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7260" windowHeight="12200" activeTab="1"/>
  </bookViews>
  <sheets>
    <sheet name="c_OPelag" sheetId="3" r:id="rId1"/>
    <sheet name="FCT" sheetId="1" r:id="rId2"/>
    <sheet name="Weighted Composition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1" i="5"/>
  <c r="V3" i="1"/>
  <c r="V4" i="1"/>
  <c r="V5" i="1"/>
  <c r="V6" i="1"/>
  <c r="V7" i="1"/>
  <c r="V8" i="1"/>
  <c r="V9" i="1"/>
  <c r="V10" i="1"/>
  <c r="V11" i="1"/>
  <c r="V12" i="1"/>
  <c r="V14" i="1"/>
  <c r="V15" i="1"/>
  <c r="V17" i="1"/>
  <c r="V18" i="1"/>
  <c r="V19" i="1"/>
  <c r="V20" i="1"/>
  <c r="V22" i="1"/>
  <c r="V23" i="1"/>
  <c r="V24" i="1"/>
  <c r="V25" i="1"/>
  <c r="V26" i="1"/>
  <c r="V27" i="1"/>
  <c r="V28" i="1"/>
  <c r="V29" i="1"/>
  <c r="V32" i="1"/>
  <c r="V33" i="1"/>
  <c r="V34" i="1"/>
  <c r="V35" i="1"/>
  <c r="V36" i="1"/>
  <c r="V37" i="1"/>
  <c r="V38" i="1"/>
  <c r="V39" i="1"/>
  <c r="V40" i="1"/>
  <c r="V41" i="1"/>
  <c r="V44" i="1"/>
  <c r="V45" i="1"/>
  <c r="V46" i="1"/>
  <c r="V47" i="1"/>
  <c r="V48" i="1"/>
  <c r="V49" i="1"/>
  <c r="V50" i="1"/>
  <c r="V52" i="1"/>
  <c r="V2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5" i="3"/>
  <c r="L216" i="3"/>
  <c r="L218" i="3"/>
  <c r="L219" i="3"/>
  <c r="L220" i="3"/>
  <c r="L221" i="3"/>
  <c r="L225" i="3"/>
  <c r="L227" i="3"/>
  <c r="L229" i="3"/>
  <c r="L232" i="3"/>
  <c r="L233" i="3"/>
  <c r="L236" i="3" a="1"/>
  <c r="L236" i="3"/>
  <c r="P2" i="3"/>
  <c r="D2" i="1"/>
  <c r="C2" i="5"/>
  <c r="P3" i="3"/>
  <c r="D3" i="1"/>
  <c r="C3" i="5"/>
  <c r="P4" i="3"/>
  <c r="D4" i="1"/>
  <c r="C4" i="5"/>
  <c r="P5" i="3"/>
  <c r="D5" i="1"/>
  <c r="C5" i="5"/>
  <c r="P6" i="3"/>
  <c r="D6" i="1"/>
  <c r="C6" i="5"/>
  <c r="P7" i="3"/>
  <c r="D7" i="1"/>
  <c r="C7" i="5"/>
  <c r="P8" i="3"/>
  <c r="D8" i="1"/>
  <c r="C8" i="5"/>
  <c r="P9" i="3"/>
  <c r="D9" i="1"/>
  <c r="C9" i="5"/>
  <c r="P10" i="3"/>
  <c r="D10" i="1"/>
  <c r="C10" i="5"/>
  <c r="P11" i="3"/>
  <c r="D11" i="1"/>
  <c r="C11" i="5"/>
  <c r="P12" i="3"/>
  <c r="D12" i="1"/>
  <c r="C12" i="5"/>
  <c r="P13" i="3"/>
  <c r="C13" i="5"/>
  <c r="P14" i="3"/>
  <c r="D14" i="1"/>
  <c r="C14" i="5"/>
  <c r="P15" i="3"/>
  <c r="D15" i="1"/>
  <c r="C15" i="5"/>
  <c r="P16" i="3"/>
  <c r="C16" i="5"/>
  <c r="P17" i="3"/>
  <c r="D17" i="1"/>
  <c r="C17" i="5"/>
  <c r="P18" i="3"/>
  <c r="D18" i="1"/>
  <c r="C18" i="5"/>
  <c r="P19" i="3"/>
  <c r="D19" i="1"/>
  <c r="C19" i="5"/>
  <c r="P20" i="3"/>
  <c r="D20" i="1"/>
  <c r="C20" i="5"/>
  <c r="P21" i="3"/>
  <c r="C21" i="5"/>
  <c r="P22" i="3"/>
  <c r="D22" i="1"/>
  <c r="C22" i="5"/>
  <c r="P23" i="3"/>
  <c r="D23" i="1"/>
  <c r="C23" i="5"/>
  <c r="P24" i="3"/>
  <c r="D24" i="1"/>
  <c r="C24" i="5"/>
  <c r="P25" i="3"/>
  <c r="D25" i="1"/>
  <c r="C25" i="5"/>
  <c r="P26" i="3"/>
  <c r="D26" i="1"/>
  <c r="C26" i="5"/>
  <c r="P27" i="3"/>
  <c r="D27" i="1"/>
  <c r="C27" i="5"/>
  <c r="P28" i="3"/>
  <c r="D28" i="1"/>
  <c r="C28" i="5"/>
  <c r="P29" i="3"/>
  <c r="D29" i="1"/>
  <c r="C29" i="5"/>
  <c r="P30" i="3"/>
  <c r="C30" i="5"/>
  <c r="P31" i="3"/>
  <c r="C31" i="5"/>
  <c r="P32" i="3"/>
  <c r="D32" i="1"/>
  <c r="C32" i="5"/>
  <c r="P33" i="3"/>
  <c r="D33" i="1"/>
  <c r="C33" i="5"/>
  <c r="P34" i="3"/>
  <c r="D34" i="1"/>
  <c r="C34" i="5"/>
  <c r="P35" i="3"/>
  <c r="D35" i="1"/>
  <c r="C35" i="5"/>
  <c r="P36" i="3"/>
  <c r="D36" i="1"/>
  <c r="C36" i="5"/>
  <c r="P37" i="3"/>
  <c r="D37" i="1"/>
  <c r="C37" i="5"/>
  <c r="P38" i="3"/>
  <c r="D38" i="1"/>
  <c r="C38" i="5"/>
  <c r="P39" i="3"/>
  <c r="D39" i="1"/>
  <c r="C39" i="5"/>
  <c r="P40" i="3"/>
  <c r="D40" i="1"/>
  <c r="C40" i="5"/>
  <c r="P41" i="3"/>
  <c r="D41" i="1"/>
  <c r="C41" i="5"/>
  <c r="P42" i="3"/>
  <c r="C42" i="5"/>
  <c r="P43" i="3"/>
  <c r="C43" i="5"/>
  <c r="P44" i="3"/>
  <c r="D44" i="1"/>
  <c r="C44" i="5"/>
  <c r="P45" i="3"/>
  <c r="D45" i="1"/>
  <c r="C45" i="5"/>
  <c r="P46" i="3"/>
  <c r="D46" i="1"/>
  <c r="C46" i="5"/>
  <c r="P47" i="3"/>
  <c r="D47" i="1"/>
  <c r="C47" i="5"/>
  <c r="P48" i="3"/>
  <c r="D48" i="1"/>
  <c r="C48" i="5"/>
  <c r="P49" i="3"/>
  <c r="D49" i="1"/>
  <c r="C49" i="5"/>
  <c r="P50" i="3"/>
  <c r="D50" i="1"/>
  <c r="C50" i="5"/>
  <c r="P51" i="3"/>
  <c r="C51" i="5"/>
  <c r="P52" i="3"/>
  <c r="D52" i="1"/>
  <c r="C52" i="5"/>
  <c r="P53" i="3"/>
  <c r="C53" i="5"/>
  <c r="P54" i="3"/>
  <c r="C54" i="5"/>
  <c r="P55" i="3"/>
  <c r="C55" i="5"/>
  <c r="P56" i="3"/>
  <c r="C56" i="5"/>
  <c r="P57" i="3"/>
  <c r="C57" i="5"/>
  <c r="P58" i="3"/>
  <c r="C58" i="5"/>
  <c r="P59" i="3"/>
  <c r="C59" i="5"/>
  <c r="P60" i="3"/>
  <c r="C60" i="5"/>
  <c r="P61" i="3"/>
  <c r="C61" i="5"/>
  <c r="P62" i="3"/>
  <c r="C62" i="5"/>
  <c r="P63" i="3"/>
  <c r="C63" i="5"/>
  <c r="P64" i="3"/>
  <c r="C64" i="5"/>
  <c r="P65" i="3"/>
  <c r="C65" i="5"/>
  <c r="P66" i="3"/>
  <c r="C66" i="5"/>
  <c r="P67" i="3"/>
  <c r="C67" i="5"/>
  <c r="P68" i="3"/>
  <c r="C68" i="5"/>
  <c r="P69" i="3"/>
  <c r="C69" i="5"/>
  <c r="P70" i="3"/>
  <c r="C70" i="5"/>
  <c r="P71" i="3"/>
  <c r="C71" i="5"/>
  <c r="P72" i="3"/>
  <c r="C72" i="5"/>
  <c r="P73" i="3"/>
  <c r="C73" i="5"/>
  <c r="P74" i="3"/>
  <c r="C74" i="5"/>
  <c r="P75" i="3"/>
  <c r="C75" i="5"/>
  <c r="P76" i="3"/>
  <c r="C76" i="5"/>
  <c r="P77" i="3"/>
  <c r="C77" i="5"/>
  <c r="P78" i="3"/>
  <c r="C78" i="5"/>
  <c r="P79" i="3"/>
  <c r="C79" i="5"/>
  <c r="P80" i="3"/>
  <c r="C80" i="5"/>
  <c r="P81" i="3"/>
  <c r="C81" i="5"/>
  <c r="P82" i="3"/>
  <c r="C82" i="5"/>
  <c r="P83" i="3"/>
  <c r="C83" i="5"/>
  <c r="P84" i="3"/>
  <c r="C84" i="5"/>
  <c r="P85" i="3"/>
  <c r="C85" i="5"/>
  <c r="P86" i="3"/>
  <c r="C86" i="5"/>
  <c r="P87" i="3"/>
  <c r="C87" i="5"/>
  <c r="P88" i="3"/>
  <c r="C88" i="5"/>
  <c r="P89" i="3"/>
  <c r="C89" i="5"/>
  <c r="P90" i="3"/>
  <c r="C90" i="5"/>
  <c r="P91" i="3"/>
  <c r="C91" i="5"/>
  <c r="P92" i="3"/>
  <c r="C92" i="5"/>
  <c r="P93" i="3"/>
  <c r="C93" i="5"/>
  <c r="P94" i="3"/>
  <c r="C94" i="5"/>
  <c r="P95" i="3"/>
  <c r="C95" i="5"/>
  <c r="P96" i="3"/>
  <c r="C96" i="5"/>
  <c r="P97" i="3"/>
  <c r="C97" i="5"/>
  <c r="P98" i="3"/>
  <c r="C98" i="5"/>
  <c r="P99" i="3"/>
  <c r="C99" i="5"/>
  <c r="P100" i="3"/>
  <c r="C100" i="5"/>
  <c r="P101" i="3"/>
  <c r="C101" i="5"/>
  <c r="P102" i="3"/>
  <c r="C102" i="5"/>
  <c r="P103" i="3"/>
  <c r="C103" i="5"/>
  <c r="P104" i="3"/>
  <c r="C104" i="5"/>
  <c r="P105" i="3"/>
  <c r="C105" i="5"/>
  <c r="P106" i="3"/>
  <c r="C106" i="5"/>
  <c r="P107" i="3"/>
  <c r="C107" i="5"/>
  <c r="P108" i="3"/>
  <c r="C108" i="5"/>
  <c r="P109" i="3"/>
  <c r="C109" i="5"/>
  <c r="P110" i="3"/>
  <c r="C110" i="5"/>
  <c r="P111" i="3"/>
  <c r="C111" i="5"/>
  <c r="P112" i="3"/>
  <c r="C112" i="5"/>
  <c r="P113" i="3"/>
  <c r="C113" i="5"/>
  <c r="P114" i="3"/>
  <c r="C114" i="5"/>
  <c r="P115" i="3"/>
  <c r="C115" i="5"/>
  <c r="P116" i="3"/>
  <c r="C116" i="5"/>
  <c r="P117" i="3"/>
  <c r="C117" i="5"/>
  <c r="P118" i="3"/>
  <c r="C118" i="5"/>
  <c r="P119" i="3"/>
  <c r="C119" i="5"/>
  <c r="P120" i="3"/>
  <c r="C120" i="5"/>
  <c r="P121" i="3"/>
  <c r="C121" i="5"/>
  <c r="P122" i="3"/>
  <c r="C122" i="5"/>
  <c r="P123" i="3"/>
  <c r="C123" i="5"/>
  <c r="P124" i="3"/>
  <c r="C124" i="5"/>
  <c r="P125" i="3"/>
  <c r="C125" i="5"/>
  <c r="P126" i="3"/>
  <c r="C126" i="5"/>
  <c r="P127" i="3"/>
  <c r="C127" i="5"/>
  <c r="P128" i="3"/>
  <c r="C128" i="5"/>
  <c r="P129" i="3"/>
  <c r="C129" i="5"/>
  <c r="P130" i="3"/>
  <c r="C130" i="5"/>
  <c r="P131" i="3"/>
  <c r="C131" i="5"/>
  <c r="P132" i="3"/>
  <c r="C132" i="5"/>
  <c r="P133" i="3"/>
  <c r="C133" i="5"/>
  <c r="P134" i="3"/>
  <c r="C134" i="5"/>
  <c r="P135" i="3"/>
  <c r="C135" i="5"/>
  <c r="P136" i="3"/>
  <c r="C136" i="5"/>
  <c r="P137" i="3"/>
  <c r="C137" i="5"/>
  <c r="P138" i="3"/>
  <c r="C138" i="5"/>
  <c r="P139" i="3"/>
  <c r="C139" i="5"/>
  <c r="P140" i="3"/>
  <c r="C140" i="5"/>
  <c r="P141" i="3"/>
  <c r="C141" i="5"/>
  <c r="P142" i="3"/>
  <c r="C142" i="5"/>
  <c r="P143" i="3"/>
  <c r="C143" i="5"/>
  <c r="P144" i="3"/>
  <c r="C144" i="5"/>
  <c r="P145" i="3"/>
  <c r="C145" i="5"/>
  <c r="P146" i="3"/>
  <c r="C146" i="5"/>
  <c r="P147" i="3"/>
  <c r="C147" i="5"/>
  <c r="P148" i="3"/>
  <c r="C148" i="5"/>
  <c r="P149" i="3"/>
  <c r="C149" i="5"/>
  <c r="P150" i="3"/>
  <c r="C150" i="5"/>
  <c r="P151" i="3"/>
  <c r="C151" i="5"/>
  <c r="P152" i="3"/>
  <c r="C152" i="5"/>
  <c r="P153" i="3"/>
  <c r="C153" i="5"/>
  <c r="P154" i="3"/>
  <c r="C154" i="5"/>
  <c r="P155" i="3"/>
  <c r="C155" i="5"/>
  <c r="P156" i="3"/>
  <c r="C156" i="5"/>
  <c r="P157" i="3"/>
  <c r="C157" i="5"/>
  <c r="P158" i="3"/>
  <c r="C158" i="5"/>
  <c r="P159" i="3"/>
  <c r="C159" i="5"/>
  <c r="P160" i="3"/>
  <c r="C160" i="5"/>
  <c r="P161" i="3"/>
  <c r="C161" i="5"/>
  <c r="P162" i="3"/>
  <c r="C162" i="5"/>
  <c r="P163" i="3"/>
  <c r="C163" i="5"/>
  <c r="P164" i="3"/>
  <c r="C164" i="5"/>
  <c r="P165" i="3"/>
  <c r="C165" i="5"/>
  <c r="P166" i="3"/>
  <c r="C166" i="5"/>
  <c r="P167" i="3"/>
  <c r="C167" i="5"/>
  <c r="P168" i="3"/>
  <c r="C168" i="5"/>
  <c r="P169" i="3"/>
  <c r="C169" i="5"/>
  <c r="P170" i="3"/>
  <c r="C170" i="5"/>
  <c r="P171" i="3"/>
  <c r="C171" i="5"/>
  <c r="P172" i="3"/>
  <c r="C172" i="5"/>
  <c r="P173" i="3"/>
  <c r="C173" i="5"/>
  <c r="P174" i="3"/>
  <c r="C174" i="5"/>
  <c r="P175" i="3"/>
  <c r="C175" i="5"/>
  <c r="P176" i="3"/>
  <c r="C176" i="5"/>
  <c r="P177" i="3"/>
  <c r="C177" i="5"/>
  <c r="P178" i="3"/>
  <c r="C178" i="5"/>
  <c r="P179" i="3"/>
  <c r="C179" i="5"/>
  <c r="P180" i="3"/>
  <c r="C180" i="5"/>
  <c r="P181" i="3"/>
  <c r="C181" i="5"/>
  <c r="P182" i="3"/>
  <c r="C182" i="5"/>
  <c r="P183" i="3"/>
  <c r="C183" i="5"/>
  <c r="P184" i="3"/>
  <c r="C184" i="5"/>
  <c r="P185" i="3"/>
  <c r="C185" i="5"/>
  <c r="P186" i="3"/>
  <c r="C186" i="5"/>
  <c r="P187" i="3"/>
  <c r="C187" i="5"/>
  <c r="P188" i="3"/>
  <c r="C188" i="5"/>
  <c r="P189" i="3"/>
  <c r="C189" i="5"/>
  <c r="P190" i="3"/>
  <c r="C190" i="5"/>
  <c r="P191" i="3"/>
  <c r="C191" i="5"/>
  <c r="P192" i="3"/>
  <c r="C192" i="5"/>
  <c r="P193" i="3"/>
  <c r="C193" i="5"/>
  <c r="P194" i="3"/>
  <c r="C194" i="5"/>
  <c r="P195" i="3"/>
  <c r="C195" i="5"/>
  <c r="P196" i="3"/>
  <c r="C196" i="5"/>
  <c r="P197" i="3"/>
  <c r="C197" i="5"/>
  <c r="P198" i="3"/>
  <c r="C198" i="5"/>
  <c r="P199" i="3"/>
  <c r="C199" i="5"/>
  <c r="P200" i="3"/>
  <c r="C200" i="5"/>
  <c r="P201" i="3"/>
  <c r="C201" i="5"/>
  <c r="P202" i="3"/>
  <c r="C202" i="5"/>
  <c r="P203" i="3"/>
  <c r="C203" i="5"/>
  <c r="P204" i="3"/>
  <c r="C204" i="5"/>
  <c r="P205" i="3"/>
  <c r="C205" i="5"/>
  <c r="P206" i="3"/>
  <c r="C206" i="5"/>
  <c r="P207" i="3"/>
  <c r="C207" i="5"/>
  <c r="P208" i="3"/>
  <c r="C208" i="5"/>
  <c r="P209" i="3"/>
  <c r="C209" i="5"/>
  <c r="P210" i="3"/>
  <c r="C210" i="5"/>
  <c r="P211" i="3"/>
  <c r="C211" i="5"/>
  <c r="P212" i="3"/>
  <c r="C212" i="5"/>
  <c r="P213" i="3"/>
  <c r="C213" i="5"/>
  <c r="P214" i="3"/>
  <c r="C214" i="5"/>
  <c r="P215" i="3"/>
  <c r="C215" i="5"/>
  <c r="P216" i="3"/>
  <c r="C216" i="5"/>
  <c r="P217" i="3"/>
  <c r="C217" i="5"/>
  <c r="P218" i="3"/>
  <c r="C218" i="5"/>
  <c r="P219" i="3"/>
  <c r="C219" i="5"/>
  <c r="P220" i="3"/>
  <c r="C220" i="5"/>
  <c r="P221" i="3"/>
  <c r="C221" i="5"/>
  <c r="P222" i="3"/>
  <c r="C222" i="5"/>
  <c r="P223" i="3"/>
  <c r="C223" i="5"/>
  <c r="P224" i="3"/>
  <c r="C224" i="5"/>
  <c r="P225" i="3"/>
  <c r="C225" i="5"/>
  <c r="P226" i="3"/>
  <c r="C226" i="5"/>
  <c r="P227" i="3"/>
  <c r="C227" i="5"/>
  <c r="P228" i="3"/>
  <c r="C228" i="5"/>
  <c r="P229" i="3"/>
  <c r="C229" i="5"/>
  <c r="P230" i="3"/>
  <c r="C230" i="5"/>
  <c r="P231" i="3"/>
  <c r="C231" i="5"/>
  <c r="P232" i="3"/>
  <c r="C232" i="5"/>
  <c r="P233" i="3"/>
  <c r="C233" i="5"/>
  <c r="P234" i="3"/>
  <c r="C234" i="5"/>
  <c r="P235" i="3"/>
  <c r="C235" i="5"/>
  <c r="C236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C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1" i="5"/>
  <c r="J236" i="3" a="1"/>
  <c r="J23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K236" i="3" a="1"/>
  <c r="K23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P236" i="3"/>
  <c r="I236" i="3" a="1"/>
  <c r="I23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L238" i="3"/>
  <c r="L237" i="3"/>
  <c r="K238" i="3"/>
  <c r="K237" i="3"/>
  <c r="J238" i="3"/>
  <c r="J237" i="3"/>
  <c r="I238" i="3"/>
  <c r="I237" i="3"/>
</calcChain>
</file>

<file path=xl/comments1.xml><?xml version="1.0" encoding="utf-8"?>
<comments xmlns="http://schemas.openxmlformats.org/spreadsheetml/2006/main">
  <authors>
    <author>Jessica Rose Bogard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Jessica Rose Bogard:</t>
        </r>
        <r>
          <rPr>
            <sz val="9"/>
            <color indexed="81"/>
            <rFont val="Tahoma"/>
            <family val="2"/>
          </rPr>
          <t xml:space="preserve">
FAO cat. This category includes species in the family Carangidae (Jacks and pompanos) and genus Decapterus. http://fishcount.org.uk/studydatascreens/fishcount_fctab_emw_part_level7.php?EMW-308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Jessica Rose Bogard:</t>
        </r>
        <r>
          <rPr>
            <sz val="9"/>
            <color indexed="81"/>
            <rFont val="Tahoma"/>
            <family val="2"/>
          </rPr>
          <t xml:space="preserve">
This category includes species in the family Clupeidae (Herrings, shads, sardines, menhadens) and genus Sardinella</t>
        </r>
      </text>
    </comment>
  </commentList>
</comments>
</file>

<file path=xl/comments2.xml><?xml version="1.0" encoding="utf-8"?>
<comments xmlns="http://schemas.openxmlformats.org/spreadsheetml/2006/main">
  <authors>
    <author>Jessica Rose Bogard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Jessica Rose Bogard:</t>
        </r>
        <r>
          <rPr>
            <sz val="9"/>
            <color indexed="81"/>
            <rFont val="Tahoma"/>
            <family val="2"/>
          </rPr>
          <t xml:space="preserve">
FAO cat. This category includes species in the family Carangidae (Jacks and pompanos) and genus Decapterus. http://fishcount.org.uk/studydatascreens/fishcount_fctab_emw_part_level7.php?EMW-308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Jessica Rose Bogard:</t>
        </r>
        <r>
          <rPr>
            <sz val="9"/>
            <color indexed="81"/>
            <rFont val="Tahoma"/>
            <family val="2"/>
          </rPr>
          <t xml:space="preserve">
This category includes species in the family Clupeidae (Herrings, shads, sardines, menhadens) and genus Sardinella</t>
        </r>
      </text>
    </comment>
  </commentList>
</comments>
</file>

<file path=xl/sharedStrings.xml><?xml version="1.0" encoding="utf-8"?>
<sst xmlns="http://schemas.openxmlformats.org/spreadsheetml/2006/main" count="1353" uniqueCount="323">
  <si>
    <t>All</t>
  </si>
  <si>
    <t>0 0</t>
  </si>
  <si>
    <t>-</t>
  </si>
  <si>
    <t>African moonfish</t>
  </si>
  <si>
    <t>African pompano</t>
  </si>
  <si>
    <t>Albacore</t>
  </si>
  <si>
    <t>Alexandria pompano</t>
  </si>
  <si>
    <t>Amberjacks nei</t>
  </si>
  <si>
    <t>American harvestfish</t>
  </si>
  <si>
    <t>Anchoveta(=Peruvian anchovy)</t>
  </si>
  <si>
    <t>Anchovies, etc. nei</t>
  </si>
  <si>
    <t>Araucanian herring</t>
  </si>
  <si>
    <t>Argentine anchovy</t>
  </si>
  <si>
    <t>Argentine menhaden</t>
  </si>
  <si>
    <t>...</t>
  </si>
  <si>
    <t>Atlantic Spanish mackerel</t>
  </si>
  <si>
    <t>Atlantic anchoveta</t>
  </si>
  <si>
    <t>Atlantic bluefin tuna</t>
  </si>
  <si>
    <t>Atlantic bonito</t>
  </si>
  <si>
    <t>Atlantic bumper</t>
  </si>
  <si>
    <t>Atlantic butterfish</t>
  </si>
  <si>
    <t>Atlantic herring</t>
  </si>
  <si>
    <t>Atlantic horse mackerel</t>
  </si>
  <si>
    <t>Atlantic mackerel</t>
  </si>
  <si>
    <t>Atlantic menhaden</t>
  </si>
  <si>
    <t>Atlantic moonfish</t>
  </si>
  <si>
    <t>Atlantic needlefish</t>
  </si>
  <si>
    <t>Atlantic pomfret</t>
  </si>
  <si>
    <t>Atlantic sailfish</t>
  </si>
  <si>
    <t>Atlantic saury</t>
  </si>
  <si>
    <t>Atlantic silverside</t>
  </si>
  <si>
    <t>Atlantic thread herring</t>
  </si>
  <si>
    <t>Atlantic white marlin</t>
  </si>
  <si>
    <t>Australian bonito</t>
  </si>
  <si>
    <t>Australian pilchard</t>
  </si>
  <si>
    <t>Balao halfbeak</t>
  </si>
  <si>
    <t>Bali sardinella</t>
  </si>
  <si>
    <t>Ballyhoo halfbeak</t>
  </si>
  <si>
    <t>Banded rudderfish</t>
  </si>
  <si>
    <t>Bar jack</t>
  </si>
  <si>
    <t>Barracudas nei</t>
  </si>
  <si>
    <t>Big-scale sand smelt</t>
  </si>
  <si>
    <t>Bigeye scad</t>
  </si>
  <si>
    <t>Bigeye trevally</t>
  </si>
  <si>
    <t>Bigeye tuna</t>
  </si>
  <si>
    <t>Black marlin</t>
  </si>
  <si>
    <t>Black pomfret</t>
  </si>
  <si>
    <t>Black skipjack</t>
  </si>
  <si>
    <t>Blackbanded trevally</t>
  </si>
  <si>
    <t>Blackfin tuna</t>
  </si>
  <si>
    <t>Blue butterfish</t>
  </si>
  <si>
    <t>Blue jack mackerel</t>
  </si>
  <si>
    <t>Blue mackerel</t>
  </si>
  <si>
    <t>Blue marlin</t>
  </si>
  <si>
    <t>Blue runner</t>
  </si>
  <si>
    <t>Bluefin trevally</t>
  </si>
  <si>
    <t>Bluefish</t>
  </si>
  <si>
    <t>Bluestripe herring</t>
  </si>
  <si>
    <t>Bonga shad</t>
  </si>
  <si>
    <t>Brazilian menhaden</t>
  </si>
  <si>
    <t>Brazilian sardinella</t>
  </si>
  <si>
    <t>Broad-barred king mackerel</t>
  </si>
  <si>
    <t>Broad-striped anchovy</t>
  </si>
  <si>
    <t>Buccaneer anchovy</t>
  </si>
  <si>
    <t>Bullet tuna</t>
  </si>
  <si>
    <t>Butterfishes, pomfrets nei</t>
  </si>
  <si>
    <t>Butterfly kingfish</t>
  </si>
  <si>
    <t>California pilchard</t>
  </si>
  <si>
    <t>Californian anchovy</t>
  </si>
  <si>
    <t>Cape fathead</t>
  </si>
  <si>
    <t>Cape horse mackerel</t>
  </si>
  <si>
    <t>Capelin</t>
  </si>
  <si>
    <t>Carangids nei</t>
  </si>
  <si>
    <t>Cero</t>
  </si>
  <si>
    <t>Chilean jack mackerel</t>
  </si>
  <si>
    <t>Chilean silverside</t>
  </si>
  <si>
    <t>Chub mackerel</t>
  </si>
  <si>
    <t>Clupeoids nei</t>
  </si>
  <si>
    <t>Cobia</t>
  </si>
  <si>
    <t>Common dolphinfish</t>
  </si>
  <si>
    <t>Crevalle jack</t>
  </si>
  <si>
    <t>Cunene horse mackerel</t>
  </si>
  <si>
    <t>Dealfish</t>
  </si>
  <si>
    <t>Dealfishes</t>
  </si>
  <si>
    <t>Dogtooth tuna</t>
  </si>
  <si>
    <t>Dorab wolf-herring</t>
  </si>
  <si>
    <t>Doublespotted queenfish</t>
  </si>
  <si>
    <t>Eastern Pacific bonito</t>
  </si>
  <si>
    <t>European anchovy</t>
  </si>
  <si>
    <t>European barracuda</t>
  </si>
  <si>
    <t>European pilchard(=Sardine)</t>
  </si>
  <si>
    <t>European sprat</t>
  </si>
  <si>
    <t>Falkland sprat</t>
  </si>
  <si>
    <t>False scad</t>
  </si>
  <si>
    <t>False trevally</t>
  </si>
  <si>
    <t>Flat needlefish</t>
  </si>
  <si>
    <t>Florida pompano</t>
  </si>
  <si>
    <t>Flyingfishes nei</t>
  </si>
  <si>
    <t>Frigate and bullet tunas</t>
  </si>
  <si>
    <t>Frigate tuna</t>
  </si>
  <si>
    <t>Garfish</t>
  </si>
  <si>
    <t>Giant trevally</t>
  </si>
  <si>
    <t>Golden trevally</t>
  </si>
  <si>
    <t>Goldstripe sardinella</t>
  </si>
  <si>
    <t>Great barracuda</t>
  </si>
  <si>
    <t>Greater amberjack</t>
  </si>
  <si>
    <t>Green jack</t>
  </si>
  <si>
    <t>Greenback horse mackerel</t>
  </si>
  <si>
    <t>Gulf butterfishes, etc. nei</t>
  </si>
  <si>
    <t>Gulf menhaden</t>
  </si>
  <si>
    <t>Halfbeaks nei</t>
  </si>
  <si>
    <t>Hound needlefish</t>
  </si>
  <si>
    <t>Indian mackerel</t>
  </si>
  <si>
    <t>Indian mackerels nei</t>
  </si>
  <si>
    <t>Indian oil sardine</t>
  </si>
  <si>
    <t>Indian pompano</t>
  </si>
  <si>
    <t>Indian scad</t>
  </si>
  <si>
    <t>Indo-Pacific king mackerel</t>
  </si>
  <si>
    <t>Indo-Pacific sailfish</t>
  </si>
  <si>
    <t>Jack and horse mackerels nei</t>
  </si>
  <si>
    <t>Jacks, crevalles nei</t>
  </si>
  <si>
    <t>Japanese Spanish mackerel</t>
  </si>
  <si>
    <t>Japanese amberjack</t>
  </si>
  <si>
    <t>Japanese anchovy</t>
  </si>
  <si>
    <t>Japanese flyingfish</t>
  </si>
  <si>
    <t>Japanese halfbeak</t>
  </si>
  <si>
    <t>Japanese jack mackerel</t>
  </si>
  <si>
    <t>Japanese pilchard</t>
  </si>
  <si>
    <t>Japanese sardinella</t>
  </si>
  <si>
    <t>Japanese scad</t>
  </si>
  <si>
    <t>Kawakawa</t>
  </si>
  <si>
    <t>King mackerel</t>
  </si>
  <si>
    <t>King of herrings</t>
  </si>
  <si>
    <t>Leerfish</t>
  </si>
  <si>
    <t>Lesser amberjack</t>
  </si>
  <si>
    <t>Little tunny(=Atl.black skipj)</t>
  </si>
  <si>
    <t>Live sharksucker</t>
  </si>
  <si>
    <t>Longbill spearfish</t>
  </si>
  <si>
    <t>Longfin yellowtail</t>
  </si>
  <si>
    <t>Longnose anchovy</t>
  </si>
  <si>
    <t>Longtail tuna</t>
  </si>
  <si>
    <t>Lookdown</t>
  </si>
  <si>
    <t>Mackerels nei</t>
  </si>
  <si>
    <t>Madeiran sardinella</t>
  </si>
  <si>
    <t>Malabar trevally</t>
  </si>
  <si>
    <t>Marini's anchovy</t>
  </si>
  <si>
    <t>Marlins,sailfishes,etc. nei</t>
  </si>
  <si>
    <t>Mediterranean dealfish</t>
  </si>
  <si>
    <t>Mediterranean horse mackerel</t>
  </si>
  <si>
    <t>Mediterranean sand smelt</t>
  </si>
  <si>
    <t>Mediterranean spearfish</t>
  </si>
  <si>
    <t>Mexican barracuda</t>
  </si>
  <si>
    <t>Narrow-barred Spanish mackerel</t>
  </si>
  <si>
    <t>Needlefishes nei</t>
  </si>
  <si>
    <t>Needlefishes, etc. nei</t>
  </si>
  <si>
    <t>Needlescaled queenfish</t>
  </si>
  <si>
    <t>Obtuse barracuda</t>
  </si>
  <si>
    <t>Ocean sunfish</t>
  </si>
  <si>
    <t>Opah</t>
  </si>
  <si>
    <t>Orangespotted trevally</t>
  </si>
  <si>
    <t>Pacific anchoveta</t>
  </si>
  <si>
    <t>Pacific bluefin tuna</t>
  </si>
  <si>
    <t>Pacific bumper</t>
  </si>
  <si>
    <t>Pacific flatiron herring</t>
  </si>
  <si>
    <t>Pacific herring</t>
  </si>
  <si>
    <t>Pacific jack mackerel</t>
  </si>
  <si>
    <t>Pacific menhaden</t>
  </si>
  <si>
    <t>Pacific piquitinga</t>
  </si>
  <si>
    <t>Pacific pompano</t>
  </si>
  <si>
    <t>Pacific saury</t>
  </si>
  <si>
    <t>Pacific sierra</t>
  </si>
  <si>
    <t>Pacific thread herring</t>
  </si>
  <si>
    <t>Parona leatherjacket</t>
  </si>
  <si>
    <t>Pelagic percomorphs nei</t>
  </si>
  <si>
    <t>Peruvian moonfish</t>
  </si>
  <si>
    <t>Pickhandle barracuda</t>
  </si>
  <si>
    <t>Pilotfish</t>
  </si>
  <si>
    <t>Plain bonito</t>
  </si>
  <si>
    <t>Pomfrets, ocean breams nei</t>
  </si>
  <si>
    <t>Pompano</t>
  </si>
  <si>
    <t>Pompanos nei</t>
  </si>
  <si>
    <t>Queenfishes</t>
  </si>
  <si>
    <t>Rainbow runner</t>
  </si>
  <si>
    <t>Rainbow sardine</t>
  </si>
  <si>
    <t>Red-eye round herring</t>
  </si>
  <si>
    <t>Rough scad</t>
  </si>
  <si>
    <t>Round sardinella</t>
  </si>
  <si>
    <t>Roundscale spearfish</t>
  </si>
  <si>
    <t>Sardinellas nei</t>
  </si>
  <si>
    <t>Scads nei</t>
  </si>
  <si>
    <t>Scaled sardines</t>
  </si>
  <si>
    <t>Scomber mackerels nei</t>
  </si>
  <si>
    <t>Seerfishes nei</t>
  </si>
  <si>
    <t>Serra Spanish mackerel</t>
  </si>
  <si>
    <t>Short mackerel</t>
  </si>
  <si>
    <t>Shortbill spearfish</t>
  </si>
  <si>
    <t>Shortfin scad</t>
  </si>
  <si>
    <t>Shortjaw leatherjacket</t>
  </si>
  <si>
    <t>Shrimp scad</t>
  </si>
  <si>
    <t>Sickle pomfret</t>
  </si>
  <si>
    <t>Silver pomfret</t>
  </si>
  <si>
    <t>Silver pomfrets nei</t>
  </si>
  <si>
    <t>Silver-stripe round herring</t>
  </si>
  <si>
    <t>Silversides(=Sand smelts) nei</t>
  </si>
  <si>
    <t>Skipjack tuna</t>
  </si>
  <si>
    <t>Slender rainbow sardine</t>
  </si>
  <si>
    <t>Slender tuna</t>
  </si>
  <si>
    <t>Snubnose pompano</t>
  </si>
  <si>
    <t>South American pilchard</t>
  </si>
  <si>
    <t>Southern African anchovy</t>
  </si>
  <si>
    <t>Southern African pilchard</t>
  </si>
  <si>
    <t>Southern bluefin tuna</t>
  </si>
  <si>
    <t>Southern opah</t>
  </si>
  <si>
    <t>Southern rays bream</t>
  </si>
  <si>
    <t>Southwest Atlantic butterfish</t>
  </si>
  <si>
    <t>Spotted sardinella</t>
  </si>
  <si>
    <t>Stolephorus anchovies nei</t>
  </si>
  <si>
    <t>Streaked seerfish</t>
  </si>
  <si>
    <t>Striped bonito</t>
  </si>
  <si>
    <t>Striped marlin</t>
  </si>
  <si>
    <t>Suckerfishes, remoras nei</t>
  </si>
  <si>
    <t>Swordfish</t>
  </si>
  <si>
    <t>Talang queenfish</t>
  </si>
  <si>
    <t>Torpedo scad</t>
  </si>
  <si>
    <t>Tuna-like fishes nei</t>
  </si>
  <si>
    <t>Vadigo</t>
  </si>
  <si>
    <t>Wahoo</t>
  </si>
  <si>
    <t>West African Spanish mackerel</t>
  </si>
  <si>
    <t>White trevally</t>
  </si>
  <si>
    <t>Whitefin wolf-herring</t>
  </si>
  <si>
    <t>Whitehead's round herring</t>
  </si>
  <si>
    <t>Wolf-herrings nei</t>
  </si>
  <si>
    <t>Yellowfin tuna</t>
  </si>
  <si>
    <t>Yellowspotted trevally</t>
  </si>
  <si>
    <t>Yellowstripe scad</t>
  </si>
  <si>
    <t>Yellowtail amberjack</t>
  </si>
  <si>
    <t>Yellowtail scad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</si>
  <si>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</si>
  <si>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</si>
  <si>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</si>
  <si>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</si>
  <si>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</si>
  <si>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 xml:space="preserve">FAO estimate from available sources of information </t>
  </si>
  <si>
    <t>[OWM] Odontesthis smitti*</t>
  </si>
  <si>
    <t>* [3 alpha code] scientific name</t>
  </si>
  <si>
    <t>Fish, anchovy, european, raw</t>
  </si>
  <si>
    <t>Fish, herring, Pacific, raw</t>
  </si>
  <si>
    <t>Fish, herring, Atlantic, raw</t>
  </si>
  <si>
    <t>Fish, mackerel, Atlantic, raw</t>
  </si>
  <si>
    <t>Fish, mackerel, Pacific and jack, mixed species, raw</t>
  </si>
  <si>
    <t>Fish, tuna, fresh, skipjack, raw</t>
  </si>
  <si>
    <t>Fish, tuna, fresh, yellowfin, raw</t>
  </si>
  <si>
    <t>Fish, tuna, fresh, bluefin, raw</t>
  </si>
  <si>
    <t>Fish, mackerel, king, raw</t>
  </si>
  <si>
    <t>Fish, butterfish,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</si>
  <si>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</si>
  <si>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</si>
  <si>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</si>
  <si>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</si>
  <si>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</si>
  <si>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</si>
  <si>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</si>
  <si>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</si>
  <si>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</si>
  <si>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</si>
  <si>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</si>
  <si>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</si>
  <si>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</si>
  <si>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</si>
  <si>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</si>
  <si>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</si>
  <si>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</si>
  <si>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</si>
  <si>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</si>
  <si>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</si>
  <si>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</si>
  <si>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</si>
  <si>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</si>
  <si>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</si>
  <si>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</si>
  <si>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</si>
  <si>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</si>
  <si>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</si>
  <si>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</si>
  <si>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</si>
  <si>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</si>
  <si>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</si>
  <si>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</si>
  <si>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</si>
  <si>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</si>
  <si>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</si>
  <si>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</si>
  <si>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</si>
  <si>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</si>
  <si>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</si>
  <si>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</si>
  <si>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</si>
  <si>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</si>
  <si>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</si>
  <si>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</si>
  <si>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</si>
  <si>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</si>
  <si>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</si>
  <si>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</si>
  <si>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</si>
  <si>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</si>
  <si>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</si>
  <si>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</si>
  <si>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tonnes</t>
  </si>
  <si>
    <t>Included</t>
  </si>
  <si>
    <t>Total</t>
  </si>
  <si>
    <t>Composite</t>
  </si>
  <si>
    <t>potassium_mg</t>
  </si>
  <si>
    <t>sodium_mg</t>
  </si>
  <si>
    <t>sodium_g</t>
  </si>
  <si>
    <t>potassium_g</t>
  </si>
  <si>
    <t xml:space="preserve">F - FAO estimate from available sources of information </t>
  </si>
  <si>
    <t>Other pelagic fish</t>
  </si>
  <si>
    <t>vit_d_µg</t>
  </si>
  <si>
    <t>phytate_mg</t>
  </si>
  <si>
    <t>phytate_source</t>
  </si>
  <si>
    <t>proximates</t>
  </si>
  <si>
    <t>inedible_share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</si>
</sst>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7" fillId="0" borderId="12" applyNumberFormat="0" applyFill="0" applyAlignment="0" applyProtection="0"/>
    <xf numFmtId="0" fontId="8" fillId="0" borderId="13" applyNumberFormat="0" applyFill="0" applyAlignment="0" applyProtection="0"/>
    <xf numFmtId="0" fontId="9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15" applyNumberFormat="0" applyAlignment="0" applyProtection="0"/>
    <xf numFmtId="0" fontId="14" fillId="9" borderId="16" applyNumberFormat="0" applyAlignment="0" applyProtection="0"/>
    <xf numFmtId="0" fontId="15" fillId="9" borderId="15" applyNumberFormat="0" applyAlignment="0" applyProtection="0"/>
    <xf numFmtId="0" fontId="16" fillId="0" borderId="17" applyNumberFormat="0" applyFill="0" applyAlignment="0" applyProtection="0"/>
    <xf numFmtId="0" fontId="17" fillId="10" borderId="18" applyNumberFormat="0" applyAlignment="0" applyProtection="0"/>
    <xf numFmtId="0" fontId="18" fillId="0" borderId="0" applyNumberFormat="0" applyFill="0" applyBorder="0" applyAlignment="0" applyProtection="0"/>
    <xf numFmtId="0" fontId="1" fillId="11" borderId="19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wrapText="1"/>
    </xf>
    <xf numFmtId="3" fontId="0" fillId="0" borderId="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0" borderId="9" xfId="1" applyNumberFormat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/>
    <xf numFmtId="0" fontId="0" fillId="4" borderId="0" xfId="0" applyFill="1"/>
    <xf numFmtId="0" fontId="6" fillId="0" borderId="0" xfId="0" applyFont="1"/>
    <xf numFmtId="0" fontId="0" fillId="0" borderId="11" xfId="0" applyBorder="1" applyAlignment="1">
      <alignment wrapText="1"/>
    </xf>
    <xf numFmtId="0" fontId="0" fillId="0" borderId="0" xfId="0" applyFont="1" applyFill="1" applyAlignment="1">
      <alignment vertical="top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3" fillId="0" borderId="0" xfId="43" applyNumberFormat="1" applyFont="1" applyFill="1" applyAlignment="1"/>
    <xf numFmtId="10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49" fontId="2" fillId="36" borderId="1" xfId="0" applyNumberFormat="1" applyFont="1" applyFill="1" applyBorder="1" applyAlignment="1">
      <alignment horizontal="center" wrapText="1"/>
    </xf>
    <xf numFmtId="3" fontId="2" fillId="3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2" fillId="0" borderId="1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64" fontId="0" fillId="0" borderId="3" xfId="1" applyNumberFormat="1" applyFont="1" applyFill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10" fontId="0" fillId="0" borderId="1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25" fillId="0" borderId="0" xfId="0" applyFont="1"/>
    <xf numFmtId="2" fontId="2" fillId="0" borderId="1" xfId="0" applyNumberFormat="1" applyFont="1" applyFill="1" applyBorder="1" applyAlignment="1">
      <alignment horizontal="center" wrapText="1"/>
    </xf>
    <xf numFmtId="2" fontId="0" fillId="0" borderId="5" xfId="1" applyNumberFormat="1" applyFont="1" applyFill="1" applyBorder="1" applyAlignment="1">
      <alignment horizontal="center"/>
    </xf>
    <xf numFmtId="2" fontId="0" fillId="0" borderId="7" xfId="1" applyNumberFormat="1" applyFont="1" applyFill="1" applyBorder="1" applyAlignment="1">
      <alignment horizontal="center"/>
    </xf>
    <xf numFmtId="2" fontId="0" fillId="0" borderId="10" xfId="1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0" fontId="2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3"/>
    <cellStyle name="Note" xfId="15" builtinId="10" customBuiltin="1"/>
    <cellStyle name="Output" xfId="10" builtinId="21" customBuiltin="1"/>
    <cellStyle name="Percent" xfId="1" builtinId="5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3"/>
  <sheetViews>
    <sheetView topLeftCell="M1" workbookViewId="0">
      <selection activeCell="P1" sqref="P1:P1048576"/>
    </sheetView>
  </sheetViews>
  <sheetFormatPr baseColWidth="10" defaultColWidth="8.83203125" defaultRowHeight="15" x14ac:dyDescent="0.2"/>
  <cols>
    <col min="2" max="2" width="17.1640625" style="11" customWidth="1"/>
    <col min="3" max="3" width="25" style="11" customWidth="1"/>
    <col min="4" max="4" width="13.5" style="11" customWidth="1"/>
    <col min="5" max="6" width="31.83203125" style="11" customWidth="1"/>
    <col min="7" max="7" width="24" style="11" customWidth="1"/>
    <col min="8" max="8" width="17.1640625" style="11" customWidth="1"/>
    <col min="9" max="12" width="17.1640625" style="10" customWidth="1"/>
    <col min="13" max="15" width="19.1640625" customWidth="1"/>
    <col min="16" max="16" width="19.1640625" style="64" customWidth="1"/>
  </cols>
  <sheetData>
    <row r="1" spans="1:16" ht="16" x14ac:dyDescent="0.2">
      <c r="A1" s="56" t="s">
        <v>317</v>
      </c>
      <c r="B1" s="34" t="s">
        <v>292</v>
      </c>
      <c r="C1" s="34" t="s">
        <v>293</v>
      </c>
      <c r="D1" s="35" t="s">
        <v>294</v>
      </c>
      <c r="E1" s="36" t="s">
        <v>295</v>
      </c>
      <c r="F1" s="36" t="s">
        <v>296</v>
      </c>
      <c r="G1" s="1" t="s">
        <v>297</v>
      </c>
      <c r="H1" s="1" t="s">
        <v>298</v>
      </c>
      <c r="I1" s="33" t="s">
        <v>299</v>
      </c>
      <c r="J1" s="33" t="s">
        <v>300</v>
      </c>
      <c r="K1" s="33" t="s">
        <v>301</v>
      </c>
      <c r="L1" s="38" t="s">
        <v>302</v>
      </c>
      <c r="M1" s="43" t="s">
        <v>303</v>
      </c>
      <c r="N1" s="43" t="s">
        <v>304</v>
      </c>
      <c r="O1" s="43" t="s">
        <v>305</v>
      </c>
      <c r="P1" s="57" t="s">
        <v>306</v>
      </c>
    </row>
    <row r="2" spans="1:16" ht="16" x14ac:dyDescent="0.2">
      <c r="A2" s="12" t="s">
        <v>238</v>
      </c>
      <c r="B2" s="11" t="s">
        <v>307</v>
      </c>
      <c r="C2" s="11" t="s">
        <v>9</v>
      </c>
      <c r="D2" s="32">
        <v>15001</v>
      </c>
      <c r="E2" s="19" t="s">
        <v>245</v>
      </c>
      <c r="F2" s="32">
        <v>1</v>
      </c>
      <c r="G2" s="11" t="s">
        <v>0</v>
      </c>
      <c r="H2" s="11" t="s">
        <v>308</v>
      </c>
      <c r="I2" s="2">
        <v>8319597</v>
      </c>
      <c r="J2" s="3">
        <v>4692855</v>
      </c>
      <c r="K2" s="3">
        <v>5674036</v>
      </c>
      <c r="L2" s="3">
        <f>AVERAGE(I2:K2)</f>
        <v>6228829.333333333</v>
      </c>
      <c r="M2" s="44">
        <f>IF($F2=1,I2/I$236,0)</f>
        <v>0.25311207548508452</v>
      </c>
      <c r="N2" s="45">
        <f t="shared" ref="N2:P2" si="0">IF($F2=1,J2/J$236,0)</f>
        <v>0.16304647489265545</v>
      </c>
      <c r="O2" s="45">
        <f t="shared" si="0"/>
        <v>0.19523820863558905</v>
      </c>
      <c r="P2" s="58">
        <f t="shared" si="0"/>
        <v>0.20599421167214818</v>
      </c>
    </row>
    <row r="3" spans="1:16" ht="16" x14ac:dyDescent="0.2">
      <c r="A3" s="12" t="s">
        <v>239</v>
      </c>
      <c r="B3" s="11" t="s">
        <v>307</v>
      </c>
      <c r="C3" s="11" t="s">
        <v>204</v>
      </c>
      <c r="D3" s="11">
        <v>15123</v>
      </c>
      <c r="E3" t="s">
        <v>250</v>
      </c>
      <c r="F3" s="32">
        <v>1</v>
      </c>
      <c r="G3" s="11" t="s">
        <v>0</v>
      </c>
      <c r="H3" s="11" t="s">
        <v>308</v>
      </c>
      <c r="I3" s="4">
        <v>2665797</v>
      </c>
      <c r="J3" s="5">
        <v>2826935</v>
      </c>
      <c r="K3" s="5">
        <v>3027229</v>
      </c>
      <c r="L3" s="5">
        <f t="shared" ref="L3:L66" si="1">AVERAGE(I3:K3)</f>
        <v>2839987</v>
      </c>
      <c r="M3" s="16">
        <f t="shared" ref="M3:M66" si="2">IF($F3=1,I3/I$236,0)</f>
        <v>8.1103136545185042E-2</v>
      </c>
      <c r="N3" s="15">
        <f t="shared" ref="N3:N66" si="3">IF($F3=1,J3/J$236,0)</f>
        <v>9.8217777131547612E-2</v>
      </c>
      <c r="O3" s="15">
        <f t="shared" ref="O3:O66" si="4">IF($F3=1,K3/K$236,0)</f>
        <v>0.10416408480483831</v>
      </c>
      <c r="P3" s="59">
        <f t="shared" ref="P3:P66" si="5">IF($F3=1,L3/L$236,0)</f>
        <v>9.3921482178590615E-2</v>
      </c>
    </row>
    <row r="4" spans="1:16" ht="16" x14ac:dyDescent="0.2">
      <c r="A4" s="12" t="s">
        <v>240</v>
      </c>
      <c r="B4" s="11" t="s">
        <v>307</v>
      </c>
      <c r="C4" s="11" t="s">
        <v>21</v>
      </c>
      <c r="D4" s="11">
        <v>15039</v>
      </c>
      <c r="E4" t="s">
        <v>247</v>
      </c>
      <c r="F4" s="32">
        <v>1</v>
      </c>
      <c r="G4" s="11" t="s">
        <v>0</v>
      </c>
      <c r="H4" s="11" t="s">
        <v>308</v>
      </c>
      <c r="I4" s="4">
        <v>1780268</v>
      </c>
      <c r="J4" s="5">
        <v>1773235</v>
      </c>
      <c r="K4" s="5">
        <v>1816987</v>
      </c>
      <c r="L4" s="5">
        <f t="shared" si="1"/>
        <v>1790163.3333333333</v>
      </c>
      <c r="M4" s="16">
        <f t="shared" si="2"/>
        <v>5.4162158142958175E-2</v>
      </c>
      <c r="N4" s="15">
        <f t="shared" si="3"/>
        <v>6.1608491186341333E-2</v>
      </c>
      <c r="O4" s="15">
        <f t="shared" si="4"/>
        <v>6.2520803004096737E-2</v>
      </c>
      <c r="P4" s="59">
        <f t="shared" si="5"/>
        <v>5.9202663113751233E-2</v>
      </c>
    </row>
    <row r="5" spans="1:16" ht="16" x14ac:dyDescent="0.2">
      <c r="A5" s="12" t="s">
        <v>241</v>
      </c>
      <c r="B5" s="11" t="s">
        <v>307</v>
      </c>
      <c r="C5" s="11" t="s">
        <v>76</v>
      </c>
      <c r="D5" s="11">
        <v>15050</v>
      </c>
      <c r="E5" t="s">
        <v>249</v>
      </c>
      <c r="F5" s="32">
        <v>1</v>
      </c>
      <c r="G5" s="11" t="s">
        <v>0</v>
      </c>
      <c r="H5" s="11" t="s">
        <v>308</v>
      </c>
      <c r="I5" s="4">
        <v>1715551</v>
      </c>
      <c r="J5" s="5">
        <v>1581180</v>
      </c>
      <c r="K5" s="5">
        <v>1654545</v>
      </c>
      <c r="L5" s="5">
        <f t="shared" si="1"/>
        <v>1650425.3333333333</v>
      </c>
      <c r="M5" s="16">
        <f t="shared" si="2"/>
        <v>5.2193234144696211E-2</v>
      </c>
      <c r="N5" s="15">
        <f t="shared" si="3"/>
        <v>5.4935817358680146E-2</v>
      </c>
      <c r="O5" s="15">
        <f t="shared" si="4"/>
        <v>5.6931327525410601E-2</v>
      </c>
      <c r="P5" s="59">
        <f t="shared" si="5"/>
        <v>5.4581374327333586E-2</v>
      </c>
    </row>
    <row r="6" spans="1:16" ht="16" x14ac:dyDescent="0.2">
      <c r="A6" s="13" t="s">
        <v>316</v>
      </c>
      <c r="B6" s="11" t="s">
        <v>307</v>
      </c>
      <c r="C6" s="11" t="s">
        <v>123</v>
      </c>
      <c r="D6" s="32">
        <v>15001</v>
      </c>
      <c r="E6" s="19" t="s">
        <v>245</v>
      </c>
      <c r="F6" s="32">
        <v>1</v>
      </c>
      <c r="G6" s="11" t="s">
        <v>0</v>
      </c>
      <c r="H6" s="11" t="s">
        <v>308</v>
      </c>
      <c r="I6" s="4">
        <v>1325758</v>
      </c>
      <c r="J6" s="5">
        <v>1296383</v>
      </c>
      <c r="K6" s="5">
        <v>1326077</v>
      </c>
      <c r="L6" s="5">
        <f t="shared" si="1"/>
        <v>1316072.6666666667</v>
      </c>
      <c r="M6" s="16">
        <f t="shared" si="2"/>
        <v>4.0334328570356792E-2</v>
      </c>
      <c r="N6" s="15">
        <f t="shared" si="3"/>
        <v>4.5040956573507034E-2</v>
      </c>
      <c r="O6" s="15">
        <f t="shared" si="4"/>
        <v>4.5629054520072841E-2</v>
      </c>
      <c r="P6" s="59">
        <f t="shared" si="5"/>
        <v>4.3523965253384457E-2</v>
      </c>
    </row>
    <row r="7" spans="1:16" x14ac:dyDescent="0.2">
      <c r="A7" s="14" t="s">
        <v>244</v>
      </c>
      <c r="B7" s="11" t="s">
        <v>307</v>
      </c>
      <c r="C7" s="11" t="s">
        <v>232</v>
      </c>
      <c r="D7" s="11">
        <v>15127</v>
      </c>
      <c r="E7" t="s">
        <v>251</v>
      </c>
      <c r="F7" s="32">
        <v>1</v>
      </c>
      <c r="G7" s="11" t="s">
        <v>0</v>
      </c>
      <c r="H7" s="11" t="s">
        <v>308</v>
      </c>
      <c r="I7" s="4">
        <v>1233121</v>
      </c>
      <c r="J7" s="5">
        <v>1342721</v>
      </c>
      <c r="K7" s="5">
        <v>1327503.73</v>
      </c>
      <c r="L7" s="5">
        <f t="shared" si="1"/>
        <v>1301115.2433333334</v>
      </c>
      <c r="M7" s="16">
        <f t="shared" si="2"/>
        <v>3.7515977713132365E-2</v>
      </c>
      <c r="N7" s="15">
        <f t="shared" si="3"/>
        <v>4.6650903514884053E-2</v>
      </c>
      <c r="O7" s="15">
        <f t="shared" si="4"/>
        <v>4.5678146949061069E-2</v>
      </c>
      <c r="P7" s="59">
        <f t="shared" si="5"/>
        <v>4.302930687324423E-2</v>
      </c>
    </row>
    <row r="8" spans="1:16" x14ac:dyDescent="0.2">
      <c r="B8" s="11" t="s">
        <v>307</v>
      </c>
      <c r="C8" s="11" t="s">
        <v>189</v>
      </c>
      <c r="D8" s="32">
        <v>15050</v>
      </c>
      <c r="E8" s="19" t="s">
        <v>249</v>
      </c>
      <c r="F8" s="32">
        <v>1</v>
      </c>
      <c r="G8" s="11" t="s">
        <v>0</v>
      </c>
      <c r="H8" s="11" t="s">
        <v>308</v>
      </c>
      <c r="I8" s="4">
        <v>1231934</v>
      </c>
      <c r="J8" s="5">
        <v>1267085</v>
      </c>
      <c r="K8" s="5">
        <v>1229286</v>
      </c>
      <c r="L8" s="5">
        <f t="shared" si="1"/>
        <v>1242768.3333333333</v>
      </c>
      <c r="M8" s="16">
        <f t="shared" si="2"/>
        <v>3.7479864902187222E-2</v>
      </c>
      <c r="N8" s="15">
        <f t="shared" si="3"/>
        <v>4.4023039842347636E-2</v>
      </c>
      <c r="O8" s="15">
        <f t="shared" si="4"/>
        <v>4.2298567816772527E-2</v>
      </c>
      <c r="P8" s="59">
        <f t="shared" si="5"/>
        <v>4.1099710622366725E-2</v>
      </c>
    </row>
    <row r="9" spans="1:16" x14ac:dyDescent="0.2">
      <c r="B9" s="11" t="s">
        <v>307</v>
      </c>
      <c r="C9" s="11" t="s">
        <v>90</v>
      </c>
      <c r="D9" s="32">
        <v>15001</v>
      </c>
      <c r="E9" s="19" t="s">
        <v>245</v>
      </c>
      <c r="F9" s="32">
        <v>1</v>
      </c>
      <c r="G9" s="11" t="s">
        <v>0</v>
      </c>
      <c r="H9" s="11" t="s">
        <v>308</v>
      </c>
      <c r="I9" s="4">
        <v>1037161</v>
      </c>
      <c r="J9" s="5">
        <v>1018940</v>
      </c>
      <c r="K9" s="5">
        <v>1001126</v>
      </c>
      <c r="L9" s="5">
        <f t="shared" si="1"/>
        <v>1019075.6666666666</v>
      </c>
      <c r="M9" s="16">
        <f t="shared" si="2"/>
        <v>3.1554169429382904E-2</v>
      </c>
      <c r="N9" s="15">
        <f t="shared" si="3"/>
        <v>3.5401599906053419E-2</v>
      </c>
      <c r="O9" s="15">
        <f t="shared" si="4"/>
        <v>3.4447798156111931E-2</v>
      </c>
      <c r="P9" s="59">
        <f t="shared" si="5"/>
        <v>3.3701949010847117E-2</v>
      </c>
    </row>
    <row r="10" spans="1:16" x14ac:dyDescent="0.2">
      <c r="B10" s="11" t="s">
        <v>307</v>
      </c>
      <c r="C10" s="11" t="s">
        <v>188</v>
      </c>
      <c r="D10" s="32">
        <v>15039</v>
      </c>
      <c r="E10" s="19" t="s">
        <v>247</v>
      </c>
      <c r="F10" s="32">
        <v>1</v>
      </c>
      <c r="G10" s="11" t="s">
        <v>0</v>
      </c>
      <c r="H10" s="11" t="s">
        <v>308</v>
      </c>
      <c r="I10" s="4">
        <v>952550</v>
      </c>
      <c r="J10" s="5">
        <v>970931</v>
      </c>
      <c r="K10" s="5">
        <v>900067</v>
      </c>
      <c r="L10" s="5">
        <f t="shared" si="1"/>
        <v>941182.66666666663</v>
      </c>
      <c r="M10" s="16">
        <f t="shared" si="2"/>
        <v>2.8979998370512086E-2</v>
      </c>
      <c r="N10" s="15">
        <f t="shared" si="3"/>
        <v>3.3733596481033579E-2</v>
      </c>
      <c r="O10" s="15">
        <f t="shared" si="4"/>
        <v>3.0970453612209847E-2</v>
      </c>
      <c r="P10" s="59">
        <f t="shared" si="5"/>
        <v>3.1125942144851974E-2</v>
      </c>
    </row>
    <row r="11" spans="1:16" x14ac:dyDescent="0.2">
      <c r="B11" s="11" t="s">
        <v>307</v>
      </c>
      <c r="C11" s="11" t="s">
        <v>23</v>
      </c>
      <c r="D11" s="11">
        <v>15046</v>
      </c>
      <c r="E11" t="s">
        <v>248</v>
      </c>
      <c r="F11" s="32">
        <v>1</v>
      </c>
      <c r="G11" s="11" t="s">
        <v>0</v>
      </c>
      <c r="H11" s="11" t="s">
        <v>308</v>
      </c>
      <c r="I11" s="4">
        <v>945502</v>
      </c>
      <c r="J11" s="5">
        <v>911256</v>
      </c>
      <c r="K11" s="5">
        <v>981881</v>
      </c>
      <c r="L11" s="5">
        <f t="shared" si="1"/>
        <v>946213</v>
      </c>
      <c r="M11" s="16">
        <f t="shared" si="2"/>
        <v>2.8765572851100644E-2</v>
      </c>
      <c r="N11" s="15">
        <f t="shared" si="3"/>
        <v>3.1660274720779064E-2</v>
      </c>
      <c r="O11" s="15">
        <f t="shared" si="4"/>
        <v>3.3785595920315062E-2</v>
      </c>
      <c r="P11" s="59">
        <f t="shared" si="5"/>
        <v>3.129230078047919E-2</v>
      </c>
    </row>
    <row r="12" spans="1:16" x14ac:dyDescent="0.2">
      <c r="B12" s="11" t="s">
        <v>307</v>
      </c>
      <c r="C12" s="11" t="s">
        <v>11</v>
      </c>
      <c r="D12" s="11">
        <v>15043</v>
      </c>
      <c r="E12" t="s">
        <v>246</v>
      </c>
      <c r="F12" s="32">
        <v>1</v>
      </c>
      <c r="G12" s="11" t="s">
        <v>0</v>
      </c>
      <c r="H12" s="11" t="s">
        <v>308</v>
      </c>
      <c r="I12" s="4">
        <v>887272</v>
      </c>
      <c r="J12" s="5">
        <v>848466</v>
      </c>
      <c r="K12" s="5">
        <v>236968</v>
      </c>
      <c r="L12" s="5">
        <f t="shared" si="1"/>
        <v>657568.66666666663</v>
      </c>
      <c r="M12" s="16">
        <f t="shared" si="2"/>
        <v>2.6994006733715815E-2</v>
      </c>
      <c r="N12" s="15">
        <f t="shared" si="3"/>
        <v>2.9478726780663753E-2</v>
      </c>
      <c r="O12" s="15">
        <f t="shared" si="4"/>
        <v>8.1538446044329398E-3</v>
      </c>
      <c r="P12" s="59">
        <f t="shared" si="5"/>
        <v>2.1746516377551348E-2</v>
      </c>
    </row>
    <row r="13" spans="1:16" x14ac:dyDescent="0.2">
      <c r="B13" s="11" t="s">
        <v>307</v>
      </c>
      <c r="C13" s="11" t="s">
        <v>71</v>
      </c>
      <c r="F13" s="32">
        <v>0</v>
      </c>
      <c r="G13" s="11" t="s">
        <v>0</v>
      </c>
      <c r="H13" s="11" t="s">
        <v>308</v>
      </c>
      <c r="I13" s="4">
        <v>853449</v>
      </c>
      <c r="J13" s="5">
        <v>992491</v>
      </c>
      <c r="K13" s="5">
        <v>758735</v>
      </c>
      <c r="L13" s="5">
        <f t="shared" si="1"/>
        <v>868225</v>
      </c>
      <c r="M13" s="16">
        <f t="shared" si="2"/>
        <v>0</v>
      </c>
      <c r="N13" s="15">
        <f t="shared" si="3"/>
        <v>0</v>
      </c>
      <c r="O13" s="15">
        <f t="shared" si="4"/>
        <v>0</v>
      </c>
      <c r="P13" s="59">
        <f t="shared" si="5"/>
        <v>0</v>
      </c>
    </row>
    <row r="14" spans="1:16" x14ac:dyDescent="0.2">
      <c r="B14" s="11" t="s">
        <v>307</v>
      </c>
      <c r="C14" s="11" t="s">
        <v>67</v>
      </c>
      <c r="D14" s="32">
        <v>15001</v>
      </c>
      <c r="E14" s="19" t="s">
        <v>245</v>
      </c>
      <c r="F14" s="32">
        <v>1</v>
      </c>
      <c r="G14" s="11" t="s">
        <v>0</v>
      </c>
      <c r="H14" s="11" t="s">
        <v>308</v>
      </c>
      <c r="I14" s="4">
        <v>639235</v>
      </c>
      <c r="J14" s="5">
        <v>364386</v>
      </c>
      <c r="K14" s="5">
        <v>255291</v>
      </c>
      <c r="L14" s="5">
        <f t="shared" si="1"/>
        <v>419637.33333333331</v>
      </c>
      <c r="M14" s="16">
        <f t="shared" si="2"/>
        <v>1.9447828731693134E-2</v>
      </c>
      <c r="N14" s="15">
        <f t="shared" si="3"/>
        <v>1.2660065738284081E-2</v>
      </c>
      <c r="O14" s="15">
        <f t="shared" si="4"/>
        <v>8.784321692845827E-3</v>
      </c>
      <c r="P14" s="59">
        <f t="shared" si="5"/>
        <v>1.3877866456479537E-2</v>
      </c>
    </row>
    <row r="15" spans="1:16" x14ac:dyDescent="0.2">
      <c r="B15" s="11" t="s">
        <v>307</v>
      </c>
      <c r="C15" s="11" t="s">
        <v>74</v>
      </c>
      <c r="D15" s="11">
        <v>15050</v>
      </c>
      <c r="E15" t="s">
        <v>249</v>
      </c>
      <c r="F15" s="32">
        <v>1</v>
      </c>
      <c r="G15" s="11" t="s">
        <v>0</v>
      </c>
      <c r="H15" s="11" t="s">
        <v>308</v>
      </c>
      <c r="I15" s="4">
        <v>634801</v>
      </c>
      <c r="J15" s="5">
        <v>454747</v>
      </c>
      <c r="K15" s="5">
        <v>354897</v>
      </c>
      <c r="L15" s="5">
        <f t="shared" si="1"/>
        <v>481481.66666666669</v>
      </c>
      <c r="M15" s="16">
        <f t="shared" si="2"/>
        <v>1.9312930497716069E-2</v>
      </c>
      <c r="N15" s="15">
        <f t="shared" si="3"/>
        <v>1.5799528286727458E-2</v>
      </c>
      <c r="O15" s="15">
        <f t="shared" si="4"/>
        <v>1.2211669881922611E-2</v>
      </c>
      <c r="P15" s="59">
        <f t="shared" si="5"/>
        <v>1.5923126329504832E-2</v>
      </c>
    </row>
    <row r="16" spans="1:16" x14ac:dyDescent="0.2">
      <c r="B16" s="11" t="s">
        <v>307</v>
      </c>
      <c r="C16" s="11" t="s">
        <v>109</v>
      </c>
      <c r="F16" s="32">
        <v>0</v>
      </c>
      <c r="G16" s="11" t="s">
        <v>0</v>
      </c>
      <c r="H16" s="11" t="s">
        <v>308</v>
      </c>
      <c r="I16" s="4">
        <v>623369</v>
      </c>
      <c r="J16" s="5">
        <v>578693</v>
      </c>
      <c r="K16" s="5">
        <v>497824</v>
      </c>
      <c r="L16" s="5">
        <f t="shared" si="1"/>
        <v>566628.66666666663</v>
      </c>
      <c r="M16" s="16">
        <f t="shared" si="2"/>
        <v>0</v>
      </c>
      <c r="N16" s="15">
        <f t="shared" si="3"/>
        <v>0</v>
      </c>
      <c r="O16" s="15">
        <f t="shared" si="4"/>
        <v>0</v>
      </c>
      <c r="P16" s="59">
        <f t="shared" si="5"/>
        <v>0</v>
      </c>
    </row>
    <row r="17" spans="2:16" x14ac:dyDescent="0.2">
      <c r="B17" s="11" t="s">
        <v>307</v>
      </c>
      <c r="C17" s="11" t="s">
        <v>88</v>
      </c>
      <c r="D17" s="11">
        <v>15001</v>
      </c>
      <c r="E17" t="s">
        <v>245</v>
      </c>
      <c r="F17" s="32">
        <v>1</v>
      </c>
      <c r="G17" s="11" t="s">
        <v>0</v>
      </c>
      <c r="H17" s="11" t="s">
        <v>308</v>
      </c>
      <c r="I17" s="4">
        <v>607118</v>
      </c>
      <c r="J17" s="5">
        <v>490109</v>
      </c>
      <c r="K17" s="5">
        <v>406115</v>
      </c>
      <c r="L17" s="5">
        <f t="shared" si="1"/>
        <v>501114</v>
      </c>
      <c r="M17" s="16">
        <f t="shared" si="2"/>
        <v>1.8470714031503393E-2</v>
      </c>
      <c r="N17" s="15">
        <f t="shared" si="3"/>
        <v>1.7028129947156787E-2</v>
      </c>
      <c r="O17" s="15">
        <f t="shared" si="4"/>
        <v>1.3974032787250953E-2</v>
      </c>
      <c r="P17" s="59">
        <f t="shared" si="5"/>
        <v>1.6572389106162197E-2</v>
      </c>
    </row>
    <row r="18" spans="2:16" x14ac:dyDescent="0.2">
      <c r="B18" s="11" t="s">
        <v>307</v>
      </c>
      <c r="C18" s="11" t="s">
        <v>91</v>
      </c>
      <c r="D18" s="32">
        <v>15001</v>
      </c>
      <c r="E18" s="19" t="s">
        <v>245</v>
      </c>
      <c r="F18" s="32">
        <v>1</v>
      </c>
      <c r="G18" s="11" t="s">
        <v>0</v>
      </c>
      <c r="H18" s="11" t="s">
        <v>308</v>
      </c>
      <c r="I18" s="4">
        <v>559341</v>
      </c>
      <c r="J18" s="5">
        <v>408511</v>
      </c>
      <c r="K18" s="5">
        <v>394405</v>
      </c>
      <c r="L18" s="5">
        <f t="shared" si="1"/>
        <v>454085.66666666669</v>
      </c>
      <c r="M18" s="16">
        <f t="shared" si="2"/>
        <v>1.7017165785061784E-2</v>
      </c>
      <c r="N18" s="15">
        <f t="shared" si="3"/>
        <v>1.4193125188158075E-2</v>
      </c>
      <c r="O18" s="15">
        <f t="shared" si="4"/>
        <v>1.3571102770042259E-2</v>
      </c>
      <c r="P18" s="59">
        <f t="shared" si="5"/>
        <v>1.5017110588670573E-2</v>
      </c>
    </row>
    <row r="19" spans="2:16" x14ac:dyDescent="0.2">
      <c r="B19" s="11" t="s">
        <v>307</v>
      </c>
      <c r="C19" s="11" t="s">
        <v>192</v>
      </c>
      <c r="D19" s="32">
        <v>15049</v>
      </c>
      <c r="E19" s="20" t="s">
        <v>253</v>
      </c>
      <c r="F19" s="32">
        <v>1</v>
      </c>
      <c r="G19" s="11" t="s">
        <v>0</v>
      </c>
      <c r="H19" s="11" t="s">
        <v>308</v>
      </c>
      <c r="I19" s="4">
        <v>530728</v>
      </c>
      <c r="J19" s="5">
        <v>521479</v>
      </c>
      <c r="K19" s="5">
        <v>528929</v>
      </c>
      <c r="L19" s="5">
        <f t="shared" si="1"/>
        <v>527045.33333333337</v>
      </c>
      <c r="M19" s="16">
        <f t="shared" si="2"/>
        <v>1.6146655372615757E-2</v>
      </c>
      <c r="N19" s="15">
        <f t="shared" si="3"/>
        <v>1.8118035328291E-2</v>
      </c>
      <c r="O19" s="15">
        <f t="shared" si="4"/>
        <v>1.8199946291390021E-2</v>
      </c>
      <c r="P19" s="59">
        <f t="shared" si="5"/>
        <v>1.7429966715332156E-2</v>
      </c>
    </row>
    <row r="20" spans="2:16" x14ac:dyDescent="0.2">
      <c r="B20" s="11" t="s">
        <v>307</v>
      </c>
      <c r="C20" s="11" t="s">
        <v>119</v>
      </c>
      <c r="D20" s="37">
        <v>15050</v>
      </c>
      <c r="E20" s="21" t="s">
        <v>249</v>
      </c>
      <c r="F20" s="32">
        <v>1</v>
      </c>
      <c r="G20" s="11" t="s">
        <v>0</v>
      </c>
      <c r="H20" s="11" t="s">
        <v>308</v>
      </c>
      <c r="I20" s="4">
        <v>508349</v>
      </c>
      <c r="J20" s="5">
        <v>356176</v>
      </c>
      <c r="K20" s="5">
        <v>316393</v>
      </c>
      <c r="L20" s="5">
        <f t="shared" si="1"/>
        <v>393639.33333333331</v>
      </c>
      <c r="M20" s="16">
        <f t="shared" si="2"/>
        <v>1.5465805670727466E-2</v>
      </c>
      <c r="N20" s="15">
        <f t="shared" si="3"/>
        <v>1.237482113582594E-2</v>
      </c>
      <c r="O20" s="15">
        <f t="shared" si="4"/>
        <v>1.0886783683579012E-2</v>
      </c>
      <c r="P20" s="59">
        <f t="shared" si="5"/>
        <v>1.3018084107588857E-2</v>
      </c>
    </row>
    <row r="21" spans="2:16" x14ac:dyDescent="0.2">
      <c r="B21" s="11" t="s">
        <v>307</v>
      </c>
      <c r="C21" s="11" t="s">
        <v>114</v>
      </c>
      <c r="F21" s="32">
        <v>0</v>
      </c>
      <c r="G21" s="11" t="s">
        <v>0</v>
      </c>
      <c r="H21" s="11" t="s">
        <v>308</v>
      </c>
      <c r="I21" s="4">
        <v>503693</v>
      </c>
      <c r="J21" s="5">
        <v>560154</v>
      </c>
      <c r="K21" s="5">
        <v>548205</v>
      </c>
      <c r="L21" s="5">
        <f t="shared" si="1"/>
        <v>537350.66666666663</v>
      </c>
      <c r="M21" s="16">
        <f t="shared" si="2"/>
        <v>0</v>
      </c>
      <c r="N21" s="15">
        <f t="shared" si="3"/>
        <v>0</v>
      </c>
      <c r="O21" s="15">
        <f t="shared" si="4"/>
        <v>0</v>
      </c>
      <c r="P21" s="59">
        <f t="shared" si="5"/>
        <v>0</v>
      </c>
    </row>
    <row r="22" spans="2:16" x14ac:dyDescent="0.2">
      <c r="B22" s="11" t="s">
        <v>307</v>
      </c>
      <c r="C22" s="11" t="s">
        <v>169</v>
      </c>
      <c r="D22" s="32">
        <v>15050</v>
      </c>
      <c r="E22" s="19" t="s">
        <v>249</v>
      </c>
      <c r="F22" s="32">
        <v>1</v>
      </c>
      <c r="G22" s="11" t="s">
        <v>0</v>
      </c>
      <c r="H22" s="11" t="s">
        <v>308</v>
      </c>
      <c r="I22" s="4">
        <v>458954</v>
      </c>
      <c r="J22" s="5">
        <v>460961</v>
      </c>
      <c r="K22" s="5">
        <v>402386</v>
      </c>
      <c r="L22" s="5">
        <f t="shared" si="1"/>
        <v>440767</v>
      </c>
      <c r="M22" s="16">
        <f t="shared" si="2"/>
        <v>1.3963032042559449E-2</v>
      </c>
      <c r="N22" s="15">
        <f t="shared" si="3"/>
        <v>1.601542474953804E-2</v>
      </c>
      <c r="O22" s="15">
        <f t="shared" si="4"/>
        <v>1.3845721426518996E-2</v>
      </c>
      <c r="P22" s="59">
        <f t="shared" si="5"/>
        <v>1.457664768726436E-2</v>
      </c>
    </row>
    <row r="23" spans="2:16" x14ac:dyDescent="0.2">
      <c r="B23" s="11" t="s">
        <v>307</v>
      </c>
      <c r="C23" s="11" t="s">
        <v>44</v>
      </c>
      <c r="D23" s="32">
        <v>15127</v>
      </c>
      <c r="E23" s="19" t="s">
        <v>251</v>
      </c>
      <c r="F23" s="32">
        <v>1</v>
      </c>
      <c r="G23" s="11" t="s">
        <v>0</v>
      </c>
      <c r="H23" s="11" t="s">
        <v>308</v>
      </c>
      <c r="I23" s="4">
        <v>415981</v>
      </c>
      <c r="J23" s="5">
        <v>459635</v>
      </c>
      <c r="K23" s="5">
        <v>434971</v>
      </c>
      <c r="L23" s="5">
        <f t="shared" si="1"/>
        <v>436862.33333333331</v>
      </c>
      <c r="M23" s="16">
        <f t="shared" si="2"/>
        <v>1.265563876139204E-2</v>
      </c>
      <c r="N23" s="15">
        <f t="shared" si="3"/>
        <v>1.5969354793038713E-2</v>
      </c>
      <c r="O23" s="15">
        <f t="shared" si="4"/>
        <v>1.4966940436830292E-2</v>
      </c>
      <c r="P23" s="59">
        <f t="shared" si="5"/>
        <v>1.4447516081821564E-2</v>
      </c>
    </row>
    <row r="24" spans="2:16" x14ac:dyDescent="0.2">
      <c r="B24" s="11" t="s">
        <v>307</v>
      </c>
      <c r="C24" s="11" t="s">
        <v>164</v>
      </c>
      <c r="D24" s="11">
        <v>15043</v>
      </c>
      <c r="E24" t="s">
        <v>246</v>
      </c>
      <c r="F24" s="32">
        <v>1</v>
      </c>
      <c r="G24" s="11" t="s">
        <v>0</v>
      </c>
      <c r="H24" s="11" t="s">
        <v>308</v>
      </c>
      <c r="I24" s="4">
        <v>397440</v>
      </c>
      <c r="J24" s="5">
        <v>451457</v>
      </c>
      <c r="K24" s="5">
        <v>510015</v>
      </c>
      <c r="L24" s="5">
        <f t="shared" si="1"/>
        <v>452970.66666666669</v>
      </c>
      <c r="M24" s="16">
        <f t="shared" si="2"/>
        <v>1.2091554829012989E-2</v>
      </c>
      <c r="N24" s="15">
        <f t="shared" si="3"/>
        <v>1.5685221984402576E-2</v>
      </c>
      <c r="O24" s="15">
        <f t="shared" si="4"/>
        <v>1.7549133452322112E-2</v>
      </c>
      <c r="P24" s="59">
        <f t="shared" si="5"/>
        <v>1.4980236316841465E-2</v>
      </c>
    </row>
    <row r="25" spans="2:16" x14ac:dyDescent="0.2">
      <c r="B25" s="11" t="s">
        <v>307</v>
      </c>
      <c r="C25" s="11" t="s">
        <v>77</v>
      </c>
      <c r="D25" s="32">
        <v>15039</v>
      </c>
      <c r="E25" s="19" t="s">
        <v>247</v>
      </c>
      <c r="F25" s="32">
        <v>1</v>
      </c>
      <c r="G25" s="11" t="s">
        <v>0</v>
      </c>
      <c r="H25" s="11" t="s">
        <v>308</v>
      </c>
      <c r="I25" s="4">
        <v>380942</v>
      </c>
      <c r="J25" s="5">
        <v>425811</v>
      </c>
      <c r="K25" s="5">
        <v>419240</v>
      </c>
      <c r="L25" s="5">
        <f t="shared" si="1"/>
        <v>408664.33333333331</v>
      </c>
      <c r="M25" s="16">
        <f t="shared" si="2"/>
        <v>1.1589626307553004E-2</v>
      </c>
      <c r="N25" s="15">
        <f t="shared" si="3"/>
        <v>1.4794188723179494E-2</v>
      </c>
      <c r="O25" s="15">
        <f t="shared" si="4"/>
        <v>1.4425651615249594E-2</v>
      </c>
      <c r="P25" s="59">
        <f t="shared" si="5"/>
        <v>1.3514977322146996E-2</v>
      </c>
    </row>
    <row r="26" spans="2:16" x14ac:dyDescent="0.2">
      <c r="B26" s="11" t="s">
        <v>307</v>
      </c>
      <c r="C26" s="11" t="s">
        <v>201</v>
      </c>
      <c r="D26" s="32">
        <v>15007</v>
      </c>
      <c r="E26" s="20" t="s">
        <v>254</v>
      </c>
      <c r="F26" s="32">
        <v>1</v>
      </c>
      <c r="G26" s="11" t="s">
        <v>0</v>
      </c>
      <c r="H26" s="11" t="s">
        <v>308</v>
      </c>
      <c r="I26" s="4">
        <v>358461</v>
      </c>
      <c r="J26" s="5">
        <v>341304</v>
      </c>
      <c r="K26" s="5">
        <v>326141</v>
      </c>
      <c r="L26" s="5">
        <f t="shared" si="1"/>
        <v>341968.66666666669</v>
      </c>
      <c r="M26" s="16">
        <f t="shared" si="2"/>
        <v>1.0905673398658477E-2</v>
      </c>
      <c r="N26" s="15">
        <f t="shared" si="3"/>
        <v>1.1858114957049146E-2</v>
      </c>
      <c r="O26" s="15">
        <f t="shared" si="4"/>
        <v>1.1222203137699451E-2</v>
      </c>
      <c r="P26" s="59">
        <f t="shared" si="5"/>
        <v>1.1309278539644628E-2</v>
      </c>
    </row>
    <row r="27" spans="2:16" x14ac:dyDescent="0.2">
      <c r="B27" s="11" t="s">
        <v>307</v>
      </c>
      <c r="C27" s="11" t="s">
        <v>194</v>
      </c>
      <c r="D27" s="11">
        <v>15050</v>
      </c>
      <c r="E27" t="s">
        <v>249</v>
      </c>
      <c r="F27" s="32">
        <v>1</v>
      </c>
      <c r="G27" s="11" t="s">
        <v>0</v>
      </c>
      <c r="H27" s="11" t="s">
        <v>308</v>
      </c>
      <c r="I27" s="4">
        <v>347163</v>
      </c>
      <c r="J27" s="5">
        <v>312930</v>
      </c>
      <c r="K27" s="5">
        <v>282396</v>
      </c>
      <c r="L27" s="5">
        <f t="shared" si="1"/>
        <v>314163</v>
      </c>
      <c r="M27" s="16">
        <f t="shared" si="2"/>
        <v>1.0561947587320443E-2</v>
      </c>
      <c r="N27" s="15">
        <f t="shared" si="3"/>
        <v>1.0872301272500145E-2</v>
      </c>
      <c r="O27" s="15">
        <f t="shared" si="4"/>
        <v>9.7169790896384518E-3</v>
      </c>
      <c r="P27" s="59">
        <f t="shared" si="5"/>
        <v>1.0389714673226519E-2</v>
      </c>
    </row>
    <row r="28" spans="2:16" x14ac:dyDescent="0.2">
      <c r="B28" s="11" t="s">
        <v>307</v>
      </c>
      <c r="C28" s="11" t="s">
        <v>112</v>
      </c>
      <c r="D28" s="11">
        <v>15050</v>
      </c>
      <c r="E28" t="s">
        <v>249</v>
      </c>
      <c r="F28" s="32">
        <v>1</v>
      </c>
      <c r="G28" s="11" t="s">
        <v>0</v>
      </c>
      <c r="H28" s="11" t="s">
        <v>308</v>
      </c>
      <c r="I28" s="4">
        <v>337826</v>
      </c>
      <c r="J28" s="5">
        <v>318910</v>
      </c>
      <c r="K28" s="5">
        <v>418521</v>
      </c>
      <c r="L28" s="5">
        <f t="shared" si="1"/>
        <v>358419</v>
      </c>
      <c r="M28" s="16">
        <f t="shared" si="2"/>
        <v>1.0277882451857241E-2</v>
      </c>
      <c r="N28" s="15">
        <f t="shared" si="3"/>
        <v>1.1080067742987317E-2</v>
      </c>
      <c r="O28" s="15">
        <f t="shared" si="4"/>
        <v>1.440091150573866E-2</v>
      </c>
      <c r="P28" s="59">
        <f t="shared" si="5"/>
        <v>1.1853309089431842E-2</v>
      </c>
    </row>
    <row r="29" spans="2:16" x14ac:dyDescent="0.2">
      <c r="B29" s="11" t="s">
        <v>307</v>
      </c>
      <c r="C29" s="11" t="s">
        <v>113</v>
      </c>
      <c r="D29" s="32">
        <v>15050</v>
      </c>
      <c r="E29" s="19" t="s">
        <v>249</v>
      </c>
      <c r="F29" s="32">
        <v>1</v>
      </c>
      <c r="G29" s="11" t="s">
        <v>0</v>
      </c>
      <c r="H29" s="11" t="s">
        <v>308</v>
      </c>
      <c r="I29" s="4">
        <v>331788</v>
      </c>
      <c r="J29" s="5">
        <v>316650</v>
      </c>
      <c r="K29" s="5">
        <v>327441</v>
      </c>
      <c r="L29" s="5">
        <f t="shared" si="1"/>
        <v>325293</v>
      </c>
      <c r="M29" s="16">
        <f t="shared" si="2"/>
        <v>1.0094184766527179E-2</v>
      </c>
      <c r="N29" s="15">
        <f t="shared" si="3"/>
        <v>1.1001547304308218E-2</v>
      </c>
      <c r="O29" s="15">
        <f t="shared" si="4"/>
        <v>1.1266934907329794E-2</v>
      </c>
      <c r="P29" s="59">
        <f t="shared" si="5"/>
        <v>1.0757795969601367E-2</v>
      </c>
    </row>
    <row r="30" spans="2:16" x14ac:dyDescent="0.2">
      <c r="B30" s="11" t="s">
        <v>307</v>
      </c>
      <c r="C30" s="11" t="s">
        <v>127</v>
      </c>
      <c r="F30" s="32">
        <v>0</v>
      </c>
      <c r="G30" s="11" t="s">
        <v>0</v>
      </c>
      <c r="H30" s="11" t="s">
        <v>308</v>
      </c>
      <c r="I30" s="4">
        <v>318791</v>
      </c>
      <c r="J30" s="5">
        <v>269972</v>
      </c>
      <c r="K30" s="7">
        <v>380023</v>
      </c>
      <c r="L30" s="5">
        <f t="shared" si="1"/>
        <v>322928.66666666669</v>
      </c>
      <c r="M30" s="16">
        <f t="shared" si="2"/>
        <v>0</v>
      </c>
      <c r="N30" s="15">
        <f t="shared" si="3"/>
        <v>0</v>
      </c>
      <c r="O30" s="15">
        <f t="shared" si="4"/>
        <v>0</v>
      </c>
      <c r="P30" s="59">
        <f t="shared" si="5"/>
        <v>0</v>
      </c>
    </row>
    <row r="31" spans="2:16" x14ac:dyDescent="0.2">
      <c r="B31" s="11" t="s">
        <v>307</v>
      </c>
      <c r="C31" s="11" t="s">
        <v>186</v>
      </c>
      <c r="F31" s="32">
        <v>0</v>
      </c>
      <c r="G31" s="11" t="s">
        <v>0</v>
      </c>
      <c r="H31" s="11" t="s">
        <v>308</v>
      </c>
      <c r="I31" s="4">
        <v>315112</v>
      </c>
      <c r="J31" s="5">
        <v>272971</v>
      </c>
      <c r="K31" s="5">
        <v>261873</v>
      </c>
      <c r="L31" s="5">
        <f t="shared" si="1"/>
        <v>283318.66666666669</v>
      </c>
      <c r="M31" s="16">
        <f t="shared" si="2"/>
        <v>0</v>
      </c>
      <c r="N31" s="15">
        <f t="shared" si="3"/>
        <v>0</v>
      </c>
      <c r="O31" s="15">
        <f t="shared" si="4"/>
        <v>0</v>
      </c>
      <c r="P31" s="59">
        <f t="shared" si="5"/>
        <v>0</v>
      </c>
    </row>
    <row r="32" spans="2:16" x14ac:dyDescent="0.2">
      <c r="B32" s="11" t="s">
        <v>307</v>
      </c>
      <c r="C32" s="11" t="s">
        <v>98</v>
      </c>
      <c r="D32" s="32">
        <v>15123</v>
      </c>
      <c r="E32" s="20" t="s">
        <v>250</v>
      </c>
      <c r="F32" s="32">
        <v>1</v>
      </c>
      <c r="G32" s="11" t="s">
        <v>0</v>
      </c>
      <c r="H32" s="11" t="s">
        <v>308</v>
      </c>
      <c r="I32" s="4">
        <v>312665</v>
      </c>
      <c r="J32" s="5">
        <v>309638</v>
      </c>
      <c r="K32" s="5">
        <v>276014</v>
      </c>
      <c r="L32" s="5">
        <f t="shared" si="1"/>
        <v>299439</v>
      </c>
      <c r="M32" s="16">
        <f t="shared" si="2"/>
        <v>9.5123943000537097E-3</v>
      </c>
      <c r="N32" s="15">
        <f t="shared" si="3"/>
        <v>1.0757925483061388E-2</v>
      </c>
      <c r="O32" s="15">
        <f t="shared" si="4"/>
        <v>9.4973805098070348E-3</v>
      </c>
      <c r="P32" s="59">
        <f t="shared" si="5"/>
        <v>9.9027758585074482E-3</v>
      </c>
    </row>
    <row r="33" spans="2:16" x14ac:dyDescent="0.2">
      <c r="B33" s="11" t="s">
        <v>307</v>
      </c>
      <c r="C33" s="11" t="s">
        <v>130</v>
      </c>
      <c r="D33" s="32">
        <v>15123</v>
      </c>
      <c r="E33" s="19" t="s">
        <v>250</v>
      </c>
      <c r="F33" s="32">
        <v>1</v>
      </c>
      <c r="G33" s="11" t="s">
        <v>0</v>
      </c>
      <c r="H33" s="11" t="s">
        <v>308</v>
      </c>
      <c r="I33" s="4">
        <v>300590</v>
      </c>
      <c r="J33" s="5">
        <v>333203</v>
      </c>
      <c r="K33" s="5">
        <v>324481</v>
      </c>
      <c r="L33" s="5">
        <f t="shared" si="1"/>
        <v>319424.66666666669</v>
      </c>
      <c r="M33" s="16">
        <f t="shared" si="2"/>
        <v>9.1450293529916835E-3</v>
      </c>
      <c r="N33" s="15">
        <f t="shared" si="3"/>
        <v>1.157665740229721E-2</v>
      </c>
      <c r="O33" s="15">
        <f t="shared" si="4"/>
        <v>1.1165084108786862E-2</v>
      </c>
      <c r="P33" s="59">
        <f t="shared" si="5"/>
        <v>1.0563723755684651E-2</v>
      </c>
    </row>
    <row r="34" spans="2:16" x14ac:dyDescent="0.2">
      <c r="B34" s="11" t="s">
        <v>307</v>
      </c>
      <c r="C34" s="11" t="s">
        <v>216</v>
      </c>
      <c r="D34" s="32">
        <v>15001</v>
      </c>
      <c r="E34" s="19" t="s">
        <v>245</v>
      </c>
      <c r="F34" s="32">
        <v>1</v>
      </c>
      <c r="G34" s="11" t="s">
        <v>0</v>
      </c>
      <c r="H34" s="11" t="s">
        <v>308</v>
      </c>
      <c r="I34" s="4">
        <v>300332</v>
      </c>
      <c r="J34" s="5">
        <v>293852</v>
      </c>
      <c r="K34" s="5">
        <v>280178</v>
      </c>
      <c r="L34" s="5">
        <f t="shared" si="1"/>
        <v>291454</v>
      </c>
      <c r="M34" s="16">
        <f t="shared" si="2"/>
        <v>9.1371800646817859E-3</v>
      </c>
      <c r="N34" s="15">
        <f t="shared" si="3"/>
        <v>1.0209463693243577E-2</v>
      </c>
      <c r="O34" s="15">
        <f t="shared" si="4"/>
        <v>9.6406598088383758E-3</v>
      </c>
      <c r="P34" s="59">
        <f t="shared" si="5"/>
        <v>9.6387031584577489E-3</v>
      </c>
    </row>
    <row r="35" spans="2:16" x14ac:dyDescent="0.2">
      <c r="B35" s="11" t="s">
        <v>307</v>
      </c>
      <c r="C35" s="11" t="s">
        <v>10</v>
      </c>
      <c r="D35" s="32">
        <v>15001</v>
      </c>
      <c r="E35" s="19" t="s">
        <v>245</v>
      </c>
      <c r="F35" s="32">
        <v>1</v>
      </c>
      <c r="G35" s="11" t="s">
        <v>0</v>
      </c>
      <c r="H35" s="11" t="s">
        <v>308</v>
      </c>
      <c r="I35" s="4">
        <v>273495</v>
      </c>
      <c r="J35" s="5">
        <v>261638</v>
      </c>
      <c r="K35" s="5">
        <v>275166</v>
      </c>
      <c r="L35" s="5">
        <f t="shared" si="1"/>
        <v>270099.66666666669</v>
      </c>
      <c r="M35" s="16">
        <f t="shared" si="2"/>
        <v>8.3207019624620265E-3</v>
      </c>
      <c r="N35" s="15">
        <f t="shared" si="3"/>
        <v>9.0902347500539833E-3</v>
      </c>
      <c r="O35" s="15">
        <f t="shared" si="4"/>
        <v>9.4682016323866282E-3</v>
      </c>
      <c r="P35" s="59">
        <f t="shared" si="5"/>
        <v>8.9324919548140896E-3</v>
      </c>
    </row>
    <row r="36" spans="2:16" x14ac:dyDescent="0.2">
      <c r="B36" s="11" t="s">
        <v>307</v>
      </c>
      <c r="C36" s="11" t="s">
        <v>140</v>
      </c>
      <c r="D36" s="11">
        <v>15117</v>
      </c>
      <c r="E36" t="s">
        <v>252</v>
      </c>
      <c r="F36" s="32">
        <v>1</v>
      </c>
      <c r="G36" s="11" t="s">
        <v>0</v>
      </c>
      <c r="H36" s="11" t="s">
        <v>308</v>
      </c>
      <c r="I36" s="4">
        <v>266846</v>
      </c>
      <c r="J36" s="5">
        <v>245442</v>
      </c>
      <c r="K36" s="5">
        <v>221827</v>
      </c>
      <c r="L36" s="5">
        <f t="shared" si="1"/>
        <v>244705</v>
      </c>
      <c r="M36" s="16">
        <f t="shared" si="2"/>
        <v>8.1184154586926328E-3</v>
      </c>
      <c r="N36" s="15">
        <f t="shared" si="3"/>
        <v>8.5275281018917341E-3</v>
      </c>
      <c r="O36" s="15">
        <f t="shared" si="4"/>
        <v>7.6328571244537059E-3</v>
      </c>
      <c r="P36" s="59">
        <f t="shared" si="5"/>
        <v>8.0926625003959578E-3</v>
      </c>
    </row>
    <row r="37" spans="2:16" x14ac:dyDescent="0.2">
      <c r="B37" s="11" t="s">
        <v>307</v>
      </c>
      <c r="C37" s="11" t="s">
        <v>152</v>
      </c>
      <c r="D37" s="11">
        <v>15046</v>
      </c>
      <c r="E37" t="s">
        <v>248</v>
      </c>
      <c r="F37" s="32">
        <v>1</v>
      </c>
      <c r="G37" s="11" t="s">
        <v>0</v>
      </c>
      <c r="H37" s="11" t="s">
        <v>308</v>
      </c>
      <c r="I37" s="4">
        <v>258162</v>
      </c>
      <c r="J37" s="5">
        <v>256637</v>
      </c>
      <c r="K37" s="5">
        <v>268023</v>
      </c>
      <c r="L37" s="5">
        <f t="shared" si="1"/>
        <v>260940.66666666666</v>
      </c>
      <c r="M37" s="16">
        <f t="shared" si="2"/>
        <v>7.8542169327889787E-3</v>
      </c>
      <c r="N37" s="15">
        <f t="shared" si="3"/>
        <v>8.9164822218087744E-3</v>
      </c>
      <c r="O37" s="15">
        <f t="shared" si="4"/>
        <v>9.2224177627946817E-3</v>
      </c>
      <c r="P37" s="59">
        <f t="shared" si="5"/>
        <v>8.6295937882824407E-3</v>
      </c>
    </row>
    <row r="38" spans="2:16" x14ac:dyDescent="0.2">
      <c r="B38" s="11" t="s">
        <v>307</v>
      </c>
      <c r="C38" s="11" t="s">
        <v>70</v>
      </c>
      <c r="D38" s="32">
        <v>15050</v>
      </c>
      <c r="E38" s="19" t="s">
        <v>249</v>
      </c>
      <c r="F38" s="32">
        <v>1</v>
      </c>
      <c r="G38" s="11" t="s">
        <v>0</v>
      </c>
      <c r="H38" s="11" t="s">
        <v>308</v>
      </c>
      <c r="I38" s="4">
        <v>258105</v>
      </c>
      <c r="J38" s="5">
        <v>356794</v>
      </c>
      <c r="K38" s="5">
        <v>332223</v>
      </c>
      <c r="L38" s="5">
        <f t="shared" si="1"/>
        <v>315707.33333333331</v>
      </c>
      <c r="M38" s="16">
        <f t="shared" si="2"/>
        <v>7.8524827876972573E-3</v>
      </c>
      <c r="N38" s="15">
        <f t="shared" si="3"/>
        <v>1.2396292654013411E-2</v>
      </c>
      <c r="O38" s="15">
        <f t="shared" si="4"/>
        <v>1.1431479001462326E-2</v>
      </c>
      <c r="P38" s="59">
        <f t="shared" si="5"/>
        <v>1.0440787468857087E-2</v>
      </c>
    </row>
    <row r="39" spans="2:16" x14ac:dyDescent="0.2">
      <c r="B39" s="11" t="s">
        <v>307</v>
      </c>
      <c r="C39" s="11" t="s">
        <v>72</v>
      </c>
      <c r="D39" s="32">
        <v>15050</v>
      </c>
      <c r="E39" s="19" t="s">
        <v>249</v>
      </c>
      <c r="F39" s="32">
        <v>1</v>
      </c>
      <c r="G39" s="11" t="s">
        <v>0</v>
      </c>
      <c r="H39" s="11" t="s">
        <v>308</v>
      </c>
      <c r="I39" s="4">
        <v>253429</v>
      </c>
      <c r="J39" s="5">
        <v>240503</v>
      </c>
      <c r="K39" s="5">
        <v>249538</v>
      </c>
      <c r="L39" s="5">
        <f t="shared" si="1"/>
        <v>247823.33333333334</v>
      </c>
      <c r="M39" s="16">
        <f t="shared" si="2"/>
        <v>7.7102220429799036E-3</v>
      </c>
      <c r="N39" s="15">
        <f t="shared" si="3"/>
        <v>8.3559296741766605E-3</v>
      </c>
      <c r="O39" s="15">
        <f t="shared" si="4"/>
        <v>8.5863664077047829E-3</v>
      </c>
      <c r="P39" s="59">
        <f t="shared" si="5"/>
        <v>8.1957892008328159E-3</v>
      </c>
    </row>
    <row r="40" spans="2:16" x14ac:dyDescent="0.2">
      <c r="B40" s="11" t="s">
        <v>307</v>
      </c>
      <c r="C40" s="11" t="s">
        <v>126</v>
      </c>
      <c r="D40" s="32">
        <v>15050</v>
      </c>
      <c r="E40" s="19" t="s">
        <v>249</v>
      </c>
      <c r="F40" s="32">
        <v>1</v>
      </c>
      <c r="G40" s="11" t="s">
        <v>0</v>
      </c>
      <c r="H40" s="11" t="s">
        <v>308</v>
      </c>
      <c r="I40" s="4">
        <v>251848</v>
      </c>
      <c r="J40" s="5">
        <v>204027</v>
      </c>
      <c r="K40" s="7">
        <v>205781</v>
      </c>
      <c r="L40" s="5">
        <f t="shared" si="1"/>
        <v>220552</v>
      </c>
      <c r="M40" s="16">
        <f t="shared" si="2"/>
        <v>7.6621223343832107E-3</v>
      </c>
      <c r="N40" s="15">
        <f t="shared" si="3"/>
        <v>7.088623691318784E-3</v>
      </c>
      <c r="O40" s="15">
        <f t="shared" si="4"/>
        <v>7.0807294510010421E-3</v>
      </c>
      <c r="P40" s="59">
        <f t="shared" si="5"/>
        <v>7.2938963232763096E-3</v>
      </c>
    </row>
    <row r="41" spans="2:16" x14ac:dyDescent="0.2">
      <c r="B41" s="11" t="s">
        <v>307</v>
      </c>
      <c r="C41" s="11" t="s">
        <v>103</v>
      </c>
      <c r="D41" s="32">
        <v>15043</v>
      </c>
      <c r="E41" s="19" t="s">
        <v>246</v>
      </c>
      <c r="F41" s="32">
        <v>1</v>
      </c>
      <c r="G41" s="11" t="s">
        <v>0</v>
      </c>
      <c r="H41" s="11" t="s">
        <v>308</v>
      </c>
      <c r="I41" s="4">
        <v>246175</v>
      </c>
      <c r="J41" s="5">
        <v>161839</v>
      </c>
      <c r="K41" s="5">
        <v>175883</v>
      </c>
      <c r="L41" s="5">
        <f t="shared" si="1"/>
        <v>194632.33333333334</v>
      </c>
      <c r="M41" s="16">
        <f t="shared" si="2"/>
        <v>7.489529262359784E-3</v>
      </c>
      <c r="N41" s="15">
        <f t="shared" si="3"/>
        <v>5.6228625112330266E-3</v>
      </c>
      <c r="O41" s="15">
        <f t="shared" si="4"/>
        <v>6.0519675676103052E-3</v>
      </c>
      <c r="P41" s="59">
        <f t="shared" si="5"/>
        <v>6.4367045435574791E-3</v>
      </c>
    </row>
    <row r="42" spans="2:16" x14ac:dyDescent="0.2">
      <c r="B42" s="11" t="s">
        <v>307</v>
      </c>
      <c r="C42" s="11" t="s">
        <v>58</v>
      </c>
      <c r="F42" s="32">
        <v>0</v>
      </c>
      <c r="G42" s="11" t="s">
        <v>0</v>
      </c>
      <c r="H42" s="11" t="s">
        <v>308</v>
      </c>
      <c r="I42" s="6">
        <v>235096</v>
      </c>
      <c r="J42" s="7">
        <v>254312</v>
      </c>
      <c r="K42" s="7">
        <v>258836</v>
      </c>
      <c r="L42" s="5">
        <f t="shared" si="1"/>
        <v>249414.66666666666</v>
      </c>
      <c r="M42" s="16">
        <f t="shared" si="2"/>
        <v>0</v>
      </c>
      <c r="N42" s="15">
        <f t="shared" si="3"/>
        <v>0</v>
      </c>
      <c r="O42" s="15">
        <f t="shared" si="4"/>
        <v>0</v>
      </c>
      <c r="P42" s="59">
        <f t="shared" si="5"/>
        <v>0</v>
      </c>
    </row>
    <row r="43" spans="2:16" x14ac:dyDescent="0.2">
      <c r="B43" s="11" t="s">
        <v>307</v>
      </c>
      <c r="C43" s="11" t="s">
        <v>24</v>
      </c>
      <c r="F43" s="32">
        <v>0</v>
      </c>
      <c r="G43" s="11" t="s">
        <v>0</v>
      </c>
      <c r="H43" s="11" t="s">
        <v>308</v>
      </c>
      <c r="I43" s="4">
        <v>227141</v>
      </c>
      <c r="J43" s="5">
        <v>224404</v>
      </c>
      <c r="K43" s="5">
        <v>167590</v>
      </c>
      <c r="L43" s="5">
        <f t="shared" si="1"/>
        <v>206378.33333333334</v>
      </c>
      <c r="M43" s="16">
        <f t="shared" si="2"/>
        <v>0</v>
      </c>
      <c r="N43" s="15">
        <f t="shared" si="3"/>
        <v>0</v>
      </c>
      <c r="O43" s="15">
        <f t="shared" si="4"/>
        <v>0</v>
      </c>
      <c r="P43" s="59">
        <f t="shared" si="5"/>
        <v>0</v>
      </c>
    </row>
    <row r="44" spans="2:16" x14ac:dyDescent="0.2">
      <c r="B44" s="11" t="s">
        <v>307</v>
      </c>
      <c r="C44" s="11" t="s">
        <v>5</v>
      </c>
      <c r="D44" s="32">
        <v>15117</v>
      </c>
      <c r="E44" s="19" t="s">
        <v>252</v>
      </c>
      <c r="F44" s="32">
        <v>1</v>
      </c>
      <c r="G44" s="11" t="s">
        <v>0</v>
      </c>
      <c r="H44" s="11" t="s">
        <v>308</v>
      </c>
      <c r="I44" s="4">
        <v>222708</v>
      </c>
      <c r="J44" s="5">
        <v>257696</v>
      </c>
      <c r="K44" s="5">
        <v>247005</v>
      </c>
      <c r="L44" s="5">
        <f t="shared" si="1"/>
        <v>242469.66666666666</v>
      </c>
      <c r="M44" s="16">
        <f t="shared" si="2"/>
        <v>6.7755786857382873E-3</v>
      </c>
      <c r="N44" s="15">
        <f t="shared" si="3"/>
        <v>8.9532756486057491E-3</v>
      </c>
      <c r="O44" s="15">
        <f t="shared" si="4"/>
        <v>8.4992082750327408E-3</v>
      </c>
      <c r="P44" s="59">
        <f t="shared" si="5"/>
        <v>8.0187375775600863E-3</v>
      </c>
    </row>
    <row r="45" spans="2:16" x14ac:dyDescent="0.2">
      <c r="B45" s="11" t="s">
        <v>307</v>
      </c>
      <c r="C45" s="11" t="s">
        <v>143</v>
      </c>
      <c r="D45" s="32">
        <v>15039</v>
      </c>
      <c r="E45" s="19" t="s">
        <v>247</v>
      </c>
      <c r="F45" s="32">
        <v>1</v>
      </c>
      <c r="G45" s="11" t="s">
        <v>0</v>
      </c>
      <c r="H45" s="11" t="s">
        <v>308</v>
      </c>
      <c r="I45" s="4">
        <v>215228</v>
      </c>
      <c r="J45" s="5">
        <v>251342</v>
      </c>
      <c r="K45" s="5">
        <v>230229</v>
      </c>
      <c r="L45" s="5">
        <f t="shared" si="1"/>
        <v>232266.33333333334</v>
      </c>
      <c r="M45" s="16">
        <f t="shared" si="2"/>
        <v>6.5480101719474831E-3</v>
      </c>
      <c r="N45" s="15">
        <f t="shared" si="3"/>
        <v>8.7325150878238954E-3</v>
      </c>
      <c r="O45" s="15">
        <f t="shared" si="4"/>
        <v>7.921961992479961E-3</v>
      </c>
      <c r="P45" s="59">
        <f t="shared" si="5"/>
        <v>7.6813021633033015E-3</v>
      </c>
    </row>
    <row r="46" spans="2:16" x14ac:dyDescent="0.2">
      <c r="B46" s="11" t="s">
        <v>307</v>
      </c>
      <c r="C46" s="11" t="s">
        <v>22</v>
      </c>
      <c r="D46" s="11">
        <v>15046</v>
      </c>
      <c r="E46" t="s">
        <v>248</v>
      </c>
      <c r="F46" s="32">
        <v>1</v>
      </c>
      <c r="G46" s="11" t="s">
        <v>0</v>
      </c>
      <c r="H46" s="11" t="s">
        <v>308</v>
      </c>
      <c r="I46" s="4">
        <v>206499</v>
      </c>
      <c r="J46" s="5">
        <v>206157</v>
      </c>
      <c r="K46" s="5">
        <v>206906</v>
      </c>
      <c r="L46" s="5">
        <f t="shared" si="1"/>
        <v>206520.66666666666</v>
      </c>
      <c r="M46" s="16">
        <f t="shared" si="2"/>
        <v>6.282442584129311E-3</v>
      </c>
      <c r="N46" s="15">
        <f t="shared" si="3"/>
        <v>7.1626274675959875E-3</v>
      </c>
      <c r="O46" s="15">
        <f t="shared" si="4"/>
        <v>7.1194396362580688E-3</v>
      </c>
      <c r="P46" s="59">
        <f t="shared" si="5"/>
        <v>6.8298647542555596E-3</v>
      </c>
    </row>
    <row r="47" spans="2:16" x14ac:dyDescent="0.2">
      <c r="B47" s="11" t="s">
        <v>307</v>
      </c>
      <c r="C47" s="11" t="s">
        <v>120</v>
      </c>
      <c r="D47" s="32">
        <v>15050</v>
      </c>
      <c r="E47" s="19" t="s">
        <v>249</v>
      </c>
      <c r="F47" s="32">
        <v>1</v>
      </c>
      <c r="G47" s="11" t="s">
        <v>0</v>
      </c>
      <c r="H47" s="11" t="s">
        <v>308</v>
      </c>
      <c r="I47" s="4">
        <v>205827</v>
      </c>
      <c r="J47" s="5">
        <v>208143</v>
      </c>
      <c r="K47" s="5">
        <v>214671</v>
      </c>
      <c r="L47" s="5">
        <f t="shared" si="1"/>
        <v>209547</v>
      </c>
      <c r="M47" s="16">
        <f t="shared" si="2"/>
        <v>6.2619979262058595E-3</v>
      </c>
      <c r="N47" s="15">
        <f t="shared" si="3"/>
        <v>7.2316281716741683E-3</v>
      </c>
      <c r="O47" s="15">
        <f t="shared" si="4"/>
        <v>7.3866259371654554E-3</v>
      </c>
      <c r="P47" s="59">
        <f t="shared" si="5"/>
        <v>6.9299489138778198E-3</v>
      </c>
    </row>
    <row r="48" spans="2:16" x14ac:dyDescent="0.2">
      <c r="B48" s="11" t="s">
        <v>307</v>
      </c>
      <c r="C48" s="11" t="s">
        <v>42</v>
      </c>
      <c r="D48" s="32">
        <v>15050</v>
      </c>
      <c r="E48" s="19" t="s">
        <v>249</v>
      </c>
      <c r="F48" s="32">
        <v>1</v>
      </c>
      <c r="G48" s="11" t="s">
        <v>0</v>
      </c>
      <c r="H48" s="11" t="s">
        <v>308</v>
      </c>
      <c r="I48" s="4">
        <v>201995</v>
      </c>
      <c r="J48" s="5">
        <v>199313</v>
      </c>
      <c r="K48" s="5">
        <v>214016</v>
      </c>
      <c r="L48" s="5">
        <f t="shared" si="1"/>
        <v>205108</v>
      </c>
      <c r="M48" s="16">
        <f t="shared" si="2"/>
        <v>6.1454146982852223E-3</v>
      </c>
      <c r="N48" s="15">
        <f t="shared" si="3"/>
        <v>6.9248425639146819E-3</v>
      </c>
      <c r="O48" s="15">
        <f t="shared" si="4"/>
        <v>7.3640880070824756E-3</v>
      </c>
      <c r="P48" s="59">
        <f t="shared" si="5"/>
        <v>6.7831463195734219E-3</v>
      </c>
    </row>
    <row r="49" spans="2:16" x14ac:dyDescent="0.2">
      <c r="B49" s="11" t="s">
        <v>307</v>
      </c>
      <c r="C49" s="11" t="s">
        <v>234</v>
      </c>
      <c r="D49" s="32">
        <v>15050</v>
      </c>
      <c r="E49" s="19" t="s">
        <v>249</v>
      </c>
      <c r="F49" s="32">
        <v>1</v>
      </c>
      <c r="G49" s="11" t="s">
        <v>0</v>
      </c>
      <c r="H49" s="11" t="s">
        <v>308</v>
      </c>
      <c r="I49" s="4">
        <v>201312</v>
      </c>
      <c r="J49" s="5">
        <v>198600</v>
      </c>
      <c r="K49" s="5">
        <v>206080</v>
      </c>
      <c r="L49" s="5">
        <f t="shared" si="1"/>
        <v>201997.33333333334</v>
      </c>
      <c r="M49" s="16">
        <f t="shared" si="2"/>
        <v>6.1246353807826665E-3</v>
      </c>
      <c r="N49" s="15">
        <f t="shared" si="3"/>
        <v>6.9000704078181338E-3</v>
      </c>
      <c r="O49" s="15">
        <f t="shared" si="4"/>
        <v>7.0910177580160204E-3</v>
      </c>
      <c r="P49" s="59">
        <f t="shared" si="5"/>
        <v>6.6802731642044474E-3</v>
      </c>
    </row>
    <row r="50" spans="2:16" x14ac:dyDescent="0.2">
      <c r="B50" s="11" t="s">
        <v>307</v>
      </c>
      <c r="C50" s="11" t="s">
        <v>160</v>
      </c>
      <c r="D50" s="32">
        <v>15001</v>
      </c>
      <c r="E50" s="19" t="s">
        <v>245</v>
      </c>
      <c r="F50" s="32">
        <v>1</v>
      </c>
      <c r="G50" s="11" t="s">
        <v>0</v>
      </c>
      <c r="H50" s="11" t="s">
        <v>308</v>
      </c>
      <c r="I50" s="4">
        <v>150572</v>
      </c>
      <c r="J50" s="5">
        <v>352745</v>
      </c>
      <c r="K50" s="5">
        <v>269387</v>
      </c>
      <c r="L50" s="5">
        <f t="shared" si="1"/>
        <v>257568</v>
      </c>
      <c r="M50" s="16">
        <f t="shared" si="2"/>
        <v>4.5809420131696452E-3</v>
      </c>
      <c r="N50" s="15">
        <f t="shared" si="3"/>
        <v>1.2255615991972849E-2</v>
      </c>
      <c r="O50" s="15">
        <f t="shared" si="4"/>
        <v>9.2693517118529779E-3</v>
      </c>
      <c r="P50" s="59">
        <f t="shared" si="5"/>
        <v>8.5180560058110213E-3</v>
      </c>
    </row>
    <row r="51" spans="2:16" x14ac:dyDescent="0.2">
      <c r="B51" s="11" t="s">
        <v>307</v>
      </c>
      <c r="C51" s="11" t="s">
        <v>122</v>
      </c>
      <c r="F51" s="32">
        <v>0</v>
      </c>
      <c r="G51" s="11" t="s">
        <v>0</v>
      </c>
      <c r="H51" s="11" t="s">
        <v>308</v>
      </c>
      <c r="I51" s="4">
        <v>146274</v>
      </c>
      <c r="J51" s="5">
        <v>160396</v>
      </c>
      <c r="K51" s="5">
        <v>149766</v>
      </c>
      <c r="L51" s="5">
        <f t="shared" si="1"/>
        <v>152145.33333333334</v>
      </c>
      <c r="M51" s="16">
        <f t="shared" si="2"/>
        <v>0</v>
      </c>
      <c r="N51" s="15">
        <f t="shared" si="3"/>
        <v>0</v>
      </c>
      <c r="O51" s="15">
        <f t="shared" si="4"/>
        <v>0</v>
      </c>
      <c r="P51" s="59">
        <f t="shared" si="5"/>
        <v>0</v>
      </c>
    </row>
    <row r="52" spans="2:16" x14ac:dyDescent="0.2">
      <c r="B52" s="11" t="s">
        <v>307</v>
      </c>
      <c r="C52" s="11" t="s">
        <v>171</v>
      </c>
      <c r="D52" s="11">
        <v>15043</v>
      </c>
      <c r="E52" t="s">
        <v>246</v>
      </c>
      <c r="F52" s="32">
        <v>1</v>
      </c>
      <c r="G52" s="11" t="s">
        <v>0</v>
      </c>
      <c r="H52" s="11" t="s">
        <v>308</v>
      </c>
      <c r="I52" s="4">
        <v>140796</v>
      </c>
      <c r="J52" s="5">
        <v>231693</v>
      </c>
      <c r="K52" s="5">
        <v>311864</v>
      </c>
      <c r="L52" s="5">
        <f t="shared" si="1"/>
        <v>228117.66666666666</v>
      </c>
      <c r="M52" s="16">
        <f t="shared" si="2"/>
        <v>4.2835209181403804E-3</v>
      </c>
      <c r="N52" s="15">
        <f t="shared" si="3"/>
        <v>8.0498389375559271E-3</v>
      </c>
      <c r="O52" s="15">
        <f t="shared" si="4"/>
        <v>1.0730945079997613E-2</v>
      </c>
      <c r="P52" s="59">
        <f t="shared" si="5"/>
        <v>7.5441012104826557E-3</v>
      </c>
    </row>
    <row r="53" spans="2:16" x14ac:dyDescent="0.2">
      <c r="B53" s="11" t="s">
        <v>307</v>
      </c>
      <c r="C53" s="11" t="s">
        <v>7</v>
      </c>
      <c r="F53" s="32">
        <v>0</v>
      </c>
      <c r="G53" s="11" t="s">
        <v>0</v>
      </c>
      <c r="H53" s="11" t="s">
        <v>308</v>
      </c>
      <c r="I53" s="4">
        <v>139568.70000000001</v>
      </c>
      <c r="J53" s="5">
        <v>131373</v>
      </c>
      <c r="K53" s="5">
        <v>172354.59</v>
      </c>
      <c r="L53" s="5">
        <f t="shared" si="1"/>
        <v>147765.43000000002</v>
      </c>
      <c r="M53" s="16">
        <f t="shared" si="2"/>
        <v>0</v>
      </c>
      <c r="N53" s="15">
        <f t="shared" si="3"/>
        <v>0</v>
      </c>
      <c r="O53" s="15">
        <f t="shared" si="4"/>
        <v>0</v>
      </c>
      <c r="P53" s="59">
        <f t="shared" si="5"/>
        <v>0</v>
      </c>
    </row>
    <row r="54" spans="2:16" x14ac:dyDescent="0.2">
      <c r="B54" s="11" t="s">
        <v>307</v>
      </c>
      <c r="C54" s="11" t="s">
        <v>210</v>
      </c>
      <c r="F54" s="32">
        <v>0</v>
      </c>
      <c r="G54" s="11" t="s">
        <v>0</v>
      </c>
      <c r="H54" s="11" t="s">
        <v>308</v>
      </c>
      <c r="I54" s="4">
        <v>134094</v>
      </c>
      <c r="J54" s="5">
        <v>134922</v>
      </c>
      <c r="K54" s="5">
        <v>116676</v>
      </c>
      <c r="L54" s="5">
        <f t="shared" si="1"/>
        <v>128564</v>
      </c>
      <c r="M54" s="16">
        <f t="shared" si="2"/>
        <v>0</v>
      </c>
      <c r="N54" s="15">
        <f t="shared" si="3"/>
        <v>0</v>
      </c>
      <c r="O54" s="15">
        <f t="shared" si="4"/>
        <v>0</v>
      </c>
      <c r="P54" s="59">
        <f t="shared" si="5"/>
        <v>0</v>
      </c>
    </row>
    <row r="55" spans="2:16" x14ac:dyDescent="0.2">
      <c r="B55" s="11" t="s">
        <v>307</v>
      </c>
      <c r="C55" s="11" t="s">
        <v>209</v>
      </c>
      <c r="F55" s="32">
        <v>0</v>
      </c>
      <c r="G55" s="11" t="s">
        <v>0</v>
      </c>
      <c r="H55" s="11" t="s">
        <v>308</v>
      </c>
      <c r="I55" s="4">
        <v>120154</v>
      </c>
      <c r="J55" s="5">
        <v>307606</v>
      </c>
      <c r="K55" s="5">
        <v>78801</v>
      </c>
      <c r="L55" s="5">
        <f t="shared" si="1"/>
        <v>168853.66666666666</v>
      </c>
      <c r="M55" s="16">
        <f t="shared" si="2"/>
        <v>0</v>
      </c>
      <c r="N55" s="15">
        <f t="shared" si="3"/>
        <v>0</v>
      </c>
      <c r="O55" s="15">
        <f t="shared" si="4"/>
        <v>0</v>
      </c>
      <c r="P55" s="59">
        <f t="shared" si="5"/>
        <v>0</v>
      </c>
    </row>
    <row r="56" spans="2:16" x14ac:dyDescent="0.2">
      <c r="B56" s="11" t="s">
        <v>307</v>
      </c>
      <c r="C56" s="11" t="s">
        <v>207</v>
      </c>
      <c r="F56" s="32">
        <v>0</v>
      </c>
      <c r="G56" s="11" t="s">
        <v>0</v>
      </c>
      <c r="H56" s="11" t="s">
        <v>308</v>
      </c>
      <c r="I56" s="6">
        <v>115163.4</v>
      </c>
      <c r="J56" s="7">
        <v>112397.91</v>
      </c>
      <c r="K56" s="7">
        <v>112577.93</v>
      </c>
      <c r="L56" s="5">
        <f t="shared" si="1"/>
        <v>113379.74666666666</v>
      </c>
      <c r="M56" s="16">
        <f t="shared" si="2"/>
        <v>0</v>
      </c>
      <c r="N56" s="15">
        <f t="shared" si="3"/>
        <v>0</v>
      </c>
      <c r="O56" s="15">
        <f t="shared" si="4"/>
        <v>0</v>
      </c>
      <c r="P56" s="59">
        <f t="shared" si="5"/>
        <v>0</v>
      </c>
    </row>
    <row r="57" spans="2:16" x14ac:dyDescent="0.2">
      <c r="B57" s="11" t="s">
        <v>307</v>
      </c>
      <c r="C57" s="11" t="s">
        <v>40</v>
      </c>
      <c r="F57" s="32">
        <v>0</v>
      </c>
      <c r="G57" s="11" t="s">
        <v>0</v>
      </c>
      <c r="H57" s="11" t="s">
        <v>308</v>
      </c>
      <c r="I57" s="4">
        <v>114596</v>
      </c>
      <c r="J57" s="5">
        <v>113905</v>
      </c>
      <c r="K57" s="5">
        <v>116453</v>
      </c>
      <c r="L57" s="5">
        <f t="shared" si="1"/>
        <v>114984.66666666667</v>
      </c>
      <c r="M57" s="16">
        <f t="shared" si="2"/>
        <v>0</v>
      </c>
      <c r="N57" s="15">
        <f t="shared" si="3"/>
        <v>0</v>
      </c>
      <c r="O57" s="15">
        <f t="shared" si="4"/>
        <v>0</v>
      </c>
      <c r="P57" s="59">
        <f t="shared" si="5"/>
        <v>0</v>
      </c>
    </row>
    <row r="58" spans="2:16" x14ac:dyDescent="0.2">
      <c r="B58" s="11" t="s">
        <v>307</v>
      </c>
      <c r="C58" s="11" t="s">
        <v>116</v>
      </c>
      <c r="F58" s="32">
        <v>0</v>
      </c>
      <c r="G58" s="11" t="s">
        <v>0</v>
      </c>
      <c r="H58" s="11" t="s">
        <v>308</v>
      </c>
      <c r="I58" s="4">
        <v>112621</v>
      </c>
      <c r="J58" s="5">
        <v>138697</v>
      </c>
      <c r="K58" s="5">
        <v>143473</v>
      </c>
      <c r="L58" s="5">
        <f t="shared" si="1"/>
        <v>131597</v>
      </c>
      <c r="M58" s="16">
        <f t="shared" si="2"/>
        <v>0</v>
      </c>
      <c r="N58" s="15">
        <f t="shared" si="3"/>
        <v>0</v>
      </c>
      <c r="O58" s="15">
        <f t="shared" si="4"/>
        <v>0</v>
      </c>
      <c r="P58" s="59">
        <f t="shared" si="5"/>
        <v>0</v>
      </c>
    </row>
    <row r="59" spans="2:16" x14ac:dyDescent="0.2">
      <c r="B59" s="11" t="s">
        <v>307</v>
      </c>
      <c r="C59" s="11" t="s">
        <v>223</v>
      </c>
      <c r="F59" s="32">
        <v>0</v>
      </c>
      <c r="G59" s="11" t="s">
        <v>0</v>
      </c>
      <c r="H59" s="11" t="s">
        <v>308</v>
      </c>
      <c r="I59" s="4">
        <v>110848</v>
      </c>
      <c r="J59" s="5">
        <v>97254</v>
      </c>
      <c r="K59" s="5">
        <v>103692</v>
      </c>
      <c r="L59" s="5">
        <f t="shared" si="1"/>
        <v>103931.33333333333</v>
      </c>
      <c r="M59" s="16">
        <f t="shared" si="2"/>
        <v>0</v>
      </c>
      <c r="N59" s="15">
        <f t="shared" si="3"/>
        <v>0</v>
      </c>
      <c r="O59" s="15">
        <f t="shared" si="4"/>
        <v>0</v>
      </c>
      <c r="P59" s="59">
        <f t="shared" si="5"/>
        <v>0</v>
      </c>
    </row>
    <row r="60" spans="2:16" x14ac:dyDescent="0.2">
      <c r="B60" s="11" t="s">
        <v>307</v>
      </c>
      <c r="C60" s="11" t="s">
        <v>221</v>
      </c>
      <c r="F60" s="32">
        <v>0</v>
      </c>
      <c r="G60" s="11" t="s">
        <v>0</v>
      </c>
      <c r="H60" s="11" t="s">
        <v>308</v>
      </c>
      <c r="I60" s="4">
        <v>109475</v>
      </c>
      <c r="J60" s="5">
        <v>115455</v>
      </c>
      <c r="K60" s="5">
        <v>114435</v>
      </c>
      <c r="L60" s="5">
        <f t="shared" si="1"/>
        <v>113121.66666666667</v>
      </c>
      <c r="M60" s="16">
        <f t="shared" si="2"/>
        <v>0</v>
      </c>
      <c r="N60" s="15">
        <f t="shared" si="3"/>
        <v>0</v>
      </c>
      <c r="O60" s="15">
        <f t="shared" si="4"/>
        <v>0</v>
      </c>
      <c r="P60" s="59">
        <f t="shared" si="5"/>
        <v>0</v>
      </c>
    </row>
    <row r="61" spans="2:16" x14ac:dyDescent="0.2">
      <c r="B61" s="11" t="s">
        <v>307</v>
      </c>
      <c r="C61" s="11" t="s">
        <v>79</v>
      </c>
      <c r="F61" s="32">
        <v>0</v>
      </c>
      <c r="G61" s="11" t="s">
        <v>0</v>
      </c>
      <c r="H61" s="11" t="s">
        <v>308</v>
      </c>
      <c r="I61" s="4">
        <v>89136</v>
      </c>
      <c r="J61" s="5">
        <v>113459</v>
      </c>
      <c r="K61" s="5">
        <v>102986</v>
      </c>
      <c r="L61" s="5">
        <f t="shared" si="1"/>
        <v>101860.33333333333</v>
      </c>
      <c r="M61" s="16">
        <f t="shared" si="2"/>
        <v>0</v>
      </c>
      <c r="N61" s="15">
        <f t="shared" si="3"/>
        <v>0</v>
      </c>
      <c r="O61" s="15">
        <f t="shared" si="4"/>
        <v>0</v>
      </c>
      <c r="P61" s="59">
        <f t="shared" si="5"/>
        <v>0</v>
      </c>
    </row>
    <row r="62" spans="2:16" x14ac:dyDescent="0.2">
      <c r="B62" s="11" t="s">
        <v>307</v>
      </c>
      <c r="C62" s="11" t="s">
        <v>184</v>
      </c>
      <c r="F62" s="32">
        <v>0</v>
      </c>
      <c r="G62" s="11" t="s">
        <v>0</v>
      </c>
      <c r="H62" s="11" t="s">
        <v>308</v>
      </c>
      <c r="I62" s="4">
        <v>87955</v>
      </c>
      <c r="J62" s="7">
        <v>90581</v>
      </c>
      <c r="K62" s="7">
        <v>123973</v>
      </c>
      <c r="L62" s="5">
        <f t="shared" si="1"/>
        <v>100836.33333333333</v>
      </c>
      <c r="M62" s="16">
        <f t="shared" si="2"/>
        <v>0</v>
      </c>
      <c r="N62" s="15">
        <f t="shared" si="3"/>
        <v>0</v>
      </c>
      <c r="O62" s="15">
        <f t="shared" si="4"/>
        <v>0</v>
      </c>
      <c r="P62" s="59">
        <f t="shared" si="5"/>
        <v>0</v>
      </c>
    </row>
    <row r="63" spans="2:16" x14ac:dyDescent="0.2">
      <c r="B63" s="11" t="s">
        <v>307</v>
      </c>
      <c r="C63" s="11" t="s">
        <v>99</v>
      </c>
      <c r="F63" s="32">
        <v>0</v>
      </c>
      <c r="G63" s="11" t="s">
        <v>0</v>
      </c>
      <c r="H63" s="11" t="s">
        <v>308</v>
      </c>
      <c r="I63" s="4">
        <v>81325</v>
      </c>
      <c r="J63" s="5">
        <v>89076</v>
      </c>
      <c r="K63" s="5">
        <v>122528</v>
      </c>
      <c r="L63" s="5">
        <f t="shared" si="1"/>
        <v>97643</v>
      </c>
      <c r="M63" s="16">
        <f t="shared" si="2"/>
        <v>0</v>
      </c>
      <c r="N63" s="15">
        <f t="shared" si="3"/>
        <v>0</v>
      </c>
      <c r="O63" s="15">
        <f t="shared" si="4"/>
        <v>0</v>
      </c>
      <c r="P63" s="59">
        <f t="shared" si="5"/>
        <v>0</v>
      </c>
    </row>
    <row r="64" spans="2:16" x14ac:dyDescent="0.2">
      <c r="B64" s="11" t="s">
        <v>307</v>
      </c>
      <c r="C64" s="11" t="s">
        <v>60</v>
      </c>
      <c r="F64" s="32">
        <v>0</v>
      </c>
      <c r="G64" s="11" t="s">
        <v>0</v>
      </c>
      <c r="H64" s="11" t="s">
        <v>308</v>
      </c>
      <c r="I64" s="4">
        <v>75971</v>
      </c>
      <c r="J64" s="5">
        <v>92679</v>
      </c>
      <c r="K64" s="5">
        <v>98315</v>
      </c>
      <c r="L64" s="5">
        <f t="shared" si="1"/>
        <v>88988.333333333328</v>
      </c>
      <c r="M64" s="16">
        <f t="shared" si="2"/>
        <v>0</v>
      </c>
      <c r="N64" s="15">
        <f t="shared" si="3"/>
        <v>0</v>
      </c>
      <c r="O64" s="15">
        <f t="shared" si="4"/>
        <v>0</v>
      </c>
      <c r="P64" s="59">
        <f t="shared" si="5"/>
        <v>0</v>
      </c>
    </row>
    <row r="65" spans="2:16" x14ac:dyDescent="0.2">
      <c r="B65" s="11" t="s">
        <v>307</v>
      </c>
      <c r="C65" s="11" t="s">
        <v>224</v>
      </c>
      <c r="F65" s="32">
        <v>0</v>
      </c>
      <c r="G65" s="11" t="s">
        <v>0</v>
      </c>
      <c r="H65" s="11" t="s">
        <v>308</v>
      </c>
      <c r="I65" s="4">
        <v>75039</v>
      </c>
      <c r="J65" s="5">
        <v>70231</v>
      </c>
      <c r="K65" s="5">
        <v>85390</v>
      </c>
      <c r="L65" s="5">
        <f t="shared" si="1"/>
        <v>76886.666666666672</v>
      </c>
      <c r="M65" s="16">
        <f t="shared" si="2"/>
        <v>0</v>
      </c>
      <c r="N65" s="15">
        <f t="shared" si="3"/>
        <v>0</v>
      </c>
      <c r="O65" s="15">
        <f t="shared" si="4"/>
        <v>0</v>
      </c>
      <c r="P65" s="59">
        <f t="shared" si="5"/>
        <v>0</v>
      </c>
    </row>
    <row r="66" spans="2:16" x14ac:dyDescent="0.2">
      <c r="B66" s="11" t="s">
        <v>307</v>
      </c>
      <c r="C66" s="11" t="s">
        <v>65</v>
      </c>
      <c r="F66" s="32">
        <v>0</v>
      </c>
      <c r="G66" s="11" t="s">
        <v>0</v>
      </c>
      <c r="H66" s="11" t="s">
        <v>308</v>
      </c>
      <c r="I66" s="4">
        <v>64902</v>
      </c>
      <c r="J66" s="5">
        <v>82251</v>
      </c>
      <c r="K66" s="5">
        <v>68612</v>
      </c>
      <c r="L66" s="5">
        <f t="shared" si="1"/>
        <v>71921.666666666672</v>
      </c>
      <c r="M66" s="16">
        <f t="shared" si="2"/>
        <v>0</v>
      </c>
      <c r="N66" s="15">
        <f t="shared" si="3"/>
        <v>0</v>
      </c>
      <c r="O66" s="15">
        <f t="shared" si="4"/>
        <v>0</v>
      </c>
      <c r="P66" s="59">
        <f t="shared" si="5"/>
        <v>0</v>
      </c>
    </row>
    <row r="67" spans="2:16" x14ac:dyDescent="0.2">
      <c r="B67" s="11" t="s">
        <v>307</v>
      </c>
      <c r="C67" s="11" t="s">
        <v>230</v>
      </c>
      <c r="F67" s="32">
        <v>0</v>
      </c>
      <c r="G67" s="11" t="s">
        <v>0</v>
      </c>
      <c r="H67" s="11" t="s">
        <v>308</v>
      </c>
      <c r="I67" s="4">
        <v>64695</v>
      </c>
      <c r="J67" s="5">
        <v>68687</v>
      </c>
      <c r="K67" s="5">
        <v>31443</v>
      </c>
      <c r="L67" s="5">
        <f t="shared" ref="L67:L130" si="6">AVERAGE(I67:K67)</f>
        <v>54941.666666666664</v>
      </c>
      <c r="M67" s="16">
        <f t="shared" ref="M67:M130" si="7">IF($F67=1,I67/I$236,0)</f>
        <v>0</v>
      </c>
      <c r="N67" s="15">
        <f t="shared" ref="N67:N130" si="8">IF($F67=1,J67/J$236,0)</f>
        <v>0</v>
      </c>
      <c r="O67" s="15">
        <f t="shared" ref="O67:O130" si="9">IF($F67=1,K67/K$236,0)</f>
        <v>0</v>
      </c>
      <c r="P67" s="59">
        <f t="shared" ref="P67:P130" si="10">IF($F67=1,L67/L$236,0)</f>
        <v>0</v>
      </c>
    </row>
    <row r="68" spans="2:16" x14ac:dyDescent="0.2">
      <c r="B68" s="11" t="s">
        <v>307</v>
      </c>
      <c r="C68" s="11" t="s">
        <v>46</v>
      </c>
      <c r="F68" s="32">
        <v>0</v>
      </c>
      <c r="G68" s="11" t="s">
        <v>0</v>
      </c>
      <c r="H68" s="11" t="s">
        <v>308</v>
      </c>
      <c r="I68" s="4">
        <v>63051</v>
      </c>
      <c r="J68" s="5">
        <v>65607</v>
      </c>
      <c r="K68" s="5">
        <v>75257</v>
      </c>
      <c r="L68" s="5">
        <f t="shared" si="6"/>
        <v>67971.666666666672</v>
      </c>
      <c r="M68" s="16">
        <f t="shared" si="7"/>
        <v>0</v>
      </c>
      <c r="N68" s="15">
        <f t="shared" si="8"/>
        <v>0</v>
      </c>
      <c r="O68" s="15">
        <f t="shared" si="9"/>
        <v>0</v>
      </c>
      <c r="P68" s="59">
        <f t="shared" si="10"/>
        <v>0</v>
      </c>
    </row>
    <row r="69" spans="2:16" x14ac:dyDescent="0.2">
      <c r="B69" s="11" t="s">
        <v>307</v>
      </c>
      <c r="C69" s="11" t="s">
        <v>78</v>
      </c>
      <c r="F69" s="32">
        <v>0</v>
      </c>
      <c r="G69" s="11" t="s">
        <v>0</v>
      </c>
      <c r="H69" s="11" t="s">
        <v>308</v>
      </c>
      <c r="I69" s="4">
        <v>53575.44</v>
      </c>
      <c r="J69" s="5">
        <v>54864.06</v>
      </c>
      <c r="K69" s="5">
        <v>57390.15</v>
      </c>
      <c r="L69" s="5">
        <f t="shared" si="6"/>
        <v>55276.549999999996</v>
      </c>
      <c r="M69" s="16">
        <f t="shared" si="7"/>
        <v>0</v>
      </c>
      <c r="N69" s="15">
        <f t="shared" si="8"/>
        <v>0</v>
      </c>
      <c r="O69" s="15">
        <f t="shared" si="9"/>
        <v>0</v>
      </c>
      <c r="P69" s="59">
        <f t="shared" si="10"/>
        <v>0</v>
      </c>
    </row>
    <row r="70" spans="2:16" x14ac:dyDescent="0.2">
      <c r="B70" s="11" t="s">
        <v>307</v>
      </c>
      <c r="C70" s="11" t="s">
        <v>97</v>
      </c>
      <c r="F70" s="32">
        <v>0</v>
      </c>
      <c r="G70" s="11" t="s">
        <v>0</v>
      </c>
      <c r="H70" s="11" t="s">
        <v>308</v>
      </c>
      <c r="I70" s="4">
        <v>52405</v>
      </c>
      <c r="J70" s="5">
        <v>49111</v>
      </c>
      <c r="K70" s="5">
        <v>53980</v>
      </c>
      <c r="L70" s="5">
        <f t="shared" si="6"/>
        <v>51832</v>
      </c>
      <c r="M70" s="16">
        <f t="shared" si="7"/>
        <v>0</v>
      </c>
      <c r="N70" s="15">
        <f t="shared" si="8"/>
        <v>0</v>
      </c>
      <c r="O70" s="15">
        <f t="shared" si="9"/>
        <v>0</v>
      </c>
      <c r="P70" s="59">
        <f t="shared" si="10"/>
        <v>0</v>
      </c>
    </row>
    <row r="71" spans="2:16" x14ac:dyDescent="0.2">
      <c r="B71" s="11" t="s">
        <v>307</v>
      </c>
      <c r="C71" s="11" t="s">
        <v>200</v>
      </c>
      <c r="F71" s="32">
        <v>0</v>
      </c>
      <c r="G71" s="11" t="s">
        <v>0</v>
      </c>
      <c r="H71" s="11" t="s">
        <v>308</v>
      </c>
      <c r="I71" s="4">
        <v>50200</v>
      </c>
      <c r="J71" s="5">
        <v>48556</v>
      </c>
      <c r="K71" s="5">
        <v>50187</v>
      </c>
      <c r="L71" s="5">
        <f t="shared" si="6"/>
        <v>49647.666666666664</v>
      </c>
      <c r="M71" s="16">
        <f t="shared" si="7"/>
        <v>0</v>
      </c>
      <c r="N71" s="15">
        <f t="shared" si="8"/>
        <v>0</v>
      </c>
      <c r="O71" s="15">
        <f t="shared" si="9"/>
        <v>0</v>
      </c>
      <c r="P71" s="59">
        <f t="shared" si="10"/>
        <v>0</v>
      </c>
    </row>
    <row r="72" spans="2:16" x14ac:dyDescent="0.2">
      <c r="B72" s="11" t="s">
        <v>307</v>
      </c>
      <c r="C72" s="11" t="s">
        <v>142</v>
      </c>
      <c r="F72" s="32">
        <v>0</v>
      </c>
      <c r="G72" s="11" t="s">
        <v>0</v>
      </c>
      <c r="H72" s="11" t="s">
        <v>308</v>
      </c>
      <c r="I72" s="4">
        <v>48997</v>
      </c>
      <c r="J72" s="5">
        <v>52652</v>
      </c>
      <c r="K72" s="5">
        <v>49554</v>
      </c>
      <c r="L72" s="5">
        <f t="shared" si="6"/>
        <v>50401</v>
      </c>
      <c r="M72" s="16">
        <f t="shared" si="7"/>
        <v>0</v>
      </c>
      <c r="N72" s="15">
        <f t="shared" si="8"/>
        <v>0</v>
      </c>
      <c r="O72" s="15">
        <f t="shared" si="9"/>
        <v>0</v>
      </c>
      <c r="P72" s="59">
        <f t="shared" si="10"/>
        <v>0</v>
      </c>
    </row>
    <row r="73" spans="2:16" x14ac:dyDescent="0.2">
      <c r="B73" s="11" t="s">
        <v>307</v>
      </c>
      <c r="C73" s="11" t="s">
        <v>117</v>
      </c>
      <c r="F73" s="32">
        <v>0</v>
      </c>
      <c r="G73" s="11" t="s">
        <v>0</v>
      </c>
      <c r="H73" s="11" t="s">
        <v>308</v>
      </c>
      <c r="I73" s="4">
        <v>46497</v>
      </c>
      <c r="J73" s="5">
        <v>47131</v>
      </c>
      <c r="K73" s="5">
        <v>49321</v>
      </c>
      <c r="L73" s="5">
        <f t="shared" si="6"/>
        <v>47649.666666666664</v>
      </c>
      <c r="M73" s="16">
        <f t="shared" si="7"/>
        <v>0</v>
      </c>
      <c r="N73" s="15">
        <f t="shared" si="8"/>
        <v>0</v>
      </c>
      <c r="O73" s="15">
        <f t="shared" si="9"/>
        <v>0</v>
      </c>
      <c r="P73" s="59">
        <f t="shared" si="10"/>
        <v>0</v>
      </c>
    </row>
    <row r="74" spans="2:16" x14ac:dyDescent="0.2">
      <c r="B74" s="11" t="s">
        <v>307</v>
      </c>
      <c r="C74" s="11" t="s">
        <v>121</v>
      </c>
      <c r="F74" s="32">
        <v>0</v>
      </c>
      <c r="G74" s="11" t="s">
        <v>0</v>
      </c>
      <c r="H74" s="11" t="s">
        <v>308</v>
      </c>
      <c r="I74" s="4">
        <v>44312</v>
      </c>
      <c r="J74" s="5">
        <v>50727</v>
      </c>
      <c r="K74" s="5">
        <v>49143</v>
      </c>
      <c r="L74" s="5">
        <f t="shared" si="6"/>
        <v>48060.666666666664</v>
      </c>
      <c r="M74" s="16">
        <f t="shared" si="7"/>
        <v>0</v>
      </c>
      <c r="N74" s="15">
        <f t="shared" si="8"/>
        <v>0</v>
      </c>
      <c r="O74" s="15">
        <f t="shared" si="9"/>
        <v>0</v>
      </c>
      <c r="P74" s="59">
        <f t="shared" si="10"/>
        <v>0</v>
      </c>
    </row>
    <row r="75" spans="2:16" x14ac:dyDescent="0.2">
      <c r="B75" s="11" t="s">
        <v>307</v>
      </c>
      <c r="C75" s="11" t="s">
        <v>231</v>
      </c>
      <c r="F75" s="32">
        <v>0</v>
      </c>
      <c r="G75" s="11" t="s">
        <v>0</v>
      </c>
      <c r="H75" s="11" t="s">
        <v>308</v>
      </c>
      <c r="I75" s="4">
        <v>43433</v>
      </c>
      <c r="J75" s="5">
        <v>49816</v>
      </c>
      <c r="K75" s="5">
        <v>58363</v>
      </c>
      <c r="L75" s="5">
        <f t="shared" si="6"/>
        <v>50537.333333333336</v>
      </c>
      <c r="M75" s="16">
        <f t="shared" si="7"/>
        <v>0</v>
      </c>
      <c r="N75" s="15">
        <f t="shared" si="8"/>
        <v>0</v>
      </c>
      <c r="O75" s="15">
        <f t="shared" si="9"/>
        <v>0</v>
      </c>
      <c r="P75" s="59">
        <f t="shared" si="10"/>
        <v>0</v>
      </c>
    </row>
    <row r="76" spans="2:16" x14ac:dyDescent="0.2">
      <c r="B76" s="11" t="s">
        <v>307</v>
      </c>
      <c r="C76" s="11" t="s">
        <v>110</v>
      </c>
      <c r="F76" s="32">
        <v>0</v>
      </c>
      <c r="G76" s="11" t="s">
        <v>0</v>
      </c>
      <c r="H76" s="11" t="s">
        <v>308</v>
      </c>
      <c r="I76" s="4">
        <v>42901</v>
      </c>
      <c r="J76" s="5">
        <v>36044</v>
      </c>
      <c r="K76" s="5">
        <v>50601</v>
      </c>
      <c r="L76" s="5">
        <f t="shared" si="6"/>
        <v>43182</v>
      </c>
      <c r="M76" s="16">
        <f t="shared" si="7"/>
        <v>0</v>
      </c>
      <c r="N76" s="15">
        <f t="shared" si="8"/>
        <v>0</v>
      </c>
      <c r="O76" s="15">
        <f t="shared" si="9"/>
        <v>0</v>
      </c>
      <c r="P76" s="59">
        <f t="shared" si="10"/>
        <v>0</v>
      </c>
    </row>
    <row r="77" spans="2:16" x14ac:dyDescent="0.2">
      <c r="B77" s="11" t="s">
        <v>307</v>
      </c>
      <c r="C77" s="11" t="s">
        <v>94</v>
      </c>
      <c r="F77" s="32">
        <v>0</v>
      </c>
      <c r="G77" s="11" t="s">
        <v>0</v>
      </c>
      <c r="H77" s="11" t="s">
        <v>308</v>
      </c>
      <c r="I77" s="4">
        <v>41050</v>
      </c>
      <c r="J77" s="5">
        <v>36480</v>
      </c>
      <c r="K77" s="5">
        <v>42593</v>
      </c>
      <c r="L77" s="5">
        <f t="shared" si="6"/>
        <v>40041</v>
      </c>
      <c r="M77" s="16">
        <f t="shared" si="7"/>
        <v>0</v>
      </c>
      <c r="N77" s="15">
        <f t="shared" si="8"/>
        <v>0</v>
      </c>
      <c r="O77" s="15">
        <f t="shared" si="9"/>
        <v>0</v>
      </c>
      <c r="P77" s="59">
        <f t="shared" si="10"/>
        <v>0</v>
      </c>
    </row>
    <row r="78" spans="2:16" x14ac:dyDescent="0.2">
      <c r="B78" s="11" t="s">
        <v>307</v>
      </c>
      <c r="C78" s="11" t="s">
        <v>18</v>
      </c>
      <c r="F78" s="32">
        <v>0</v>
      </c>
      <c r="G78" s="11" t="s">
        <v>0</v>
      </c>
      <c r="H78" s="11" t="s">
        <v>308</v>
      </c>
      <c r="I78" s="4">
        <v>37380</v>
      </c>
      <c r="J78" s="5">
        <v>50701</v>
      </c>
      <c r="K78" s="5">
        <v>28744</v>
      </c>
      <c r="L78" s="5">
        <f t="shared" si="6"/>
        <v>38941.666666666664</v>
      </c>
      <c r="M78" s="16">
        <f t="shared" si="7"/>
        <v>0</v>
      </c>
      <c r="N78" s="15">
        <f t="shared" si="8"/>
        <v>0</v>
      </c>
      <c r="O78" s="15">
        <f t="shared" si="9"/>
        <v>0</v>
      </c>
      <c r="P78" s="59">
        <f t="shared" si="10"/>
        <v>0</v>
      </c>
    </row>
    <row r="79" spans="2:16" x14ac:dyDescent="0.2">
      <c r="B79" s="11" t="s">
        <v>307</v>
      </c>
      <c r="C79" s="11" t="s">
        <v>53</v>
      </c>
      <c r="F79" s="32">
        <v>0</v>
      </c>
      <c r="G79" s="11" t="s">
        <v>0</v>
      </c>
      <c r="H79" s="11" t="s">
        <v>308</v>
      </c>
      <c r="I79" s="4">
        <v>36528</v>
      </c>
      <c r="J79" s="5">
        <v>38517</v>
      </c>
      <c r="K79" s="5">
        <v>38722</v>
      </c>
      <c r="L79" s="5">
        <f t="shared" si="6"/>
        <v>37922.333333333336</v>
      </c>
      <c r="M79" s="16">
        <f t="shared" si="7"/>
        <v>0</v>
      </c>
      <c r="N79" s="15">
        <f t="shared" si="8"/>
        <v>0</v>
      </c>
      <c r="O79" s="15">
        <f t="shared" si="9"/>
        <v>0</v>
      </c>
      <c r="P79" s="59">
        <f t="shared" si="10"/>
        <v>0</v>
      </c>
    </row>
    <row r="80" spans="2:16" x14ac:dyDescent="0.2">
      <c r="B80" s="11" t="s">
        <v>307</v>
      </c>
      <c r="C80" s="11" t="s">
        <v>173</v>
      </c>
      <c r="F80" s="32">
        <v>0</v>
      </c>
      <c r="G80" s="11" t="s">
        <v>0</v>
      </c>
      <c r="H80" s="11" t="s">
        <v>308</v>
      </c>
      <c r="I80" s="6">
        <v>33840</v>
      </c>
      <c r="J80" s="7">
        <v>51148</v>
      </c>
      <c r="K80" s="7">
        <v>48932</v>
      </c>
      <c r="L80" s="5">
        <f t="shared" si="6"/>
        <v>44640</v>
      </c>
      <c r="M80" s="16">
        <f t="shared" si="7"/>
        <v>0</v>
      </c>
      <c r="N80" s="15">
        <f t="shared" si="8"/>
        <v>0</v>
      </c>
      <c r="O80" s="15">
        <f t="shared" si="9"/>
        <v>0</v>
      </c>
      <c r="P80" s="59">
        <f t="shared" si="10"/>
        <v>0</v>
      </c>
    </row>
    <row r="81" spans="2:16" x14ac:dyDescent="0.2">
      <c r="B81" s="11" t="s">
        <v>307</v>
      </c>
      <c r="C81" s="11" t="s">
        <v>129</v>
      </c>
      <c r="F81" s="32">
        <v>0</v>
      </c>
      <c r="G81" s="11" t="s">
        <v>0</v>
      </c>
      <c r="H81" s="11" t="s">
        <v>308</v>
      </c>
      <c r="I81" s="4">
        <v>32736</v>
      </c>
      <c r="J81" s="5">
        <v>26274</v>
      </c>
      <c r="K81" s="7">
        <v>25089</v>
      </c>
      <c r="L81" s="5">
        <f t="shared" si="6"/>
        <v>28033</v>
      </c>
      <c r="M81" s="16">
        <f t="shared" si="7"/>
        <v>0</v>
      </c>
      <c r="N81" s="15">
        <f t="shared" si="8"/>
        <v>0</v>
      </c>
      <c r="O81" s="15">
        <f t="shared" si="9"/>
        <v>0</v>
      </c>
      <c r="P81" s="59">
        <f t="shared" si="10"/>
        <v>0</v>
      </c>
    </row>
    <row r="82" spans="2:16" x14ac:dyDescent="0.2">
      <c r="B82" s="11" t="s">
        <v>307</v>
      </c>
      <c r="C82" s="11" t="s">
        <v>36</v>
      </c>
      <c r="F82" s="32">
        <v>0</v>
      </c>
      <c r="G82" s="11" t="s">
        <v>0</v>
      </c>
      <c r="H82" s="11" t="s">
        <v>308</v>
      </c>
      <c r="I82" s="4">
        <v>32475</v>
      </c>
      <c r="J82" s="5">
        <v>45807</v>
      </c>
      <c r="K82" s="5">
        <v>45740</v>
      </c>
      <c r="L82" s="5">
        <f t="shared" si="6"/>
        <v>41340.666666666664</v>
      </c>
      <c r="M82" s="16">
        <f t="shared" si="7"/>
        <v>0</v>
      </c>
      <c r="N82" s="15">
        <f t="shared" si="8"/>
        <v>0</v>
      </c>
      <c r="O82" s="15">
        <f t="shared" si="9"/>
        <v>0</v>
      </c>
      <c r="P82" s="59">
        <f t="shared" si="10"/>
        <v>0</v>
      </c>
    </row>
    <row r="83" spans="2:16" x14ac:dyDescent="0.2">
      <c r="B83" s="11" t="s">
        <v>307</v>
      </c>
      <c r="C83" s="11" t="s">
        <v>118</v>
      </c>
      <c r="F83" s="32">
        <v>0</v>
      </c>
      <c r="G83" s="11" t="s">
        <v>0</v>
      </c>
      <c r="H83" s="11" t="s">
        <v>308</v>
      </c>
      <c r="I83" s="4">
        <v>31675</v>
      </c>
      <c r="J83" s="5">
        <v>29451</v>
      </c>
      <c r="K83" s="5">
        <v>33165</v>
      </c>
      <c r="L83" s="5">
        <f t="shared" si="6"/>
        <v>31430.333333333332</v>
      </c>
      <c r="M83" s="16">
        <f t="shared" si="7"/>
        <v>0</v>
      </c>
      <c r="N83" s="15">
        <f t="shared" si="8"/>
        <v>0</v>
      </c>
      <c r="O83" s="15">
        <f t="shared" si="9"/>
        <v>0</v>
      </c>
      <c r="P83" s="59">
        <f t="shared" si="10"/>
        <v>0</v>
      </c>
    </row>
    <row r="84" spans="2:16" x14ac:dyDescent="0.2">
      <c r="B84" s="11" t="s">
        <v>307</v>
      </c>
      <c r="C84" s="11" t="s">
        <v>181</v>
      </c>
      <c r="F84" s="32">
        <v>0</v>
      </c>
      <c r="G84" s="11" t="s">
        <v>0</v>
      </c>
      <c r="H84" s="11" t="s">
        <v>308</v>
      </c>
      <c r="I84" s="4">
        <v>29323</v>
      </c>
      <c r="J84" s="5">
        <v>30163</v>
      </c>
      <c r="K84" s="5">
        <v>39954</v>
      </c>
      <c r="L84" s="5">
        <f t="shared" si="6"/>
        <v>33146.666666666664</v>
      </c>
      <c r="M84" s="16">
        <f t="shared" si="7"/>
        <v>0</v>
      </c>
      <c r="N84" s="15">
        <f t="shared" si="8"/>
        <v>0</v>
      </c>
      <c r="O84" s="15">
        <f t="shared" si="9"/>
        <v>0</v>
      </c>
      <c r="P84" s="59">
        <f t="shared" si="10"/>
        <v>0</v>
      </c>
    </row>
    <row r="85" spans="2:16" x14ac:dyDescent="0.2">
      <c r="B85" s="11" t="s">
        <v>307</v>
      </c>
      <c r="C85" s="11" t="s">
        <v>213</v>
      </c>
      <c r="F85" s="32">
        <v>0</v>
      </c>
      <c r="G85" s="11" t="s">
        <v>0</v>
      </c>
      <c r="H85" s="11" t="s">
        <v>308</v>
      </c>
      <c r="I85" s="4">
        <v>28839</v>
      </c>
      <c r="J85" s="5">
        <v>23214</v>
      </c>
      <c r="K85" s="5">
        <v>12018</v>
      </c>
      <c r="L85" s="5">
        <f t="shared" si="6"/>
        <v>21357</v>
      </c>
      <c r="M85" s="16">
        <f t="shared" si="7"/>
        <v>0</v>
      </c>
      <c r="N85" s="15">
        <f t="shared" si="8"/>
        <v>0</v>
      </c>
      <c r="O85" s="15">
        <f t="shared" si="9"/>
        <v>0</v>
      </c>
      <c r="P85" s="59">
        <f t="shared" si="10"/>
        <v>0</v>
      </c>
    </row>
    <row r="86" spans="2:16" x14ac:dyDescent="0.2">
      <c r="B86" s="11" t="s">
        <v>307</v>
      </c>
      <c r="C86" s="11" t="s">
        <v>203</v>
      </c>
      <c r="F86" s="32">
        <v>0</v>
      </c>
      <c r="G86" s="11" t="s">
        <v>0</v>
      </c>
      <c r="H86" s="11" t="s">
        <v>308</v>
      </c>
      <c r="I86" s="4">
        <v>27712.9</v>
      </c>
      <c r="J86" s="5">
        <v>23042.400000000001</v>
      </c>
      <c r="K86" s="5">
        <v>17617.5</v>
      </c>
      <c r="L86" s="5">
        <f t="shared" si="6"/>
        <v>22790.933333333334</v>
      </c>
      <c r="M86" s="16">
        <f t="shared" si="7"/>
        <v>0</v>
      </c>
      <c r="N86" s="15">
        <f t="shared" si="8"/>
        <v>0</v>
      </c>
      <c r="O86" s="15">
        <f t="shared" si="9"/>
        <v>0</v>
      </c>
      <c r="P86" s="59">
        <f t="shared" si="10"/>
        <v>0</v>
      </c>
    </row>
    <row r="87" spans="2:16" x14ac:dyDescent="0.2">
      <c r="B87" s="11" t="s">
        <v>307</v>
      </c>
      <c r="C87" s="11" t="s">
        <v>183</v>
      </c>
      <c r="F87" s="32">
        <v>0</v>
      </c>
      <c r="G87" s="11" t="s">
        <v>0</v>
      </c>
      <c r="H87" s="11" t="s">
        <v>308</v>
      </c>
      <c r="I87" s="4">
        <v>26064</v>
      </c>
      <c r="J87" s="5">
        <v>32309</v>
      </c>
      <c r="K87" s="5">
        <v>38858</v>
      </c>
      <c r="L87" s="5">
        <f t="shared" si="6"/>
        <v>32410.333333333332</v>
      </c>
      <c r="M87" s="16">
        <f t="shared" si="7"/>
        <v>0</v>
      </c>
      <c r="N87" s="15">
        <f t="shared" si="8"/>
        <v>0</v>
      </c>
      <c r="O87" s="15">
        <f t="shared" si="9"/>
        <v>0</v>
      </c>
      <c r="P87" s="59">
        <f t="shared" si="10"/>
        <v>0</v>
      </c>
    </row>
    <row r="88" spans="2:16" x14ac:dyDescent="0.2">
      <c r="B88" s="11" t="s">
        <v>307</v>
      </c>
      <c r="C88" s="11" t="s">
        <v>161</v>
      </c>
      <c r="F88" s="32">
        <v>0</v>
      </c>
      <c r="G88" s="11" t="s">
        <v>0</v>
      </c>
      <c r="H88" s="11" t="s">
        <v>308</v>
      </c>
      <c r="I88" s="4">
        <v>25018</v>
      </c>
      <c r="J88" s="5">
        <v>24679</v>
      </c>
      <c r="K88" s="5">
        <v>27160.42</v>
      </c>
      <c r="L88" s="5">
        <f t="shared" si="6"/>
        <v>25619.14</v>
      </c>
      <c r="M88" s="16">
        <f t="shared" si="7"/>
        <v>0</v>
      </c>
      <c r="N88" s="15">
        <f t="shared" si="8"/>
        <v>0</v>
      </c>
      <c r="O88" s="15">
        <f t="shared" si="9"/>
        <v>0</v>
      </c>
      <c r="P88" s="59">
        <f t="shared" si="10"/>
        <v>0</v>
      </c>
    </row>
    <row r="89" spans="2:16" x14ac:dyDescent="0.2">
      <c r="B89" s="11" t="s">
        <v>307</v>
      </c>
      <c r="C89" s="11" t="s">
        <v>19</v>
      </c>
      <c r="F89" s="32">
        <v>0</v>
      </c>
      <c r="G89" s="11" t="s">
        <v>0</v>
      </c>
      <c r="H89" s="11" t="s">
        <v>308</v>
      </c>
      <c r="I89" s="4">
        <v>24764</v>
      </c>
      <c r="J89" s="5">
        <v>23259</v>
      </c>
      <c r="K89" s="5">
        <v>30621</v>
      </c>
      <c r="L89" s="5">
        <f t="shared" si="6"/>
        <v>26214.666666666668</v>
      </c>
      <c r="M89" s="16">
        <f t="shared" si="7"/>
        <v>0</v>
      </c>
      <c r="N89" s="15">
        <f t="shared" si="8"/>
        <v>0</v>
      </c>
      <c r="O89" s="15">
        <f t="shared" si="9"/>
        <v>0</v>
      </c>
      <c r="P89" s="59">
        <f t="shared" si="10"/>
        <v>0</v>
      </c>
    </row>
    <row r="90" spans="2:16" x14ac:dyDescent="0.2">
      <c r="B90" s="11" t="s">
        <v>307</v>
      </c>
      <c r="C90" s="11" t="s">
        <v>139</v>
      </c>
      <c r="F90" s="32">
        <v>0</v>
      </c>
      <c r="G90" s="11" t="s">
        <v>0</v>
      </c>
      <c r="H90" s="11" t="s">
        <v>308</v>
      </c>
      <c r="I90" s="4">
        <v>23678</v>
      </c>
      <c r="J90" s="5">
        <v>12022</v>
      </c>
      <c r="K90" s="5">
        <v>190</v>
      </c>
      <c r="L90" s="5">
        <f t="shared" si="6"/>
        <v>11963.333333333334</v>
      </c>
      <c r="M90" s="16">
        <f t="shared" si="7"/>
        <v>0</v>
      </c>
      <c r="N90" s="15">
        <f t="shared" si="8"/>
        <v>0</v>
      </c>
      <c r="O90" s="15">
        <f t="shared" si="9"/>
        <v>0</v>
      </c>
      <c r="P90" s="59">
        <f t="shared" si="10"/>
        <v>0</v>
      </c>
    </row>
    <row r="91" spans="2:16" x14ac:dyDescent="0.2">
      <c r="B91" s="11" t="s">
        <v>307</v>
      </c>
      <c r="C91" s="11" t="s">
        <v>87</v>
      </c>
      <c r="F91" s="32">
        <v>0</v>
      </c>
      <c r="G91" s="11" t="s">
        <v>0</v>
      </c>
      <c r="H91" s="11" t="s">
        <v>308</v>
      </c>
      <c r="I91" s="4">
        <v>22827</v>
      </c>
      <c r="J91" s="5">
        <v>28293</v>
      </c>
      <c r="K91" s="5">
        <v>39871</v>
      </c>
      <c r="L91" s="5">
        <f t="shared" si="6"/>
        <v>30330.333333333332</v>
      </c>
      <c r="M91" s="16">
        <f t="shared" si="7"/>
        <v>0</v>
      </c>
      <c r="N91" s="15">
        <f t="shared" si="8"/>
        <v>0</v>
      </c>
      <c r="O91" s="15">
        <f t="shared" si="9"/>
        <v>0</v>
      </c>
      <c r="P91" s="59">
        <f t="shared" si="10"/>
        <v>0</v>
      </c>
    </row>
    <row r="92" spans="2:16" x14ac:dyDescent="0.2">
      <c r="B92" s="11" t="s">
        <v>307</v>
      </c>
      <c r="C92" s="11" t="s">
        <v>182</v>
      </c>
      <c r="F92" s="32">
        <v>0</v>
      </c>
      <c r="G92" s="11" t="s">
        <v>0</v>
      </c>
      <c r="H92" s="11" t="s">
        <v>308</v>
      </c>
      <c r="I92" s="4">
        <v>22711</v>
      </c>
      <c r="J92" s="5">
        <v>20053</v>
      </c>
      <c r="K92" s="5">
        <v>20911</v>
      </c>
      <c r="L92" s="5">
        <f t="shared" si="6"/>
        <v>21225</v>
      </c>
      <c r="M92" s="16">
        <f t="shared" si="7"/>
        <v>0</v>
      </c>
      <c r="N92" s="15">
        <f t="shared" si="8"/>
        <v>0</v>
      </c>
      <c r="O92" s="15">
        <f t="shared" si="9"/>
        <v>0</v>
      </c>
      <c r="P92" s="59">
        <f t="shared" si="10"/>
        <v>0</v>
      </c>
    </row>
    <row r="93" spans="2:16" x14ac:dyDescent="0.2">
      <c r="B93" s="11" t="s">
        <v>307</v>
      </c>
      <c r="C93" s="11" t="s">
        <v>148</v>
      </c>
      <c r="F93" s="32">
        <v>0</v>
      </c>
      <c r="G93" s="11" t="s">
        <v>0</v>
      </c>
      <c r="H93" s="11" t="s">
        <v>308</v>
      </c>
      <c r="I93" s="4">
        <v>22705</v>
      </c>
      <c r="J93" s="5">
        <v>29943</v>
      </c>
      <c r="K93" s="5">
        <v>28437</v>
      </c>
      <c r="L93" s="5">
        <f t="shared" si="6"/>
        <v>27028.333333333332</v>
      </c>
      <c r="M93" s="16">
        <f t="shared" si="7"/>
        <v>0</v>
      </c>
      <c r="N93" s="15">
        <f t="shared" si="8"/>
        <v>0</v>
      </c>
      <c r="O93" s="15">
        <f t="shared" si="9"/>
        <v>0</v>
      </c>
      <c r="P93" s="59">
        <f t="shared" si="10"/>
        <v>0</v>
      </c>
    </row>
    <row r="94" spans="2:16" x14ac:dyDescent="0.2">
      <c r="B94" s="11" t="s">
        <v>307</v>
      </c>
      <c r="C94" s="11" t="s">
        <v>12</v>
      </c>
      <c r="F94" s="32">
        <v>0</v>
      </c>
      <c r="G94" s="11" t="s">
        <v>0</v>
      </c>
      <c r="H94" s="11" t="s">
        <v>308</v>
      </c>
      <c r="I94" s="4">
        <v>21164</v>
      </c>
      <c r="J94" s="5">
        <v>15434</v>
      </c>
      <c r="K94" s="5">
        <v>18208</v>
      </c>
      <c r="L94" s="5">
        <f t="shared" si="6"/>
        <v>18268.666666666668</v>
      </c>
      <c r="M94" s="16">
        <f t="shared" si="7"/>
        <v>0</v>
      </c>
      <c r="N94" s="15">
        <f t="shared" si="8"/>
        <v>0</v>
      </c>
      <c r="O94" s="15">
        <f t="shared" si="9"/>
        <v>0</v>
      </c>
      <c r="P94" s="59">
        <f t="shared" si="10"/>
        <v>0</v>
      </c>
    </row>
    <row r="95" spans="2:16" x14ac:dyDescent="0.2">
      <c r="B95" s="11" t="s">
        <v>307</v>
      </c>
      <c r="C95" s="11" t="s">
        <v>153</v>
      </c>
      <c r="F95" s="32">
        <v>0</v>
      </c>
      <c r="G95" s="11" t="s">
        <v>0</v>
      </c>
      <c r="H95" s="11" t="s">
        <v>308</v>
      </c>
      <c r="I95" s="4">
        <v>19839</v>
      </c>
      <c r="J95" s="5">
        <v>18572</v>
      </c>
      <c r="K95" s="5">
        <v>17648</v>
      </c>
      <c r="L95" s="5">
        <f t="shared" si="6"/>
        <v>18686.333333333332</v>
      </c>
      <c r="M95" s="16">
        <f t="shared" si="7"/>
        <v>0</v>
      </c>
      <c r="N95" s="15">
        <f t="shared" si="8"/>
        <v>0</v>
      </c>
      <c r="O95" s="15">
        <f t="shared" si="9"/>
        <v>0</v>
      </c>
      <c r="P95" s="59">
        <f t="shared" si="10"/>
        <v>0</v>
      </c>
    </row>
    <row r="96" spans="2:16" x14ac:dyDescent="0.2">
      <c r="B96" s="11" t="s">
        <v>307</v>
      </c>
      <c r="C96" s="11" t="s">
        <v>135</v>
      </c>
      <c r="F96" s="32">
        <v>0</v>
      </c>
      <c r="G96" s="11" t="s">
        <v>0</v>
      </c>
      <c r="H96" s="11" t="s">
        <v>308</v>
      </c>
      <c r="I96" s="4">
        <v>18873</v>
      </c>
      <c r="J96" s="5">
        <v>17411</v>
      </c>
      <c r="K96" s="5">
        <v>21314</v>
      </c>
      <c r="L96" s="5">
        <f t="shared" si="6"/>
        <v>19199.333333333332</v>
      </c>
      <c r="M96" s="16">
        <f t="shared" si="7"/>
        <v>0</v>
      </c>
      <c r="N96" s="15">
        <f t="shared" si="8"/>
        <v>0</v>
      </c>
      <c r="O96" s="15">
        <f t="shared" si="9"/>
        <v>0</v>
      </c>
      <c r="P96" s="59">
        <f t="shared" si="10"/>
        <v>0</v>
      </c>
    </row>
    <row r="97" spans="2:16" x14ac:dyDescent="0.2">
      <c r="B97" s="11" t="s">
        <v>307</v>
      </c>
      <c r="C97" s="11" t="s">
        <v>81</v>
      </c>
      <c r="F97" s="32">
        <v>0</v>
      </c>
      <c r="G97" s="11" t="s">
        <v>0</v>
      </c>
      <c r="H97" s="11" t="s">
        <v>308</v>
      </c>
      <c r="I97" s="6">
        <v>18469</v>
      </c>
      <c r="J97" s="5">
        <v>40107</v>
      </c>
      <c r="K97" s="5">
        <v>57449</v>
      </c>
      <c r="L97" s="5">
        <f t="shared" si="6"/>
        <v>38675</v>
      </c>
      <c r="M97" s="16">
        <f t="shared" si="7"/>
        <v>0</v>
      </c>
      <c r="N97" s="15">
        <f t="shared" si="8"/>
        <v>0</v>
      </c>
      <c r="O97" s="15">
        <f t="shared" si="9"/>
        <v>0</v>
      </c>
      <c r="P97" s="59">
        <f t="shared" si="10"/>
        <v>0</v>
      </c>
    </row>
    <row r="98" spans="2:16" x14ac:dyDescent="0.2">
      <c r="B98" s="11" t="s">
        <v>307</v>
      </c>
      <c r="C98" s="11" t="s">
        <v>27</v>
      </c>
      <c r="F98" s="32">
        <v>0</v>
      </c>
      <c r="G98" s="11" t="s">
        <v>0</v>
      </c>
      <c r="H98" s="11" t="s">
        <v>308</v>
      </c>
      <c r="I98" s="4">
        <v>17931</v>
      </c>
      <c r="J98" s="5">
        <v>17021</v>
      </c>
      <c r="K98" s="5">
        <v>16146</v>
      </c>
      <c r="L98" s="5">
        <f t="shared" si="6"/>
        <v>17032.666666666668</v>
      </c>
      <c r="M98" s="16">
        <f t="shared" si="7"/>
        <v>0</v>
      </c>
      <c r="N98" s="15">
        <f t="shared" si="8"/>
        <v>0</v>
      </c>
      <c r="O98" s="15">
        <f t="shared" si="9"/>
        <v>0</v>
      </c>
      <c r="P98" s="59">
        <f t="shared" si="10"/>
        <v>0</v>
      </c>
    </row>
    <row r="99" spans="2:16" x14ac:dyDescent="0.2">
      <c r="B99" s="11" t="s">
        <v>307</v>
      </c>
      <c r="C99" s="11" t="s">
        <v>92</v>
      </c>
      <c r="F99" s="32">
        <v>0</v>
      </c>
      <c r="G99" s="11" t="s">
        <v>0</v>
      </c>
      <c r="H99" s="11" t="s">
        <v>308</v>
      </c>
      <c r="I99" s="4">
        <v>17826</v>
      </c>
      <c r="J99" s="5">
        <v>23846</v>
      </c>
      <c r="K99" s="5">
        <v>27226</v>
      </c>
      <c r="L99" s="5">
        <f t="shared" si="6"/>
        <v>22966</v>
      </c>
      <c r="M99" s="16">
        <f t="shared" si="7"/>
        <v>0</v>
      </c>
      <c r="N99" s="15">
        <f t="shared" si="8"/>
        <v>0</v>
      </c>
      <c r="O99" s="15">
        <f t="shared" si="9"/>
        <v>0</v>
      </c>
      <c r="P99" s="59">
        <f t="shared" si="10"/>
        <v>0</v>
      </c>
    </row>
    <row r="100" spans="2:16" x14ac:dyDescent="0.2">
      <c r="B100" s="11" t="s">
        <v>307</v>
      </c>
      <c r="C100" s="11" t="s">
        <v>56</v>
      </c>
      <c r="F100" s="32">
        <v>0</v>
      </c>
      <c r="G100" s="11" t="s">
        <v>0</v>
      </c>
      <c r="H100" s="11" t="s">
        <v>308</v>
      </c>
      <c r="I100" s="4">
        <v>15932</v>
      </c>
      <c r="J100" s="5">
        <v>21863</v>
      </c>
      <c r="K100" s="5">
        <v>13901</v>
      </c>
      <c r="L100" s="5">
        <f t="shared" si="6"/>
        <v>17232</v>
      </c>
      <c r="M100" s="16">
        <f t="shared" si="7"/>
        <v>0</v>
      </c>
      <c r="N100" s="15">
        <f t="shared" si="8"/>
        <v>0</v>
      </c>
      <c r="O100" s="15">
        <f t="shared" si="9"/>
        <v>0</v>
      </c>
      <c r="P100" s="59">
        <f t="shared" si="10"/>
        <v>0</v>
      </c>
    </row>
    <row r="101" spans="2:16" x14ac:dyDescent="0.2">
      <c r="B101" s="11" t="s">
        <v>307</v>
      </c>
      <c r="C101" s="11" t="s">
        <v>131</v>
      </c>
      <c r="F101" s="32">
        <v>0</v>
      </c>
      <c r="G101" s="11" t="s">
        <v>0</v>
      </c>
      <c r="H101" s="11" t="s">
        <v>308</v>
      </c>
      <c r="I101" s="4">
        <v>15896</v>
      </c>
      <c r="J101" s="5">
        <v>15018</v>
      </c>
      <c r="K101" s="5">
        <v>13504</v>
      </c>
      <c r="L101" s="5">
        <f t="shared" si="6"/>
        <v>14806</v>
      </c>
      <c r="M101" s="16">
        <f t="shared" si="7"/>
        <v>0</v>
      </c>
      <c r="N101" s="15">
        <f t="shared" si="8"/>
        <v>0</v>
      </c>
      <c r="O101" s="15">
        <f t="shared" si="9"/>
        <v>0</v>
      </c>
      <c r="P101" s="59">
        <f t="shared" si="10"/>
        <v>0</v>
      </c>
    </row>
    <row r="102" spans="2:16" x14ac:dyDescent="0.2">
      <c r="B102" s="11" t="s">
        <v>307</v>
      </c>
      <c r="C102" s="11" t="s">
        <v>17</v>
      </c>
      <c r="F102" s="32">
        <v>0</v>
      </c>
      <c r="G102" s="11" t="s">
        <v>0</v>
      </c>
      <c r="H102" s="11" t="s">
        <v>308</v>
      </c>
      <c r="I102" s="6">
        <v>15843.3</v>
      </c>
      <c r="J102" s="7">
        <v>15220</v>
      </c>
      <c r="K102" s="7">
        <v>17964</v>
      </c>
      <c r="L102" s="5">
        <f t="shared" si="6"/>
        <v>16342.433333333334</v>
      </c>
      <c r="M102" s="16">
        <f t="shared" si="7"/>
        <v>0</v>
      </c>
      <c r="N102" s="15">
        <f t="shared" si="8"/>
        <v>0</v>
      </c>
      <c r="O102" s="15">
        <f t="shared" si="9"/>
        <v>0</v>
      </c>
      <c r="P102" s="59">
        <f t="shared" si="10"/>
        <v>0</v>
      </c>
    </row>
    <row r="103" spans="2:16" x14ac:dyDescent="0.2">
      <c r="B103" s="11" t="s">
        <v>307</v>
      </c>
      <c r="C103" s="11" t="s">
        <v>52</v>
      </c>
      <c r="F103" s="32">
        <v>0</v>
      </c>
      <c r="G103" s="11" t="s">
        <v>0</v>
      </c>
      <c r="H103" s="11" t="s">
        <v>308</v>
      </c>
      <c r="I103" s="4">
        <v>15455</v>
      </c>
      <c r="J103" s="5">
        <v>15854</v>
      </c>
      <c r="K103" s="5">
        <v>22478</v>
      </c>
      <c r="L103" s="5">
        <f t="shared" si="6"/>
        <v>17929</v>
      </c>
      <c r="M103" s="16">
        <f t="shared" si="7"/>
        <v>0</v>
      </c>
      <c r="N103" s="15">
        <f t="shared" si="8"/>
        <v>0</v>
      </c>
      <c r="O103" s="15">
        <f t="shared" si="9"/>
        <v>0</v>
      </c>
      <c r="P103" s="59">
        <f t="shared" si="10"/>
        <v>0</v>
      </c>
    </row>
    <row r="104" spans="2:16" x14ac:dyDescent="0.2">
      <c r="B104" s="11" t="s">
        <v>307</v>
      </c>
      <c r="C104" s="11" t="s">
        <v>146</v>
      </c>
      <c r="F104" s="32">
        <v>0</v>
      </c>
      <c r="G104" s="11" t="s">
        <v>0</v>
      </c>
      <c r="H104" s="11" t="s">
        <v>308</v>
      </c>
      <c r="I104" s="4">
        <v>14820</v>
      </c>
      <c r="J104" s="5">
        <v>14388</v>
      </c>
      <c r="K104" s="5">
        <v>13865</v>
      </c>
      <c r="L104" s="5">
        <f t="shared" si="6"/>
        <v>14357.666666666666</v>
      </c>
      <c r="M104" s="16">
        <f t="shared" si="7"/>
        <v>0</v>
      </c>
      <c r="N104" s="15">
        <f t="shared" si="8"/>
        <v>0</v>
      </c>
      <c r="O104" s="15">
        <f t="shared" si="9"/>
        <v>0</v>
      </c>
      <c r="P104" s="59">
        <f t="shared" si="10"/>
        <v>0</v>
      </c>
    </row>
    <row r="105" spans="2:16" x14ac:dyDescent="0.2">
      <c r="B105" s="11" t="s">
        <v>307</v>
      </c>
      <c r="C105" s="11" t="s">
        <v>222</v>
      </c>
      <c r="F105" s="32">
        <v>0</v>
      </c>
      <c r="G105" s="11" t="s">
        <v>0</v>
      </c>
      <c r="H105" s="11" t="s">
        <v>308</v>
      </c>
      <c r="I105" s="4">
        <v>13693</v>
      </c>
      <c r="J105" s="5">
        <v>15457</v>
      </c>
      <c r="K105" s="5">
        <v>19082</v>
      </c>
      <c r="L105" s="5">
        <f t="shared" si="6"/>
        <v>16077.333333333334</v>
      </c>
      <c r="M105" s="16">
        <f t="shared" si="7"/>
        <v>0</v>
      </c>
      <c r="N105" s="15">
        <f t="shared" si="8"/>
        <v>0</v>
      </c>
      <c r="O105" s="15">
        <f t="shared" si="9"/>
        <v>0</v>
      </c>
      <c r="P105" s="59">
        <f t="shared" si="10"/>
        <v>0</v>
      </c>
    </row>
    <row r="106" spans="2:16" x14ac:dyDescent="0.2">
      <c r="B106" s="11" t="s">
        <v>307</v>
      </c>
      <c r="C106" s="11" t="s">
        <v>45</v>
      </c>
      <c r="F106" s="32">
        <v>0</v>
      </c>
      <c r="G106" s="11" t="s">
        <v>0</v>
      </c>
      <c r="H106" s="11" t="s">
        <v>308</v>
      </c>
      <c r="I106" s="4">
        <v>13436</v>
      </c>
      <c r="J106" s="5">
        <v>13496</v>
      </c>
      <c r="K106" s="5">
        <v>13565</v>
      </c>
      <c r="L106" s="5">
        <f t="shared" si="6"/>
        <v>13499</v>
      </c>
      <c r="M106" s="16">
        <f t="shared" si="7"/>
        <v>0</v>
      </c>
      <c r="N106" s="15">
        <f t="shared" si="8"/>
        <v>0</v>
      </c>
      <c r="O106" s="15">
        <f t="shared" si="9"/>
        <v>0</v>
      </c>
      <c r="P106" s="59">
        <f t="shared" si="10"/>
        <v>0</v>
      </c>
    </row>
    <row r="107" spans="2:16" x14ac:dyDescent="0.2">
      <c r="B107" s="11" t="s">
        <v>307</v>
      </c>
      <c r="C107" s="11" t="s">
        <v>80</v>
      </c>
      <c r="F107" s="32">
        <v>0</v>
      </c>
      <c r="G107" s="11" t="s">
        <v>0</v>
      </c>
      <c r="H107" s="11" t="s">
        <v>308</v>
      </c>
      <c r="I107" s="4">
        <v>13044</v>
      </c>
      <c r="J107" s="5">
        <v>7734.02</v>
      </c>
      <c r="K107" s="5">
        <v>11184</v>
      </c>
      <c r="L107" s="5">
        <f t="shared" si="6"/>
        <v>10654.006666666666</v>
      </c>
      <c r="M107" s="16">
        <f t="shared" si="7"/>
        <v>0</v>
      </c>
      <c r="N107" s="15">
        <f t="shared" si="8"/>
        <v>0</v>
      </c>
      <c r="O107" s="15">
        <f t="shared" si="9"/>
        <v>0</v>
      </c>
      <c r="P107" s="59">
        <f t="shared" si="10"/>
        <v>0</v>
      </c>
    </row>
    <row r="108" spans="2:16" x14ac:dyDescent="0.2">
      <c r="B108" s="11" t="s">
        <v>307</v>
      </c>
      <c r="C108" s="11" t="s">
        <v>166</v>
      </c>
      <c r="F108" s="32">
        <v>0</v>
      </c>
      <c r="G108" s="11" t="s">
        <v>0</v>
      </c>
      <c r="H108" s="11" t="s">
        <v>308</v>
      </c>
      <c r="I108" s="4">
        <v>12216</v>
      </c>
      <c r="J108" s="5">
        <v>13500</v>
      </c>
      <c r="K108" s="5">
        <v>11035</v>
      </c>
      <c r="L108" s="5">
        <f t="shared" si="6"/>
        <v>12250.333333333334</v>
      </c>
      <c r="M108" s="16">
        <f t="shared" si="7"/>
        <v>0</v>
      </c>
      <c r="N108" s="15">
        <f t="shared" si="8"/>
        <v>0</v>
      </c>
      <c r="O108" s="15">
        <f t="shared" si="9"/>
        <v>0</v>
      </c>
      <c r="P108" s="59">
        <f t="shared" si="10"/>
        <v>0</v>
      </c>
    </row>
    <row r="109" spans="2:16" x14ac:dyDescent="0.2">
      <c r="B109" s="11" t="s">
        <v>307</v>
      </c>
      <c r="C109" s="11" t="s">
        <v>101</v>
      </c>
      <c r="F109" s="32">
        <v>0</v>
      </c>
      <c r="G109" s="11" t="s">
        <v>0</v>
      </c>
      <c r="H109" s="11" t="s">
        <v>308</v>
      </c>
      <c r="I109" s="4">
        <v>11414</v>
      </c>
      <c r="J109" s="5">
        <v>14147</v>
      </c>
      <c r="K109" s="5">
        <v>14691</v>
      </c>
      <c r="L109" s="5">
        <f t="shared" si="6"/>
        <v>13417.333333333334</v>
      </c>
      <c r="M109" s="16">
        <f t="shared" si="7"/>
        <v>0</v>
      </c>
      <c r="N109" s="15">
        <f t="shared" si="8"/>
        <v>0</v>
      </c>
      <c r="O109" s="15">
        <f t="shared" si="9"/>
        <v>0</v>
      </c>
      <c r="P109" s="59">
        <f t="shared" si="10"/>
        <v>0</v>
      </c>
    </row>
    <row r="110" spans="2:16" x14ac:dyDescent="0.2">
      <c r="B110" s="11" t="s">
        <v>307</v>
      </c>
      <c r="C110" s="11" t="s">
        <v>219</v>
      </c>
      <c r="F110" s="32">
        <v>0</v>
      </c>
      <c r="G110" s="11" t="s">
        <v>0</v>
      </c>
      <c r="H110" s="11" t="s">
        <v>308</v>
      </c>
      <c r="I110" s="4">
        <v>11114</v>
      </c>
      <c r="J110" s="5">
        <v>10712</v>
      </c>
      <c r="K110" s="5">
        <v>9822</v>
      </c>
      <c r="L110" s="5">
        <f t="shared" si="6"/>
        <v>10549.333333333334</v>
      </c>
      <c r="M110" s="16">
        <f t="shared" si="7"/>
        <v>0</v>
      </c>
      <c r="N110" s="15">
        <f t="shared" si="8"/>
        <v>0</v>
      </c>
      <c r="O110" s="15">
        <f t="shared" si="9"/>
        <v>0</v>
      </c>
      <c r="P110" s="59">
        <f t="shared" si="10"/>
        <v>0</v>
      </c>
    </row>
    <row r="111" spans="2:16" x14ac:dyDescent="0.2">
      <c r="B111" s="11" t="s">
        <v>307</v>
      </c>
      <c r="C111" s="11" t="s">
        <v>211</v>
      </c>
      <c r="F111" s="32">
        <v>0</v>
      </c>
      <c r="G111" s="11" t="s">
        <v>0</v>
      </c>
      <c r="H111" s="11" t="s">
        <v>308</v>
      </c>
      <c r="I111" s="4">
        <v>11096</v>
      </c>
      <c r="J111" s="5">
        <v>12638</v>
      </c>
      <c r="K111" s="5">
        <v>13926</v>
      </c>
      <c r="L111" s="5">
        <f t="shared" si="6"/>
        <v>12553.333333333334</v>
      </c>
      <c r="M111" s="16">
        <f t="shared" si="7"/>
        <v>0</v>
      </c>
      <c r="N111" s="15">
        <f t="shared" si="8"/>
        <v>0</v>
      </c>
      <c r="O111" s="15">
        <f t="shared" si="9"/>
        <v>0</v>
      </c>
      <c r="P111" s="59">
        <f t="shared" si="10"/>
        <v>0</v>
      </c>
    </row>
    <row r="112" spans="2:16" x14ac:dyDescent="0.2">
      <c r="B112" s="11" t="s">
        <v>307</v>
      </c>
      <c r="C112" s="11" t="s">
        <v>31</v>
      </c>
      <c r="F112" s="32">
        <v>0</v>
      </c>
      <c r="G112" s="11" t="s">
        <v>0</v>
      </c>
      <c r="H112" s="11" t="s">
        <v>308</v>
      </c>
      <c r="I112" s="4">
        <v>10827</v>
      </c>
      <c r="J112" s="5">
        <v>12194</v>
      </c>
      <c r="K112" s="5">
        <v>10852</v>
      </c>
      <c r="L112" s="5">
        <f t="shared" si="6"/>
        <v>11291</v>
      </c>
      <c r="M112" s="16">
        <f t="shared" si="7"/>
        <v>0</v>
      </c>
      <c r="N112" s="15">
        <f t="shared" si="8"/>
        <v>0</v>
      </c>
      <c r="O112" s="15">
        <f t="shared" si="9"/>
        <v>0</v>
      </c>
      <c r="P112" s="59">
        <f t="shared" si="10"/>
        <v>0</v>
      </c>
    </row>
    <row r="113" spans="2:16" x14ac:dyDescent="0.2">
      <c r="B113" s="11" t="s">
        <v>307</v>
      </c>
      <c r="C113" s="11" t="s">
        <v>226</v>
      </c>
      <c r="F113" s="32">
        <v>0</v>
      </c>
      <c r="G113" s="11" t="s">
        <v>0</v>
      </c>
      <c r="H113" s="11" t="s">
        <v>308</v>
      </c>
      <c r="I113" s="4">
        <v>10319</v>
      </c>
      <c r="J113" s="5">
        <v>12839</v>
      </c>
      <c r="K113" s="7">
        <v>12937</v>
      </c>
      <c r="L113" s="5">
        <f t="shared" si="6"/>
        <v>12031.666666666666</v>
      </c>
      <c r="M113" s="16">
        <f t="shared" si="7"/>
        <v>0</v>
      </c>
      <c r="N113" s="15">
        <f t="shared" si="8"/>
        <v>0</v>
      </c>
      <c r="O113" s="15">
        <f t="shared" si="9"/>
        <v>0</v>
      </c>
      <c r="P113" s="59">
        <f t="shared" si="10"/>
        <v>0</v>
      </c>
    </row>
    <row r="114" spans="2:16" x14ac:dyDescent="0.2">
      <c r="B114" s="11" t="s">
        <v>307</v>
      </c>
      <c r="C114" s="11" t="s">
        <v>170</v>
      </c>
      <c r="F114" s="32">
        <v>0</v>
      </c>
      <c r="G114" s="11" t="s">
        <v>0</v>
      </c>
      <c r="H114" s="11" t="s">
        <v>308</v>
      </c>
      <c r="I114" s="4">
        <v>9889</v>
      </c>
      <c r="J114" s="5">
        <v>8876</v>
      </c>
      <c r="K114" s="5">
        <v>11247</v>
      </c>
      <c r="L114" s="5">
        <f t="shared" si="6"/>
        <v>10004</v>
      </c>
      <c r="M114" s="16">
        <f t="shared" si="7"/>
        <v>0</v>
      </c>
      <c r="N114" s="15">
        <f t="shared" si="8"/>
        <v>0</v>
      </c>
      <c r="O114" s="15">
        <f t="shared" si="9"/>
        <v>0</v>
      </c>
      <c r="P114" s="59">
        <f t="shared" si="10"/>
        <v>0</v>
      </c>
    </row>
    <row r="115" spans="2:16" x14ac:dyDescent="0.2">
      <c r="B115" s="11" t="s">
        <v>307</v>
      </c>
      <c r="C115" s="11" t="s">
        <v>104</v>
      </c>
      <c r="F115" s="32">
        <v>0</v>
      </c>
      <c r="G115" s="11" t="s">
        <v>0</v>
      </c>
      <c r="H115" s="11" t="s">
        <v>308</v>
      </c>
      <c r="I115" s="4">
        <v>9392</v>
      </c>
      <c r="J115" s="5">
        <v>8222</v>
      </c>
      <c r="K115" s="5">
        <v>12370</v>
      </c>
      <c r="L115" s="5">
        <f t="shared" si="6"/>
        <v>9994.6666666666661</v>
      </c>
      <c r="M115" s="16">
        <f t="shared" si="7"/>
        <v>0</v>
      </c>
      <c r="N115" s="15">
        <f t="shared" si="8"/>
        <v>0</v>
      </c>
      <c r="O115" s="15">
        <f t="shared" si="9"/>
        <v>0</v>
      </c>
      <c r="P115" s="59">
        <f t="shared" si="10"/>
        <v>0</v>
      </c>
    </row>
    <row r="116" spans="2:16" x14ac:dyDescent="0.2">
      <c r="B116" s="11" t="s">
        <v>307</v>
      </c>
      <c r="C116" s="11" t="s">
        <v>180</v>
      </c>
      <c r="F116" s="32">
        <v>0</v>
      </c>
      <c r="G116" s="11" t="s">
        <v>0</v>
      </c>
      <c r="H116" s="11" t="s">
        <v>308</v>
      </c>
      <c r="I116" s="4">
        <v>9025</v>
      </c>
      <c r="J116" s="5">
        <v>5113</v>
      </c>
      <c r="K116" s="5">
        <v>9784</v>
      </c>
      <c r="L116" s="5">
        <f t="shared" si="6"/>
        <v>7974</v>
      </c>
      <c r="M116" s="16">
        <f t="shared" si="7"/>
        <v>0</v>
      </c>
      <c r="N116" s="15">
        <f t="shared" si="8"/>
        <v>0</v>
      </c>
      <c r="O116" s="15">
        <f t="shared" si="9"/>
        <v>0</v>
      </c>
      <c r="P116" s="59">
        <f t="shared" si="10"/>
        <v>0</v>
      </c>
    </row>
    <row r="117" spans="2:16" x14ac:dyDescent="0.2">
      <c r="B117" s="11" t="s">
        <v>307</v>
      </c>
      <c r="C117" s="11" t="s">
        <v>15</v>
      </c>
      <c r="F117" s="32">
        <v>0</v>
      </c>
      <c r="G117" s="11" t="s">
        <v>0</v>
      </c>
      <c r="H117" s="11" t="s">
        <v>308</v>
      </c>
      <c r="I117" s="4">
        <v>8211</v>
      </c>
      <c r="J117" s="5">
        <v>5554</v>
      </c>
      <c r="K117" s="5">
        <v>8073</v>
      </c>
      <c r="L117" s="5">
        <f t="shared" si="6"/>
        <v>7279.333333333333</v>
      </c>
      <c r="M117" s="16">
        <f t="shared" si="7"/>
        <v>0</v>
      </c>
      <c r="N117" s="15">
        <f t="shared" si="8"/>
        <v>0</v>
      </c>
      <c r="O117" s="15">
        <f t="shared" si="9"/>
        <v>0</v>
      </c>
      <c r="P117" s="59">
        <f t="shared" si="10"/>
        <v>0</v>
      </c>
    </row>
    <row r="118" spans="2:16" x14ac:dyDescent="0.2">
      <c r="B118" s="11" t="s">
        <v>307</v>
      </c>
      <c r="C118" s="11" t="s">
        <v>68</v>
      </c>
      <c r="F118" s="32">
        <v>0</v>
      </c>
      <c r="G118" s="11" t="s">
        <v>0</v>
      </c>
      <c r="H118" s="11" t="s">
        <v>308</v>
      </c>
      <c r="I118" s="4">
        <v>7751</v>
      </c>
      <c r="J118" s="5">
        <v>79233</v>
      </c>
      <c r="K118" s="5">
        <v>143496</v>
      </c>
      <c r="L118" s="5">
        <f t="shared" si="6"/>
        <v>76826.666666666672</v>
      </c>
      <c r="M118" s="16">
        <f t="shared" si="7"/>
        <v>0</v>
      </c>
      <c r="N118" s="15">
        <f t="shared" si="8"/>
        <v>0</v>
      </c>
      <c r="O118" s="15">
        <f t="shared" si="9"/>
        <v>0</v>
      </c>
      <c r="P118" s="59">
        <f t="shared" si="10"/>
        <v>0</v>
      </c>
    </row>
    <row r="119" spans="2:16" x14ac:dyDescent="0.2">
      <c r="B119" s="11" t="s">
        <v>307</v>
      </c>
      <c r="C119" s="11" t="s">
        <v>93</v>
      </c>
      <c r="F119" s="32">
        <v>0</v>
      </c>
      <c r="G119" s="11" t="s">
        <v>0</v>
      </c>
      <c r="H119" s="11" t="s">
        <v>308</v>
      </c>
      <c r="I119" s="4">
        <v>7335</v>
      </c>
      <c r="J119" s="5">
        <v>1471</v>
      </c>
      <c r="K119" s="5">
        <v>3757</v>
      </c>
      <c r="L119" s="5">
        <f t="shared" si="6"/>
        <v>4187.666666666667</v>
      </c>
      <c r="M119" s="16">
        <f t="shared" si="7"/>
        <v>0</v>
      </c>
      <c r="N119" s="15">
        <f t="shared" si="8"/>
        <v>0</v>
      </c>
      <c r="O119" s="15">
        <f t="shared" si="9"/>
        <v>0</v>
      </c>
      <c r="P119" s="59">
        <f t="shared" si="10"/>
        <v>0</v>
      </c>
    </row>
    <row r="120" spans="2:16" x14ac:dyDescent="0.2">
      <c r="B120" s="11" t="s">
        <v>307</v>
      </c>
      <c r="C120" s="11" t="s">
        <v>228</v>
      </c>
      <c r="F120" s="32">
        <v>0</v>
      </c>
      <c r="G120" s="11" t="s">
        <v>0</v>
      </c>
      <c r="H120" s="11" t="s">
        <v>308</v>
      </c>
      <c r="I120" s="4">
        <v>7076</v>
      </c>
      <c r="J120" s="5">
        <v>6887</v>
      </c>
      <c r="K120" s="5">
        <v>7037</v>
      </c>
      <c r="L120" s="5">
        <f t="shared" si="6"/>
        <v>7000</v>
      </c>
      <c r="M120" s="16">
        <f t="shared" si="7"/>
        <v>0</v>
      </c>
      <c r="N120" s="15">
        <f t="shared" si="8"/>
        <v>0</v>
      </c>
      <c r="O120" s="15">
        <f t="shared" si="9"/>
        <v>0</v>
      </c>
      <c r="P120" s="59">
        <f t="shared" si="10"/>
        <v>0</v>
      </c>
    </row>
    <row r="121" spans="2:16" x14ac:dyDescent="0.2">
      <c r="B121" s="11" t="s">
        <v>307</v>
      </c>
      <c r="C121" s="11" t="s">
        <v>196</v>
      </c>
      <c r="F121" s="32">
        <v>0</v>
      </c>
      <c r="G121" s="11" t="s">
        <v>0</v>
      </c>
      <c r="H121" s="11" t="s">
        <v>308</v>
      </c>
      <c r="I121" s="4">
        <v>6917</v>
      </c>
      <c r="J121" s="5">
        <v>10543</v>
      </c>
      <c r="K121" s="5">
        <v>16146</v>
      </c>
      <c r="L121" s="5">
        <f t="shared" si="6"/>
        <v>11202</v>
      </c>
      <c r="M121" s="16">
        <f t="shared" si="7"/>
        <v>0</v>
      </c>
      <c r="N121" s="15">
        <f t="shared" si="8"/>
        <v>0</v>
      </c>
      <c r="O121" s="15">
        <f t="shared" si="9"/>
        <v>0</v>
      </c>
      <c r="P121" s="59">
        <f t="shared" si="10"/>
        <v>0</v>
      </c>
    </row>
    <row r="122" spans="2:16" x14ac:dyDescent="0.2">
      <c r="B122" s="11" t="s">
        <v>307</v>
      </c>
      <c r="C122" s="11" t="s">
        <v>215</v>
      </c>
      <c r="F122" s="32">
        <v>0</v>
      </c>
      <c r="G122" s="11" t="s">
        <v>0</v>
      </c>
      <c r="H122" s="11" t="s">
        <v>308</v>
      </c>
      <c r="I122" s="4">
        <v>6791</v>
      </c>
      <c r="J122" s="5">
        <v>49110</v>
      </c>
      <c r="K122" s="5">
        <v>45851</v>
      </c>
      <c r="L122" s="5">
        <f t="shared" si="6"/>
        <v>33917.333333333336</v>
      </c>
      <c r="M122" s="16">
        <f t="shared" si="7"/>
        <v>0</v>
      </c>
      <c r="N122" s="15">
        <f t="shared" si="8"/>
        <v>0</v>
      </c>
      <c r="O122" s="15">
        <f t="shared" si="9"/>
        <v>0</v>
      </c>
      <c r="P122" s="59">
        <f t="shared" si="10"/>
        <v>0</v>
      </c>
    </row>
    <row r="123" spans="2:16" x14ac:dyDescent="0.2">
      <c r="B123" s="11" t="s">
        <v>307</v>
      </c>
      <c r="C123" s="11" t="s">
        <v>50</v>
      </c>
      <c r="F123" s="32">
        <v>0</v>
      </c>
      <c r="G123" s="11" t="s">
        <v>0</v>
      </c>
      <c r="H123" s="11" t="s">
        <v>308</v>
      </c>
      <c r="I123" s="4">
        <v>6721</v>
      </c>
      <c r="J123" s="5">
        <v>10171</v>
      </c>
      <c r="K123" s="5">
        <v>6681</v>
      </c>
      <c r="L123" s="5">
        <f t="shared" si="6"/>
        <v>7857.666666666667</v>
      </c>
      <c r="M123" s="16">
        <f t="shared" si="7"/>
        <v>0</v>
      </c>
      <c r="N123" s="15">
        <f t="shared" si="8"/>
        <v>0</v>
      </c>
      <c r="O123" s="15">
        <f t="shared" si="9"/>
        <v>0</v>
      </c>
      <c r="P123" s="59">
        <f t="shared" si="10"/>
        <v>0</v>
      </c>
    </row>
    <row r="124" spans="2:16" x14ac:dyDescent="0.2">
      <c r="B124" s="11" t="s">
        <v>307</v>
      </c>
      <c r="C124" s="11" t="s">
        <v>229</v>
      </c>
      <c r="F124" s="32">
        <v>0</v>
      </c>
      <c r="G124" s="11" t="s">
        <v>0</v>
      </c>
      <c r="H124" s="11" t="s">
        <v>308</v>
      </c>
      <c r="I124" s="4">
        <v>6232</v>
      </c>
      <c r="J124" s="5">
        <v>6950</v>
      </c>
      <c r="K124" s="5">
        <v>7060</v>
      </c>
      <c r="L124" s="5">
        <f t="shared" si="6"/>
        <v>6747.333333333333</v>
      </c>
      <c r="M124" s="16">
        <f t="shared" si="7"/>
        <v>0</v>
      </c>
      <c r="N124" s="15">
        <f t="shared" si="8"/>
        <v>0</v>
      </c>
      <c r="O124" s="15">
        <f t="shared" si="9"/>
        <v>0</v>
      </c>
      <c r="P124" s="59">
        <f t="shared" si="10"/>
        <v>0</v>
      </c>
    </row>
    <row r="125" spans="2:16" x14ac:dyDescent="0.2">
      <c r="B125" s="11" t="s">
        <v>307</v>
      </c>
      <c r="C125" s="11" t="s">
        <v>85</v>
      </c>
      <c r="F125" s="32">
        <v>0</v>
      </c>
      <c r="G125" s="11" t="s">
        <v>0</v>
      </c>
      <c r="H125" s="11" t="s">
        <v>308</v>
      </c>
      <c r="I125" s="4">
        <v>6160</v>
      </c>
      <c r="J125" s="5">
        <v>6472</v>
      </c>
      <c r="K125" s="5">
        <v>6885</v>
      </c>
      <c r="L125" s="5">
        <f t="shared" si="6"/>
        <v>6505.666666666667</v>
      </c>
      <c r="M125" s="16">
        <f t="shared" si="7"/>
        <v>0</v>
      </c>
      <c r="N125" s="15">
        <f t="shared" si="8"/>
        <v>0</v>
      </c>
      <c r="O125" s="15">
        <f t="shared" si="9"/>
        <v>0</v>
      </c>
      <c r="P125" s="59">
        <f t="shared" si="10"/>
        <v>0</v>
      </c>
    </row>
    <row r="126" spans="2:16" x14ac:dyDescent="0.2">
      <c r="B126" s="11" t="s">
        <v>307</v>
      </c>
      <c r="C126" s="11" t="s">
        <v>54</v>
      </c>
      <c r="F126" s="32">
        <v>0</v>
      </c>
      <c r="G126" s="11" t="s">
        <v>0</v>
      </c>
      <c r="H126" s="11" t="s">
        <v>308</v>
      </c>
      <c r="I126" s="4">
        <v>5969</v>
      </c>
      <c r="J126" s="5">
        <v>7201</v>
      </c>
      <c r="K126" s="5">
        <v>6353</v>
      </c>
      <c r="L126" s="5">
        <f t="shared" si="6"/>
        <v>6507.666666666667</v>
      </c>
      <c r="M126" s="16">
        <f t="shared" si="7"/>
        <v>0</v>
      </c>
      <c r="N126" s="15">
        <f t="shared" si="8"/>
        <v>0</v>
      </c>
      <c r="O126" s="15">
        <f t="shared" si="9"/>
        <v>0</v>
      </c>
      <c r="P126" s="59">
        <f t="shared" si="10"/>
        <v>0</v>
      </c>
    </row>
    <row r="127" spans="2:16" x14ac:dyDescent="0.2">
      <c r="B127" s="11" t="s">
        <v>307</v>
      </c>
      <c r="C127" s="11" t="s">
        <v>29</v>
      </c>
      <c r="F127" s="32">
        <v>0</v>
      </c>
      <c r="G127" s="11" t="s">
        <v>0</v>
      </c>
      <c r="H127" s="11" t="s">
        <v>308</v>
      </c>
      <c r="I127" s="4">
        <v>5628</v>
      </c>
      <c r="J127" s="5">
        <v>15329</v>
      </c>
      <c r="K127" s="5">
        <v>8547</v>
      </c>
      <c r="L127" s="5">
        <f t="shared" si="6"/>
        <v>9834.6666666666661</v>
      </c>
      <c r="M127" s="16">
        <f t="shared" si="7"/>
        <v>0</v>
      </c>
      <c r="N127" s="15">
        <f t="shared" si="8"/>
        <v>0</v>
      </c>
      <c r="O127" s="15">
        <f t="shared" si="9"/>
        <v>0</v>
      </c>
      <c r="P127" s="59">
        <f t="shared" si="10"/>
        <v>0</v>
      </c>
    </row>
    <row r="128" spans="2:16" x14ac:dyDescent="0.2">
      <c r="B128" s="11" t="s">
        <v>307</v>
      </c>
      <c r="C128" s="11" t="s">
        <v>51</v>
      </c>
      <c r="F128" s="32">
        <v>0</v>
      </c>
      <c r="G128" s="11" t="s">
        <v>0</v>
      </c>
      <c r="H128" s="11" t="s">
        <v>308</v>
      </c>
      <c r="I128" s="4">
        <v>5078</v>
      </c>
      <c r="J128" s="5" t="s">
        <v>14</v>
      </c>
      <c r="K128" s="5">
        <v>3314</v>
      </c>
      <c r="L128" s="5">
        <f t="shared" si="6"/>
        <v>4196</v>
      </c>
      <c r="M128" s="16">
        <f t="shared" si="7"/>
        <v>0</v>
      </c>
      <c r="N128" s="15">
        <f t="shared" si="8"/>
        <v>0</v>
      </c>
      <c r="O128" s="15">
        <f t="shared" si="9"/>
        <v>0</v>
      </c>
      <c r="P128" s="59">
        <f t="shared" si="10"/>
        <v>0</v>
      </c>
    </row>
    <row r="129" spans="2:16" x14ac:dyDescent="0.2">
      <c r="B129" s="11" t="s">
        <v>307</v>
      </c>
      <c r="C129" s="11" t="s">
        <v>193</v>
      </c>
      <c r="F129" s="32">
        <v>0</v>
      </c>
      <c r="G129" s="11" t="s">
        <v>0</v>
      </c>
      <c r="H129" s="11" t="s">
        <v>308</v>
      </c>
      <c r="I129" s="4">
        <v>4295</v>
      </c>
      <c r="J129" s="5">
        <v>3290</v>
      </c>
      <c r="K129" s="7">
        <v>3138</v>
      </c>
      <c r="L129" s="5">
        <f t="shared" si="6"/>
        <v>3574.3333333333335</v>
      </c>
      <c r="M129" s="16">
        <f t="shared" si="7"/>
        <v>0</v>
      </c>
      <c r="N129" s="15">
        <f t="shared" si="8"/>
        <v>0</v>
      </c>
      <c r="O129" s="15">
        <f t="shared" si="9"/>
        <v>0</v>
      </c>
      <c r="P129" s="59">
        <f t="shared" si="10"/>
        <v>0</v>
      </c>
    </row>
    <row r="130" spans="2:16" x14ac:dyDescent="0.2">
      <c r="B130" s="11" t="s">
        <v>307</v>
      </c>
      <c r="C130" s="11" t="s">
        <v>227</v>
      </c>
      <c r="F130" s="32">
        <v>0</v>
      </c>
      <c r="G130" s="11" t="s">
        <v>0</v>
      </c>
      <c r="H130" s="11" t="s">
        <v>308</v>
      </c>
      <c r="I130" s="4">
        <v>2813</v>
      </c>
      <c r="J130" s="5">
        <v>2031</v>
      </c>
      <c r="K130" s="5">
        <v>4479</v>
      </c>
      <c r="L130" s="5">
        <f t="shared" si="6"/>
        <v>3107.6666666666665</v>
      </c>
      <c r="M130" s="16">
        <f t="shared" si="7"/>
        <v>0</v>
      </c>
      <c r="N130" s="15">
        <f t="shared" si="8"/>
        <v>0</v>
      </c>
      <c r="O130" s="15">
        <f t="shared" si="9"/>
        <v>0</v>
      </c>
      <c r="P130" s="59">
        <f t="shared" si="10"/>
        <v>0</v>
      </c>
    </row>
    <row r="131" spans="2:16" x14ac:dyDescent="0.2">
      <c r="B131" s="11" t="s">
        <v>307</v>
      </c>
      <c r="C131" s="11" t="s">
        <v>47</v>
      </c>
      <c r="F131" s="32">
        <v>0</v>
      </c>
      <c r="G131" s="11" t="s">
        <v>0</v>
      </c>
      <c r="H131" s="11" t="s">
        <v>308</v>
      </c>
      <c r="I131" s="4">
        <v>2750</v>
      </c>
      <c r="J131" s="5">
        <v>4562</v>
      </c>
      <c r="K131" s="5">
        <v>4099</v>
      </c>
      <c r="L131" s="5">
        <f t="shared" ref="L131:L194" si="11">AVERAGE(I131:K131)</f>
        <v>3803.6666666666665</v>
      </c>
      <c r="M131" s="16">
        <f t="shared" ref="M131:M194" si="12">IF($F131=1,I131/I$236,0)</f>
        <v>0</v>
      </c>
      <c r="N131" s="15">
        <f t="shared" ref="N131:N194" si="13">IF($F131=1,J131/J$236,0)</f>
        <v>0</v>
      </c>
      <c r="O131" s="15">
        <f t="shared" ref="O131:O194" si="14">IF($F131=1,K131/K$236,0)</f>
        <v>0</v>
      </c>
      <c r="P131" s="59">
        <f t="shared" ref="P131:P194" si="15">IF($F131=1,L131/L$236,0)</f>
        <v>0</v>
      </c>
    </row>
    <row r="132" spans="2:16" x14ac:dyDescent="0.2">
      <c r="B132" s="11" t="s">
        <v>307</v>
      </c>
      <c r="C132" s="11" t="s">
        <v>218</v>
      </c>
      <c r="F132" s="32">
        <v>0</v>
      </c>
      <c r="G132" s="11" t="s">
        <v>0</v>
      </c>
      <c r="H132" s="11" t="s">
        <v>308</v>
      </c>
      <c r="I132" s="4">
        <v>2611</v>
      </c>
      <c r="J132" s="5">
        <v>5638</v>
      </c>
      <c r="K132" s="5">
        <v>2153</v>
      </c>
      <c r="L132" s="5">
        <f t="shared" si="11"/>
        <v>3467.3333333333335</v>
      </c>
      <c r="M132" s="16">
        <f t="shared" si="12"/>
        <v>0</v>
      </c>
      <c r="N132" s="15">
        <f t="shared" si="13"/>
        <v>0</v>
      </c>
      <c r="O132" s="15">
        <f t="shared" si="14"/>
        <v>0</v>
      </c>
      <c r="P132" s="59">
        <f t="shared" si="15"/>
        <v>0</v>
      </c>
    </row>
    <row r="133" spans="2:16" x14ac:dyDescent="0.2">
      <c r="B133" s="11" t="s">
        <v>307</v>
      </c>
      <c r="C133" s="11" t="s">
        <v>214</v>
      </c>
      <c r="F133" s="32">
        <v>0</v>
      </c>
      <c r="G133" s="11" t="s">
        <v>0</v>
      </c>
      <c r="H133" s="11" t="s">
        <v>308</v>
      </c>
      <c r="I133" s="4">
        <v>2596</v>
      </c>
      <c r="J133" s="5">
        <v>1568</v>
      </c>
      <c r="K133" s="5">
        <v>2178</v>
      </c>
      <c r="L133" s="5">
        <f t="shared" si="11"/>
        <v>2114</v>
      </c>
      <c r="M133" s="16">
        <f t="shared" si="12"/>
        <v>0</v>
      </c>
      <c r="N133" s="15">
        <f t="shared" si="13"/>
        <v>0</v>
      </c>
      <c r="O133" s="15">
        <f t="shared" si="14"/>
        <v>0</v>
      </c>
      <c r="P133" s="59">
        <f t="shared" si="15"/>
        <v>0</v>
      </c>
    </row>
    <row r="134" spans="2:16" x14ac:dyDescent="0.2">
      <c r="B134" s="11" t="s">
        <v>307</v>
      </c>
      <c r="C134" s="11" t="s">
        <v>133</v>
      </c>
      <c r="F134" s="32">
        <v>0</v>
      </c>
      <c r="G134" s="11" t="s">
        <v>0</v>
      </c>
      <c r="H134" s="11" t="s">
        <v>308</v>
      </c>
      <c r="I134" s="4">
        <v>2575</v>
      </c>
      <c r="J134" s="5">
        <v>1302</v>
      </c>
      <c r="K134" s="5">
        <v>1459</v>
      </c>
      <c r="L134" s="5">
        <f t="shared" si="11"/>
        <v>1778.6666666666667</v>
      </c>
      <c r="M134" s="16">
        <f t="shared" si="12"/>
        <v>0</v>
      </c>
      <c r="N134" s="15">
        <f t="shared" si="13"/>
        <v>0</v>
      </c>
      <c r="O134" s="15">
        <f t="shared" si="14"/>
        <v>0</v>
      </c>
      <c r="P134" s="59">
        <f t="shared" si="15"/>
        <v>0</v>
      </c>
    </row>
    <row r="135" spans="2:16" x14ac:dyDescent="0.2">
      <c r="B135" s="11" t="s">
        <v>307</v>
      </c>
      <c r="C135" s="11" t="s">
        <v>105</v>
      </c>
      <c r="F135" s="32">
        <v>0</v>
      </c>
      <c r="G135" s="11" t="s">
        <v>0</v>
      </c>
      <c r="H135" s="11" t="s">
        <v>308</v>
      </c>
      <c r="I135" s="4">
        <v>2574.21</v>
      </c>
      <c r="J135" s="5">
        <v>2246</v>
      </c>
      <c r="K135" s="5">
        <v>2449</v>
      </c>
      <c r="L135" s="5">
        <f t="shared" si="11"/>
        <v>2423.0700000000002</v>
      </c>
      <c r="M135" s="16">
        <f t="shared" si="12"/>
        <v>0</v>
      </c>
      <c r="N135" s="15">
        <f t="shared" si="13"/>
        <v>0</v>
      </c>
      <c r="O135" s="15">
        <f t="shared" si="14"/>
        <v>0</v>
      </c>
      <c r="P135" s="59">
        <f t="shared" si="15"/>
        <v>0</v>
      </c>
    </row>
    <row r="136" spans="2:16" x14ac:dyDescent="0.2">
      <c r="B136" s="11" t="s">
        <v>307</v>
      </c>
      <c r="C136" s="11" t="s">
        <v>28</v>
      </c>
      <c r="F136" s="32">
        <v>0</v>
      </c>
      <c r="G136" s="11" t="s">
        <v>0</v>
      </c>
      <c r="H136" s="11" t="s">
        <v>308</v>
      </c>
      <c r="I136" s="4">
        <v>2521</v>
      </c>
      <c r="J136" s="5">
        <v>2684</v>
      </c>
      <c r="K136" s="5">
        <v>2087</v>
      </c>
      <c r="L136" s="5">
        <f t="shared" si="11"/>
        <v>2430.6666666666665</v>
      </c>
      <c r="M136" s="16">
        <f t="shared" si="12"/>
        <v>0</v>
      </c>
      <c r="N136" s="15">
        <f t="shared" si="13"/>
        <v>0</v>
      </c>
      <c r="O136" s="15">
        <f t="shared" si="14"/>
        <v>0</v>
      </c>
      <c r="P136" s="59">
        <f t="shared" si="15"/>
        <v>0</v>
      </c>
    </row>
    <row r="137" spans="2:16" x14ac:dyDescent="0.2">
      <c r="B137" s="11" t="s">
        <v>307</v>
      </c>
      <c r="C137" s="11" t="s">
        <v>25</v>
      </c>
      <c r="F137" s="32">
        <v>0</v>
      </c>
      <c r="G137" s="11" t="s">
        <v>0</v>
      </c>
      <c r="H137" s="11" t="s">
        <v>308</v>
      </c>
      <c r="I137" s="4">
        <v>2271</v>
      </c>
      <c r="J137" s="5">
        <v>2707</v>
      </c>
      <c r="K137" s="5">
        <v>2556</v>
      </c>
      <c r="L137" s="5">
        <f t="shared" si="11"/>
        <v>2511.3333333333335</v>
      </c>
      <c r="M137" s="16">
        <f t="shared" si="12"/>
        <v>0</v>
      </c>
      <c r="N137" s="15">
        <f t="shared" si="13"/>
        <v>0</v>
      </c>
      <c r="O137" s="15">
        <f t="shared" si="14"/>
        <v>0</v>
      </c>
      <c r="P137" s="59">
        <f t="shared" si="15"/>
        <v>0</v>
      </c>
    </row>
    <row r="138" spans="2:16" x14ac:dyDescent="0.2">
      <c r="B138" s="11" t="s">
        <v>307</v>
      </c>
      <c r="C138" s="11" t="s">
        <v>84</v>
      </c>
      <c r="F138" s="32">
        <v>0</v>
      </c>
      <c r="G138" s="11" t="s">
        <v>0</v>
      </c>
      <c r="H138" s="11" t="s">
        <v>308</v>
      </c>
      <c r="I138" s="4">
        <v>2268</v>
      </c>
      <c r="J138" s="5">
        <v>1294</v>
      </c>
      <c r="K138" s="5">
        <v>1178</v>
      </c>
      <c r="L138" s="5">
        <f t="shared" si="11"/>
        <v>1580</v>
      </c>
      <c r="M138" s="16">
        <f t="shared" si="12"/>
        <v>0</v>
      </c>
      <c r="N138" s="15">
        <f t="shared" si="13"/>
        <v>0</v>
      </c>
      <c r="O138" s="15">
        <f t="shared" si="14"/>
        <v>0</v>
      </c>
      <c r="P138" s="59">
        <f t="shared" si="15"/>
        <v>0</v>
      </c>
    </row>
    <row r="139" spans="2:16" x14ac:dyDescent="0.2">
      <c r="B139" s="11" t="s">
        <v>307</v>
      </c>
      <c r="C139" s="11" t="s">
        <v>49</v>
      </c>
      <c r="F139" s="32">
        <v>0</v>
      </c>
      <c r="G139" s="11" t="s">
        <v>0</v>
      </c>
      <c r="H139" s="11" t="s">
        <v>308</v>
      </c>
      <c r="I139" s="4">
        <v>2239</v>
      </c>
      <c r="J139" s="5">
        <v>2035</v>
      </c>
      <c r="K139" s="5">
        <v>1900</v>
      </c>
      <c r="L139" s="5">
        <f t="shared" si="11"/>
        <v>2058</v>
      </c>
      <c r="M139" s="16">
        <f t="shared" si="12"/>
        <v>0</v>
      </c>
      <c r="N139" s="15">
        <f t="shared" si="13"/>
        <v>0</v>
      </c>
      <c r="O139" s="15">
        <f t="shared" si="14"/>
        <v>0</v>
      </c>
      <c r="P139" s="59">
        <f t="shared" si="15"/>
        <v>0</v>
      </c>
    </row>
    <row r="140" spans="2:16" x14ac:dyDescent="0.2">
      <c r="B140" s="11" t="s">
        <v>307</v>
      </c>
      <c r="C140" s="11" t="s">
        <v>159</v>
      </c>
      <c r="F140" s="32">
        <v>0</v>
      </c>
      <c r="G140" s="11" t="s">
        <v>0</v>
      </c>
      <c r="H140" s="11" t="s">
        <v>308</v>
      </c>
      <c r="I140" s="4">
        <v>2140</v>
      </c>
      <c r="J140" s="5">
        <v>4110</v>
      </c>
      <c r="K140" s="7">
        <v>4065</v>
      </c>
      <c r="L140" s="5">
        <f t="shared" si="11"/>
        <v>3438.3333333333335</v>
      </c>
      <c r="M140" s="16">
        <f t="shared" si="12"/>
        <v>0</v>
      </c>
      <c r="N140" s="15">
        <f t="shared" si="13"/>
        <v>0</v>
      </c>
      <c r="O140" s="15">
        <f t="shared" si="14"/>
        <v>0</v>
      </c>
      <c r="P140" s="59">
        <f t="shared" si="15"/>
        <v>0</v>
      </c>
    </row>
    <row r="141" spans="2:16" x14ac:dyDescent="0.2">
      <c r="B141" s="11" t="s">
        <v>307</v>
      </c>
      <c r="C141" s="11" t="s">
        <v>3</v>
      </c>
      <c r="F141" s="32">
        <v>0</v>
      </c>
      <c r="G141" s="11" t="s">
        <v>0</v>
      </c>
      <c r="H141" s="11" t="s">
        <v>308</v>
      </c>
      <c r="I141" s="4">
        <v>1905</v>
      </c>
      <c r="J141" s="5">
        <v>2504</v>
      </c>
      <c r="K141" s="5">
        <v>5778</v>
      </c>
      <c r="L141" s="5">
        <f t="shared" si="11"/>
        <v>3395.6666666666665</v>
      </c>
      <c r="M141" s="16">
        <f t="shared" si="12"/>
        <v>0</v>
      </c>
      <c r="N141" s="15">
        <f t="shared" si="13"/>
        <v>0</v>
      </c>
      <c r="O141" s="15">
        <f t="shared" si="14"/>
        <v>0</v>
      </c>
      <c r="P141" s="59">
        <f t="shared" si="15"/>
        <v>0</v>
      </c>
    </row>
    <row r="142" spans="2:16" x14ac:dyDescent="0.2">
      <c r="B142" s="11" t="s">
        <v>307</v>
      </c>
      <c r="C142" s="11" t="s">
        <v>185</v>
      </c>
      <c r="F142" s="32">
        <v>0</v>
      </c>
      <c r="G142" s="11" t="s">
        <v>0</v>
      </c>
      <c r="H142" s="11" t="s">
        <v>308</v>
      </c>
      <c r="I142" s="4">
        <v>1884</v>
      </c>
      <c r="J142" s="5">
        <v>1766</v>
      </c>
      <c r="K142" s="5">
        <v>1576</v>
      </c>
      <c r="L142" s="5">
        <f t="shared" si="11"/>
        <v>1742</v>
      </c>
      <c r="M142" s="16">
        <f t="shared" si="12"/>
        <v>0</v>
      </c>
      <c r="N142" s="15">
        <f t="shared" si="13"/>
        <v>0</v>
      </c>
      <c r="O142" s="15">
        <f t="shared" si="14"/>
        <v>0</v>
      </c>
      <c r="P142" s="59">
        <f t="shared" si="15"/>
        <v>0</v>
      </c>
    </row>
    <row r="143" spans="2:16" x14ac:dyDescent="0.2">
      <c r="B143" s="11" t="s">
        <v>307</v>
      </c>
      <c r="C143" s="11" t="s">
        <v>236</v>
      </c>
      <c r="F143" s="32">
        <v>0</v>
      </c>
      <c r="G143" s="11" t="s">
        <v>0</v>
      </c>
      <c r="H143" s="11" t="s">
        <v>308</v>
      </c>
      <c r="I143" s="4">
        <v>1723</v>
      </c>
      <c r="J143" s="7">
        <v>1530</v>
      </c>
      <c r="K143" s="5">
        <v>1340</v>
      </c>
      <c r="L143" s="5">
        <f t="shared" si="11"/>
        <v>1531</v>
      </c>
      <c r="M143" s="16">
        <f t="shared" si="12"/>
        <v>0</v>
      </c>
      <c r="N143" s="15">
        <f t="shared" si="13"/>
        <v>0</v>
      </c>
      <c r="O143" s="15">
        <f t="shared" si="14"/>
        <v>0</v>
      </c>
      <c r="P143" s="59">
        <f t="shared" si="15"/>
        <v>0</v>
      </c>
    </row>
    <row r="144" spans="2:16" x14ac:dyDescent="0.2">
      <c r="B144" s="11" t="s">
        <v>307</v>
      </c>
      <c r="C144" s="11" t="s">
        <v>63</v>
      </c>
      <c r="F144" s="32">
        <v>0</v>
      </c>
      <c r="G144" s="11" t="s">
        <v>0</v>
      </c>
      <c r="H144" s="11" t="s">
        <v>308</v>
      </c>
      <c r="I144" s="4">
        <v>1719</v>
      </c>
      <c r="J144" s="5">
        <v>338</v>
      </c>
      <c r="K144" s="5">
        <v>3058</v>
      </c>
      <c r="L144" s="5">
        <f t="shared" si="11"/>
        <v>1705</v>
      </c>
      <c r="M144" s="16">
        <f t="shared" si="12"/>
        <v>0</v>
      </c>
      <c r="N144" s="15">
        <f t="shared" si="13"/>
        <v>0</v>
      </c>
      <c r="O144" s="15">
        <f t="shared" si="14"/>
        <v>0</v>
      </c>
      <c r="P144" s="59">
        <f t="shared" si="15"/>
        <v>0</v>
      </c>
    </row>
    <row r="145" spans="2:16" x14ac:dyDescent="0.2">
      <c r="B145" s="11" t="s">
        <v>307</v>
      </c>
      <c r="C145" s="11" t="s">
        <v>128</v>
      </c>
      <c r="F145" s="32">
        <v>0</v>
      </c>
      <c r="G145" s="11" t="s">
        <v>0</v>
      </c>
      <c r="H145" s="11" t="s">
        <v>308</v>
      </c>
      <c r="I145" s="4">
        <v>1685</v>
      </c>
      <c r="J145" s="5">
        <v>2036</v>
      </c>
      <c r="K145" s="5">
        <v>891</v>
      </c>
      <c r="L145" s="5">
        <f t="shared" si="11"/>
        <v>1537.3333333333333</v>
      </c>
      <c r="M145" s="16">
        <f t="shared" si="12"/>
        <v>0</v>
      </c>
      <c r="N145" s="15">
        <f t="shared" si="13"/>
        <v>0</v>
      </c>
      <c r="O145" s="15">
        <f t="shared" si="14"/>
        <v>0</v>
      </c>
      <c r="P145" s="59">
        <f t="shared" si="15"/>
        <v>0</v>
      </c>
    </row>
    <row r="146" spans="2:16" x14ac:dyDescent="0.2">
      <c r="B146" s="11" t="s">
        <v>307</v>
      </c>
      <c r="C146" s="11" t="s">
        <v>100</v>
      </c>
      <c r="F146" s="32">
        <v>0</v>
      </c>
      <c r="G146" s="11" t="s">
        <v>0</v>
      </c>
      <c r="H146" s="11" t="s">
        <v>308</v>
      </c>
      <c r="I146" s="4">
        <v>1646</v>
      </c>
      <c r="J146" s="5">
        <v>1313</v>
      </c>
      <c r="K146" s="5">
        <v>1053</v>
      </c>
      <c r="L146" s="5">
        <f t="shared" si="11"/>
        <v>1337.3333333333333</v>
      </c>
      <c r="M146" s="16">
        <f t="shared" si="12"/>
        <v>0</v>
      </c>
      <c r="N146" s="15">
        <f t="shared" si="13"/>
        <v>0</v>
      </c>
      <c r="O146" s="15">
        <f t="shared" si="14"/>
        <v>0</v>
      </c>
      <c r="P146" s="59">
        <f t="shared" si="15"/>
        <v>0</v>
      </c>
    </row>
    <row r="147" spans="2:16" x14ac:dyDescent="0.2">
      <c r="B147" s="11" t="s">
        <v>307</v>
      </c>
      <c r="C147" s="11" t="s">
        <v>37</v>
      </c>
      <c r="F147" s="32">
        <v>0</v>
      </c>
      <c r="G147" s="11" t="s">
        <v>0</v>
      </c>
      <c r="H147" s="11" t="s">
        <v>308</v>
      </c>
      <c r="I147" s="4">
        <v>1622</v>
      </c>
      <c r="J147" s="5">
        <v>1592</v>
      </c>
      <c r="K147" s="5">
        <v>1409</v>
      </c>
      <c r="L147" s="5">
        <f t="shared" si="11"/>
        <v>1541</v>
      </c>
      <c r="M147" s="16">
        <f t="shared" si="12"/>
        <v>0</v>
      </c>
      <c r="N147" s="15">
        <f t="shared" si="13"/>
        <v>0</v>
      </c>
      <c r="O147" s="15">
        <f t="shared" si="14"/>
        <v>0</v>
      </c>
      <c r="P147" s="59">
        <f t="shared" si="15"/>
        <v>0</v>
      </c>
    </row>
    <row r="148" spans="2:16" x14ac:dyDescent="0.2">
      <c r="B148" s="11" t="s">
        <v>307</v>
      </c>
      <c r="C148" s="11" t="s">
        <v>190</v>
      </c>
      <c r="F148" s="32">
        <v>0</v>
      </c>
      <c r="G148" s="11" t="s">
        <v>0</v>
      </c>
      <c r="H148" s="11" t="s">
        <v>308</v>
      </c>
      <c r="I148" s="4">
        <v>1535</v>
      </c>
      <c r="J148" s="5">
        <v>1086</v>
      </c>
      <c r="K148" s="5">
        <v>1071</v>
      </c>
      <c r="L148" s="5">
        <f t="shared" si="11"/>
        <v>1230.6666666666667</v>
      </c>
      <c r="M148" s="16">
        <f t="shared" si="12"/>
        <v>0</v>
      </c>
      <c r="N148" s="15">
        <f t="shared" si="13"/>
        <v>0</v>
      </c>
      <c r="O148" s="15">
        <f t="shared" si="14"/>
        <v>0</v>
      </c>
      <c r="P148" s="59">
        <f t="shared" si="15"/>
        <v>0</v>
      </c>
    </row>
    <row r="149" spans="2:16" x14ac:dyDescent="0.2">
      <c r="B149" s="11" t="s">
        <v>307</v>
      </c>
      <c r="C149" s="11" t="s">
        <v>102</v>
      </c>
      <c r="F149" s="32">
        <v>0</v>
      </c>
      <c r="G149" s="11" t="s">
        <v>0</v>
      </c>
      <c r="H149" s="11" t="s">
        <v>308</v>
      </c>
      <c r="I149" s="4">
        <v>1293</v>
      </c>
      <c r="J149" s="5">
        <v>1550.5</v>
      </c>
      <c r="K149" s="5">
        <v>1741.68</v>
      </c>
      <c r="L149" s="5">
        <f t="shared" si="11"/>
        <v>1528.3933333333334</v>
      </c>
      <c r="M149" s="16">
        <f t="shared" si="12"/>
        <v>0</v>
      </c>
      <c r="N149" s="15">
        <f t="shared" si="13"/>
        <v>0</v>
      </c>
      <c r="O149" s="15">
        <f t="shared" si="14"/>
        <v>0</v>
      </c>
      <c r="P149" s="59">
        <f t="shared" si="15"/>
        <v>0</v>
      </c>
    </row>
    <row r="150" spans="2:16" x14ac:dyDescent="0.2">
      <c r="B150" s="11" t="s">
        <v>307</v>
      </c>
      <c r="C150" s="11" t="s">
        <v>64</v>
      </c>
      <c r="F150" s="32">
        <v>0</v>
      </c>
      <c r="G150" s="11" t="s">
        <v>0</v>
      </c>
      <c r="H150" s="11" t="s">
        <v>308</v>
      </c>
      <c r="I150" s="4">
        <v>1231</v>
      </c>
      <c r="J150" s="5">
        <v>2591</v>
      </c>
      <c r="K150" s="5">
        <v>9105</v>
      </c>
      <c r="L150" s="5">
        <f t="shared" si="11"/>
        <v>4309</v>
      </c>
      <c r="M150" s="16">
        <f t="shared" si="12"/>
        <v>0</v>
      </c>
      <c r="N150" s="15">
        <f t="shared" si="13"/>
        <v>0</v>
      </c>
      <c r="O150" s="15">
        <f t="shared" si="14"/>
        <v>0</v>
      </c>
      <c r="P150" s="59">
        <f t="shared" si="15"/>
        <v>0</v>
      </c>
    </row>
    <row r="151" spans="2:16" x14ac:dyDescent="0.2">
      <c r="B151" s="11" t="s">
        <v>307</v>
      </c>
      <c r="C151" s="11" t="s">
        <v>48</v>
      </c>
      <c r="F151" s="32">
        <v>0</v>
      </c>
      <c r="G151" s="11" t="s">
        <v>0</v>
      </c>
      <c r="H151" s="11" t="s">
        <v>308</v>
      </c>
      <c r="I151" s="4">
        <v>1222</v>
      </c>
      <c r="J151" s="5">
        <v>2903</v>
      </c>
      <c r="K151" s="5">
        <v>1861</v>
      </c>
      <c r="L151" s="5">
        <f t="shared" si="11"/>
        <v>1995.3333333333333</v>
      </c>
      <c r="M151" s="16">
        <f t="shared" si="12"/>
        <v>0</v>
      </c>
      <c r="N151" s="15">
        <f t="shared" si="13"/>
        <v>0</v>
      </c>
      <c r="O151" s="15">
        <f t="shared" si="14"/>
        <v>0</v>
      </c>
      <c r="P151" s="59">
        <f t="shared" si="15"/>
        <v>0</v>
      </c>
    </row>
    <row r="152" spans="2:16" x14ac:dyDescent="0.2">
      <c r="B152" s="11" t="s">
        <v>307</v>
      </c>
      <c r="C152" s="11" t="s">
        <v>41</v>
      </c>
      <c r="F152" s="32">
        <v>0</v>
      </c>
      <c r="G152" s="11" t="s">
        <v>0</v>
      </c>
      <c r="H152" s="11" t="s">
        <v>308</v>
      </c>
      <c r="I152" s="4">
        <v>1043.01</v>
      </c>
      <c r="J152" s="5">
        <v>659.1</v>
      </c>
      <c r="K152" s="5">
        <v>4196.3999999999996</v>
      </c>
      <c r="L152" s="5">
        <f t="shared" si="11"/>
        <v>1966.17</v>
      </c>
      <c r="M152" s="16">
        <f t="shared" si="12"/>
        <v>0</v>
      </c>
      <c r="N152" s="15">
        <f t="shared" si="13"/>
        <v>0</v>
      </c>
      <c r="O152" s="15">
        <f t="shared" si="14"/>
        <v>0</v>
      </c>
      <c r="P152" s="59">
        <f t="shared" si="15"/>
        <v>0</v>
      </c>
    </row>
    <row r="153" spans="2:16" x14ac:dyDescent="0.2">
      <c r="B153" s="11" t="s">
        <v>307</v>
      </c>
      <c r="C153" s="11" t="s">
        <v>158</v>
      </c>
      <c r="F153" s="32">
        <v>0</v>
      </c>
      <c r="G153" s="11" t="s">
        <v>0</v>
      </c>
      <c r="H153" s="11" t="s">
        <v>308</v>
      </c>
      <c r="I153" s="4">
        <v>1004</v>
      </c>
      <c r="J153" s="5">
        <v>982</v>
      </c>
      <c r="K153" s="5">
        <v>1306</v>
      </c>
      <c r="L153" s="5">
        <f t="shared" si="11"/>
        <v>1097.3333333333333</v>
      </c>
      <c r="M153" s="16">
        <f t="shared" si="12"/>
        <v>0</v>
      </c>
      <c r="N153" s="15">
        <f t="shared" si="13"/>
        <v>0</v>
      </c>
      <c r="O153" s="15">
        <f t="shared" si="14"/>
        <v>0</v>
      </c>
      <c r="P153" s="59">
        <f t="shared" si="15"/>
        <v>0</v>
      </c>
    </row>
    <row r="154" spans="2:16" x14ac:dyDescent="0.2">
      <c r="B154" s="11" t="s">
        <v>307</v>
      </c>
      <c r="C154" s="11" t="s">
        <v>59</v>
      </c>
      <c r="F154" s="32">
        <v>0</v>
      </c>
      <c r="G154" s="11" t="s">
        <v>0</v>
      </c>
      <c r="H154" s="11" t="s">
        <v>308</v>
      </c>
      <c r="I154" s="4">
        <v>946</v>
      </c>
      <c r="J154" s="5">
        <v>1330</v>
      </c>
      <c r="K154" s="5">
        <v>1062</v>
      </c>
      <c r="L154" s="5">
        <f t="shared" si="11"/>
        <v>1112.6666666666667</v>
      </c>
      <c r="M154" s="16">
        <f t="shared" si="12"/>
        <v>0</v>
      </c>
      <c r="N154" s="15">
        <f t="shared" si="13"/>
        <v>0</v>
      </c>
      <c r="O154" s="15">
        <f t="shared" si="14"/>
        <v>0</v>
      </c>
      <c r="P154" s="59">
        <f t="shared" si="15"/>
        <v>0</v>
      </c>
    </row>
    <row r="155" spans="2:16" x14ac:dyDescent="0.2">
      <c r="B155" s="11" t="s">
        <v>307</v>
      </c>
      <c r="C155" s="11" t="s">
        <v>75</v>
      </c>
      <c r="F155" s="32">
        <v>0</v>
      </c>
      <c r="G155" s="11" t="s">
        <v>0</v>
      </c>
      <c r="H155" s="11" t="s">
        <v>308</v>
      </c>
      <c r="I155" s="4">
        <v>859</v>
      </c>
      <c r="J155" s="5">
        <v>1828</v>
      </c>
      <c r="K155" s="5">
        <v>760</v>
      </c>
      <c r="L155" s="5">
        <f t="shared" si="11"/>
        <v>1149</v>
      </c>
      <c r="M155" s="16">
        <f t="shared" si="12"/>
        <v>0</v>
      </c>
      <c r="N155" s="15">
        <f t="shared" si="13"/>
        <v>0</v>
      </c>
      <c r="O155" s="15">
        <f t="shared" si="14"/>
        <v>0</v>
      </c>
      <c r="P155" s="59">
        <f t="shared" si="15"/>
        <v>0</v>
      </c>
    </row>
    <row r="156" spans="2:16" x14ac:dyDescent="0.2">
      <c r="B156" s="11" t="s">
        <v>307</v>
      </c>
      <c r="C156" s="11" t="s">
        <v>154</v>
      </c>
      <c r="F156" s="32">
        <v>0</v>
      </c>
      <c r="G156" s="11" t="s">
        <v>0</v>
      </c>
      <c r="H156" s="11" t="s">
        <v>308</v>
      </c>
      <c r="I156" s="4">
        <v>850</v>
      </c>
      <c r="J156" s="5">
        <v>833</v>
      </c>
      <c r="K156" s="5">
        <v>1369</v>
      </c>
      <c r="L156" s="5">
        <f t="shared" si="11"/>
        <v>1017.3333333333334</v>
      </c>
      <c r="M156" s="16">
        <f t="shared" si="12"/>
        <v>0</v>
      </c>
      <c r="N156" s="15">
        <f t="shared" si="13"/>
        <v>0</v>
      </c>
      <c r="O156" s="15">
        <f t="shared" si="14"/>
        <v>0</v>
      </c>
      <c r="P156" s="59">
        <f t="shared" si="15"/>
        <v>0</v>
      </c>
    </row>
    <row r="157" spans="2:16" x14ac:dyDescent="0.2">
      <c r="B157" s="11" t="s">
        <v>307</v>
      </c>
      <c r="C157" s="11" t="s">
        <v>175</v>
      </c>
      <c r="F157" s="32">
        <v>0</v>
      </c>
      <c r="G157" s="11" t="s">
        <v>0</v>
      </c>
      <c r="H157" s="11" t="s">
        <v>308</v>
      </c>
      <c r="I157" s="4">
        <v>846</v>
      </c>
      <c r="J157" s="5">
        <v>1966</v>
      </c>
      <c r="K157" s="5">
        <v>1282</v>
      </c>
      <c r="L157" s="5">
        <f t="shared" si="11"/>
        <v>1364.6666666666667</v>
      </c>
      <c r="M157" s="16">
        <f t="shared" si="12"/>
        <v>0</v>
      </c>
      <c r="N157" s="15">
        <f t="shared" si="13"/>
        <v>0</v>
      </c>
      <c r="O157" s="15">
        <f t="shared" si="14"/>
        <v>0</v>
      </c>
      <c r="P157" s="59">
        <f t="shared" si="15"/>
        <v>0</v>
      </c>
    </row>
    <row r="158" spans="2:16" x14ac:dyDescent="0.2">
      <c r="B158" s="11" t="s">
        <v>307</v>
      </c>
      <c r="C158" s="11" t="s">
        <v>8</v>
      </c>
      <c r="F158" s="32">
        <v>0</v>
      </c>
      <c r="G158" s="11" t="s">
        <v>0</v>
      </c>
      <c r="H158" s="11" t="s">
        <v>308</v>
      </c>
      <c r="I158" s="4">
        <v>816</v>
      </c>
      <c r="J158" s="5">
        <v>555</v>
      </c>
      <c r="K158" s="5">
        <v>444</v>
      </c>
      <c r="L158" s="5">
        <f t="shared" si="11"/>
        <v>605</v>
      </c>
      <c r="M158" s="16">
        <f t="shared" si="12"/>
        <v>0</v>
      </c>
      <c r="N158" s="15">
        <f t="shared" si="13"/>
        <v>0</v>
      </c>
      <c r="O158" s="15">
        <f t="shared" si="14"/>
        <v>0</v>
      </c>
      <c r="P158" s="59">
        <f t="shared" si="15"/>
        <v>0</v>
      </c>
    </row>
    <row r="159" spans="2:16" x14ac:dyDescent="0.2">
      <c r="B159" s="11" t="s">
        <v>307</v>
      </c>
      <c r="C159" s="11" t="s">
        <v>172</v>
      </c>
      <c r="F159" s="32">
        <v>0</v>
      </c>
      <c r="G159" s="11" t="s">
        <v>0</v>
      </c>
      <c r="H159" s="11" t="s">
        <v>308</v>
      </c>
      <c r="I159" s="4">
        <v>738</v>
      </c>
      <c r="J159" s="5">
        <v>1355</v>
      </c>
      <c r="K159" s="5">
        <v>1343</v>
      </c>
      <c r="L159" s="5">
        <f t="shared" si="11"/>
        <v>1145.3333333333333</v>
      </c>
      <c r="M159" s="16">
        <f t="shared" si="12"/>
        <v>0</v>
      </c>
      <c r="N159" s="15">
        <f t="shared" si="13"/>
        <v>0</v>
      </c>
      <c r="O159" s="15">
        <f t="shared" si="14"/>
        <v>0</v>
      </c>
      <c r="P159" s="59">
        <f t="shared" si="15"/>
        <v>0</v>
      </c>
    </row>
    <row r="160" spans="2:16" x14ac:dyDescent="0.2">
      <c r="B160" s="11" t="s">
        <v>307</v>
      </c>
      <c r="C160" s="11" t="s">
        <v>235</v>
      </c>
      <c r="F160" s="32">
        <v>0</v>
      </c>
      <c r="G160" s="11" t="s">
        <v>0</v>
      </c>
      <c r="H160" s="11" t="s">
        <v>308</v>
      </c>
      <c r="I160" s="4">
        <v>667</v>
      </c>
      <c r="J160" s="5">
        <v>882</v>
      </c>
      <c r="K160" s="5">
        <v>1698</v>
      </c>
      <c r="L160" s="5">
        <f t="shared" si="11"/>
        <v>1082.3333333333333</v>
      </c>
      <c r="M160" s="16">
        <f t="shared" si="12"/>
        <v>0</v>
      </c>
      <c r="N160" s="15">
        <f t="shared" si="13"/>
        <v>0</v>
      </c>
      <c r="O160" s="15">
        <f t="shared" si="14"/>
        <v>0</v>
      </c>
      <c r="P160" s="59">
        <f t="shared" si="15"/>
        <v>0</v>
      </c>
    </row>
    <row r="161" spans="2:16" x14ac:dyDescent="0.2">
      <c r="B161" s="11" t="s">
        <v>307</v>
      </c>
      <c r="C161" s="11" t="s">
        <v>157</v>
      </c>
      <c r="F161" s="32">
        <v>0</v>
      </c>
      <c r="G161" s="11" t="s">
        <v>0</v>
      </c>
      <c r="H161" s="11" t="s">
        <v>308</v>
      </c>
      <c r="I161" s="4">
        <v>572</v>
      </c>
      <c r="J161" s="5">
        <v>361</v>
      </c>
      <c r="K161" s="5" t="s">
        <v>1</v>
      </c>
      <c r="L161" s="5">
        <f t="shared" si="11"/>
        <v>466.5</v>
      </c>
      <c r="M161" s="16">
        <f t="shared" si="12"/>
        <v>0</v>
      </c>
      <c r="N161" s="15">
        <f t="shared" si="13"/>
        <v>0</v>
      </c>
      <c r="O161" s="15">
        <f t="shared" si="14"/>
        <v>0</v>
      </c>
      <c r="P161" s="59">
        <f t="shared" si="15"/>
        <v>0</v>
      </c>
    </row>
    <row r="162" spans="2:16" x14ac:dyDescent="0.2">
      <c r="B162" s="11" t="s">
        <v>307</v>
      </c>
      <c r="C162" s="11" t="s">
        <v>144</v>
      </c>
      <c r="F162" s="32">
        <v>0</v>
      </c>
      <c r="G162" s="11" t="s">
        <v>0</v>
      </c>
      <c r="H162" s="11" t="s">
        <v>308</v>
      </c>
      <c r="I162" s="4">
        <v>537</v>
      </c>
      <c r="J162" s="5">
        <v>393</v>
      </c>
      <c r="K162" s="5">
        <v>772</v>
      </c>
      <c r="L162" s="5">
        <f t="shared" si="11"/>
        <v>567.33333333333337</v>
      </c>
      <c r="M162" s="16">
        <f t="shared" si="12"/>
        <v>0</v>
      </c>
      <c r="N162" s="15">
        <f t="shared" si="13"/>
        <v>0</v>
      </c>
      <c r="O162" s="15">
        <f t="shared" si="14"/>
        <v>0</v>
      </c>
      <c r="P162" s="59">
        <f t="shared" si="15"/>
        <v>0</v>
      </c>
    </row>
    <row r="163" spans="2:16" x14ac:dyDescent="0.2">
      <c r="B163" s="11" t="s">
        <v>307</v>
      </c>
      <c r="C163" s="11" t="s">
        <v>115</v>
      </c>
      <c r="F163" s="32">
        <v>0</v>
      </c>
      <c r="G163" s="11" t="s">
        <v>0</v>
      </c>
      <c r="H163" s="11" t="s">
        <v>308</v>
      </c>
      <c r="I163" s="4">
        <v>522</v>
      </c>
      <c r="J163" s="5">
        <v>799</v>
      </c>
      <c r="K163" s="5">
        <v>708</v>
      </c>
      <c r="L163" s="5">
        <f t="shared" si="11"/>
        <v>676.33333333333337</v>
      </c>
      <c r="M163" s="16">
        <f t="shared" si="12"/>
        <v>0</v>
      </c>
      <c r="N163" s="15">
        <f t="shared" si="13"/>
        <v>0</v>
      </c>
      <c r="O163" s="15">
        <f t="shared" si="14"/>
        <v>0</v>
      </c>
      <c r="P163" s="59">
        <f t="shared" si="15"/>
        <v>0</v>
      </c>
    </row>
    <row r="164" spans="2:16" x14ac:dyDescent="0.2">
      <c r="B164" s="11" t="s">
        <v>307</v>
      </c>
      <c r="C164" s="11" t="s">
        <v>6</v>
      </c>
      <c r="F164" s="32">
        <v>0</v>
      </c>
      <c r="G164" s="11" t="s">
        <v>0</v>
      </c>
      <c r="H164" s="11" t="s">
        <v>308</v>
      </c>
      <c r="I164" s="4">
        <v>485</v>
      </c>
      <c r="J164" s="5">
        <v>332</v>
      </c>
      <c r="K164" s="5">
        <v>490</v>
      </c>
      <c r="L164" s="5">
        <f t="shared" si="11"/>
        <v>435.66666666666669</v>
      </c>
      <c r="M164" s="16">
        <f t="shared" si="12"/>
        <v>0</v>
      </c>
      <c r="N164" s="15">
        <f t="shared" si="13"/>
        <v>0</v>
      </c>
      <c r="O164" s="15">
        <f t="shared" si="14"/>
        <v>0</v>
      </c>
      <c r="P164" s="59">
        <f t="shared" si="15"/>
        <v>0</v>
      </c>
    </row>
    <row r="165" spans="2:16" x14ac:dyDescent="0.2">
      <c r="B165" s="11" t="s">
        <v>307</v>
      </c>
      <c r="C165" s="11" t="s">
        <v>96</v>
      </c>
      <c r="F165" s="32">
        <v>0</v>
      </c>
      <c r="G165" s="11" t="s">
        <v>0</v>
      </c>
      <c r="H165" s="11" t="s">
        <v>308</v>
      </c>
      <c r="I165" s="4">
        <v>442</v>
      </c>
      <c r="J165" s="5">
        <v>452</v>
      </c>
      <c r="K165" s="5">
        <v>454</v>
      </c>
      <c r="L165" s="5">
        <f t="shared" si="11"/>
        <v>449.33333333333331</v>
      </c>
      <c r="M165" s="16">
        <f t="shared" si="12"/>
        <v>0</v>
      </c>
      <c r="N165" s="15">
        <f t="shared" si="13"/>
        <v>0</v>
      </c>
      <c r="O165" s="15">
        <f t="shared" si="14"/>
        <v>0</v>
      </c>
      <c r="P165" s="59">
        <f t="shared" si="15"/>
        <v>0</v>
      </c>
    </row>
    <row r="166" spans="2:16" x14ac:dyDescent="0.2">
      <c r="B166" s="11" t="s">
        <v>307</v>
      </c>
      <c r="C166" s="11" t="s">
        <v>138</v>
      </c>
      <c r="F166" s="32">
        <v>0</v>
      </c>
      <c r="G166" s="11" t="s">
        <v>0</v>
      </c>
      <c r="H166" s="11" t="s">
        <v>308</v>
      </c>
      <c r="I166" s="4">
        <v>426</v>
      </c>
      <c r="J166" s="5">
        <v>548</v>
      </c>
      <c r="K166" s="5">
        <v>505</v>
      </c>
      <c r="L166" s="5">
        <f t="shared" si="11"/>
        <v>493</v>
      </c>
      <c r="M166" s="16">
        <f t="shared" si="12"/>
        <v>0</v>
      </c>
      <c r="N166" s="15">
        <f t="shared" si="13"/>
        <v>0</v>
      </c>
      <c r="O166" s="15">
        <f t="shared" si="14"/>
        <v>0</v>
      </c>
      <c r="P166" s="59">
        <f t="shared" si="15"/>
        <v>0</v>
      </c>
    </row>
    <row r="167" spans="2:16" x14ac:dyDescent="0.2">
      <c r="B167" s="11" t="s">
        <v>307</v>
      </c>
      <c r="C167" s="11" t="s">
        <v>125</v>
      </c>
      <c r="F167" s="32">
        <v>0</v>
      </c>
      <c r="G167" s="11" t="s">
        <v>0</v>
      </c>
      <c r="H167" s="11" t="s">
        <v>308</v>
      </c>
      <c r="I167" s="4">
        <v>396</v>
      </c>
      <c r="J167" s="5">
        <v>381</v>
      </c>
      <c r="K167" s="5">
        <v>672</v>
      </c>
      <c r="L167" s="5">
        <f t="shared" si="11"/>
        <v>483</v>
      </c>
      <c r="M167" s="16">
        <f t="shared" si="12"/>
        <v>0</v>
      </c>
      <c r="N167" s="15">
        <f t="shared" si="13"/>
        <v>0</v>
      </c>
      <c r="O167" s="15">
        <f t="shared" si="14"/>
        <v>0</v>
      </c>
      <c r="P167" s="59">
        <f t="shared" si="15"/>
        <v>0</v>
      </c>
    </row>
    <row r="168" spans="2:16" x14ac:dyDescent="0.2">
      <c r="B168" s="11" t="s">
        <v>307</v>
      </c>
      <c r="C168" s="11" t="s">
        <v>89</v>
      </c>
      <c r="F168" s="32">
        <v>0</v>
      </c>
      <c r="G168" s="11" t="s">
        <v>0</v>
      </c>
      <c r="H168" s="11" t="s">
        <v>308</v>
      </c>
      <c r="I168" s="4">
        <v>395</v>
      </c>
      <c r="J168" s="5">
        <v>284</v>
      </c>
      <c r="K168" s="5">
        <v>230</v>
      </c>
      <c r="L168" s="5">
        <f t="shared" si="11"/>
        <v>303</v>
      </c>
      <c r="M168" s="16">
        <f t="shared" si="12"/>
        <v>0</v>
      </c>
      <c r="N168" s="15">
        <f t="shared" si="13"/>
        <v>0</v>
      </c>
      <c r="O168" s="15">
        <f t="shared" si="14"/>
        <v>0</v>
      </c>
      <c r="P168" s="59">
        <f t="shared" si="15"/>
        <v>0</v>
      </c>
    </row>
    <row r="169" spans="2:16" x14ac:dyDescent="0.2">
      <c r="B169" s="11" t="s">
        <v>307</v>
      </c>
      <c r="C169" s="11" t="s">
        <v>177</v>
      </c>
      <c r="F169" s="32">
        <v>0</v>
      </c>
      <c r="G169" s="11" t="s">
        <v>0</v>
      </c>
      <c r="H169" s="11" t="s">
        <v>308</v>
      </c>
      <c r="I169" s="4">
        <v>382</v>
      </c>
      <c r="J169" s="5">
        <v>689</v>
      </c>
      <c r="K169" s="5">
        <v>666</v>
      </c>
      <c r="L169" s="5">
        <f t="shared" si="11"/>
        <v>579</v>
      </c>
      <c r="M169" s="16">
        <f t="shared" si="12"/>
        <v>0</v>
      </c>
      <c r="N169" s="15">
        <f t="shared" si="13"/>
        <v>0</v>
      </c>
      <c r="O169" s="15">
        <f t="shared" si="14"/>
        <v>0</v>
      </c>
      <c r="P169" s="59">
        <f t="shared" si="15"/>
        <v>0</v>
      </c>
    </row>
    <row r="170" spans="2:16" x14ac:dyDescent="0.2">
      <c r="B170" s="11" t="s">
        <v>307</v>
      </c>
      <c r="C170" s="11" t="s">
        <v>32</v>
      </c>
      <c r="F170" s="32">
        <v>0</v>
      </c>
      <c r="G170" s="11" t="s">
        <v>0</v>
      </c>
      <c r="H170" s="11" t="s">
        <v>308</v>
      </c>
      <c r="I170" s="4">
        <v>353</v>
      </c>
      <c r="J170" s="5">
        <v>457</v>
      </c>
      <c r="K170" s="5">
        <v>439</v>
      </c>
      <c r="L170" s="5">
        <f t="shared" si="11"/>
        <v>416.33333333333331</v>
      </c>
      <c r="M170" s="16">
        <f t="shared" si="12"/>
        <v>0</v>
      </c>
      <c r="N170" s="15">
        <f t="shared" si="13"/>
        <v>0</v>
      </c>
      <c r="O170" s="15">
        <f t="shared" si="14"/>
        <v>0</v>
      </c>
      <c r="P170" s="59">
        <f t="shared" si="15"/>
        <v>0</v>
      </c>
    </row>
    <row r="171" spans="2:16" x14ac:dyDescent="0.2">
      <c r="B171" s="11" t="s">
        <v>307</v>
      </c>
      <c r="C171" s="11" t="s">
        <v>162</v>
      </c>
      <c r="F171" s="32">
        <v>0</v>
      </c>
      <c r="G171" s="11" t="s">
        <v>0</v>
      </c>
      <c r="H171" s="11" t="s">
        <v>308</v>
      </c>
      <c r="I171" s="4">
        <v>347</v>
      </c>
      <c r="J171" s="5">
        <v>336</v>
      </c>
      <c r="K171" s="5">
        <v>544</v>
      </c>
      <c r="L171" s="5">
        <f t="shared" si="11"/>
        <v>409</v>
      </c>
      <c r="M171" s="16">
        <f t="shared" si="12"/>
        <v>0</v>
      </c>
      <c r="N171" s="15">
        <f t="shared" si="13"/>
        <v>0</v>
      </c>
      <c r="O171" s="15">
        <f t="shared" si="14"/>
        <v>0</v>
      </c>
      <c r="P171" s="59">
        <f t="shared" si="15"/>
        <v>0</v>
      </c>
    </row>
    <row r="172" spans="2:16" x14ac:dyDescent="0.2">
      <c r="B172" s="11" t="s">
        <v>307</v>
      </c>
      <c r="C172" s="11" t="s">
        <v>195</v>
      </c>
      <c r="F172" s="32">
        <v>0</v>
      </c>
      <c r="G172" s="11" t="s">
        <v>0</v>
      </c>
      <c r="H172" s="11" t="s">
        <v>308</v>
      </c>
      <c r="I172" s="4">
        <v>324</v>
      </c>
      <c r="J172" s="5">
        <v>479</v>
      </c>
      <c r="K172" s="7">
        <v>459</v>
      </c>
      <c r="L172" s="5">
        <f t="shared" si="11"/>
        <v>420.66666666666669</v>
      </c>
      <c r="M172" s="16">
        <f t="shared" si="12"/>
        <v>0</v>
      </c>
      <c r="N172" s="15">
        <f t="shared" si="13"/>
        <v>0</v>
      </c>
      <c r="O172" s="15">
        <f t="shared" si="14"/>
        <v>0</v>
      </c>
      <c r="P172" s="59">
        <f t="shared" si="15"/>
        <v>0</v>
      </c>
    </row>
    <row r="173" spans="2:16" x14ac:dyDescent="0.2">
      <c r="B173" s="11" t="s">
        <v>307</v>
      </c>
      <c r="C173" s="11" t="s">
        <v>30</v>
      </c>
      <c r="F173" s="32">
        <v>0</v>
      </c>
      <c r="G173" s="11" t="s">
        <v>0</v>
      </c>
      <c r="H173" s="11" t="s">
        <v>308</v>
      </c>
      <c r="I173" s="4">
        <v>323</v>
      </c>
      <c r="J173" s="5">
        <v>449</v>
      </c>
      <c r="K173" s="5">
        <v>471</v>
      </c>
      <c r="L173" s="5">
        <f t="shared" si="11"/>
        <v>414.33333333333331</v>
      </c>
      <c r="M173" s="16">
        <f t="shared" si="12"/>
        <v>0</v>
      </c>
      <c r="N173" s="15">
        <f t="shared" si="13"/>
        <v>0</v>
      </c>
      <c r="O173" s="15">
        <f t="shared" si="14"/>
        <v>0</v>
      </c>
      <c r="P173" s="59">
        <f t="shared" si="15"/>
        <v>0</v>
      </c>
    </row>
    <row r="174" spans="2:16" x14ac:dyDescent="0.2">
      <c r="B174" s="11" t="s">
        <v>307</v>
      </c>
      <c r="C174" s="11" t="s">
        <v>155</v>
      </c>
      <c r="F174" s="32">
        <v>0</v>
      </c>
      <c r="G174" s="11" t="s">
        <v>0</v>
      </c>
      <c r="H174" s="11" t="s">
        <v>308</v>
      </c>
      <c r="I174" s="4">
        <v>272</v>
      </c>
      <c r="J174" s="7">
        <v>280</v>
      </c>
      <c r="K174" s="5">
        <v>294</v>
      </c>
      <c r="L174" s="5">
        <f t="shared" si="11"/>
        <v>282</v>
      </c>
      <c r="M174" s="16">
        <f t="shared" si="12"/>
        <v>0</v>
      </c>
      <c r="N174" s="15">
        <f t="shared" si="13"/>
        <v>0</v>
      </c>
      <c r="O174" s="15">
        <f t="shared" si="14"/>
        <v>0</v>
      </c>
      <c r="P174" s="59">
        <f t="shared" si="15"/>
        <v>0</v>
      </c>
    </row>
    <row r="175" spans="2:16" x14ac:dyDescent="0.2">
      <c r="B175" s="11" t="s">
        <v>307</v>
      </c>
      <c r="C175" s="11" t="s">
        <v>34</v>
      </c>
      <c r="F175" s="32">
        <v>0</v>
      </c>
      <c r="G175" s="11" t="s">
        <v>0</v>
      </c>
      <c r="H175" s="11" t="s">
        <v>308</v>
      </c>
      <c r="I175" s="4">
        <v>263</v>
      </c>
      <c r="J175" s="5">
        <v>332</v>
      </c>
      <c r="K175" s="5">
        <v>368</v>
      </c>
      <c r="L175" s="5">
        <f t="shared" si="11"/>
        <v>321</v>
      </c>
      <c r="M175" s="16">
        <f t="shared" si="12"/>
        <v>0</v>
      </c>
      <c r="N175" s="15">
        <f t="shared" si="13"/>
        <v>0</v>
      </c>
      <c r="O175" s="15">
        <f t="shared" si="14"/>
        <v>0</v>
      </c>
      <c r="P175" s="59">
        <f t="shared" si="15"/>
        <v>0</v>
      </c>
    </row>
    <row r="176" spans="2:16" x14ac:dyDescent="0.2">
      <c r="B176" s="11" t="s">
        <v>307</v>
      </c>
      <c r="C176" s="11" t="s">
        <v>167</v>
      </c>
      <c r="F176" s="32">
        <v>0</v>
      </c>
      <c r="G176" s="11" t="s">
        <v>0</v>
      </c>
      <c r="H176" s="11" t="s">
        <v>308</v>
      </c>
      <c r="I176" s="4">
        <v>259</v>
      </c>
      <c r="J176" s="5" t="s">
        <v>14</v>
      </c>
      <c r="K176" s="5" t="s">
        <v>14</v>
      </c>
      <c r="L176" s="5">
        <f t="shared" si="11"/>
        <v>259</v>
      </c>
      <c r="M176" s="16">
        <f t="shared" si="12"/>
        <v>0</v>
      </c>
      <c r="N176" s="15">
        <f t="shared" si="13"/>
        <v>0</v>
      </c>
      <c r="O176" s="15">
        <f t="shared" si="14"/>
        <v>0</v>
      </c>
      <c r="P176" s="59">
        <f t="shared" si="15"/>
        <v>0</v>
      </c>
    </row>
    <row r="177" spans="2:16" x14ac:dyDescent="0.2">
      <c r="B177" s="11" t="s">
        <v>307</v>
      </c>
      <c r="C177" s="11" t="s">
        <v>165</v>
      </c>
      <c r="F177" s="32">
        <v>0</v>
      </c>
      <c r="G177" s="11" t="s">
        <v>0</v>
      </c>
      <c r="H177" s="11" t="s">
        <v>308</v>
      </c>
      <c r="I177" s="4">
        <v>256</v>
      </c>
      <c r="J177" s="5">
        <v>400</v>
      </c>
      <c r="K177" s="5">
        <v>2431</v>
      </c>
      <c r="L177" s="5">
        <f t="shared" si="11"/>
        <v>1029</v>
      </c>
      <c r="M177" s="16">
        <f t="shared" si="12"/>
        <v>0</v>
      </c>
      <c r="N177" s="15">
        <f t="shared" si="13"/>
        <v>0</v>
      </c>
      <c r="O177" s="15">
        <f t="shared" si="14"/>
        <v>0</v>
      </c>
      <c r="P177" s="59">
        <f t="shared" si="15"/>
        <v>0</v>
      </c>
    </row>
    <row r="178" spans="2:16" x14ac:dyDescent="0.2">
      <c r="B178" s="11" t="s">
        <v>307</v>
      </c>
      <c r="C178" s="11" t="s">
        <v>198</v>
      </c>
      <c r="F178" s="32">
        <v>0</v>
      </c>
      <c r="G178" s="11" t="s">
        <v>0</v>
      </c>
      <c r="H178" s="11" t="s">
        <v>308</v>
      </c>
      <c r="I178" s="4">
        <v>243</v>
      </c>
      <c r="J178" s="7">
        <v>307</v>
      </c>
      <c r="K178" s="5">
        <v>321</v>
      </c>
      <c r="L178" s="5">
        <f t="shared" si="11"/>
        <v>290.33333333333331</v>
      </c>
      <c r="M178" s="16">
        <f t="shared" si="12"/>
        <v>0</v>
      </c>
      <c r="N178" s="15">
        <f t="shared" si="13"/>
        <v>0</v>
      </c>
      <c r="O178" s="15">
        <f t="shared" si="14"/>
        <v>0</v>
      </c>
      <c r="P178" s="59">
        <f t="shared" si="15"/>
        <v>0</v>
      </c>
    </row>
    <row r="179" spans="2:16" x14ac:dyDescent="0.2">
      <c r="B179" s="11" t="s">
        <v>307</v>
      </c>
      <c r="C179" s="11" t="s">
        <v>178</v>
      </c>
      <c r="F179" s="32">
        <v>0</v>
      </c>
      <c r="G179" s="11" t="s">
        <v>0</v>
      </c>
      <c r="H179" s="11" t="s">
        <v>308</v>
      </c>
      <c r="I179" s="4">
        <v>194</v>
      </c>
      <c r="J179" s="5">
        <v>332</v>
      </c>
      <c r="K179" s="5">
        <v>519</v>
      </c>
      <c r="L179" s="5">
        <f t="shared" si="11"/>
        <v>348.33333333333331</v>
      </c>
      <c r="M179" s="16">
        <f t="shared" si="12"/>
        <v>0</v>
      </c>
      <c r="N179" s="15">
        <f t="shared" si="13"/>
        <v>0</v>
      </c>
      <c r="O179" s="15">
        <f t="shared" si="14"/>
        <v>0</v>
      </c>
      <c r="P179" s="59">
        <f t="shared" si="15"/>
        <v>0</v>
      </c>
    </row>
    <row r="180" spans="2:16" x14ac:dyDescent="0.2">
      <c r="B180" s="11" t="s">
        <v>307</v>
      </c>
      <c r="C180" s="11" t="s">
        <v>233</v>
      </c>
      <c r="F180" s="32">
        <v>0</v>
      </c>
      <c r="G180" s="11" t="s">
        <v>0</v>
      </c>
      <c r="H180" s="11" t="s">
        <v>308</v>
      </c>
      <c r="I180" s="4">
        <v>190</v>
      </c>
      <c r="J180" s="7">
        <v>200</v>
      </c>
      <c r="K180" s="5">
        <v>218</v>
      </c>
      <c r="L180" s="5">
        <f t="shared" si="11"/>
        <v>202.66666666666666</v>
      </c>
      <c r="M180" s="16">
        <f t="shared" si="12"/>
        <v>0</v>
      </c>
      <c r="N180" s="15">
        <f t="shared" si="13"/>
        <v>0</v>
      </c>
      <c r="O180" s="15">
        <f t="shared" si="14"/>
        <v>0</v>
      </c>
      <c r="P180" s="59">
        <f t="shared" si="15"/>
        <v>0</v>
      </c>
    </row>
    <row r="181" spans="2:16" x14ac:dyDescent="0.2">
      <c r="B181" s="11" t="s">
        <v>307</v>
      </c>
      <c r="C181" s="11" t="s">
        <v>206</v>
      </c>
      <c r="F181" s="32">
        <v>0</v>
      </c>
      <c r="G181" s="11" t="s">
        <v>0</v>
      </c>
      <c r="H181" s="11" t="s">
        <v>308</v>
      </c>
      <c r="I181" s="4">
        <v>165</v>
      </c>
      <c r="J181" s="5">
        <v>78</v>
      </c>
      <c r="K181" s="5">
        <v>272</v>
      </c>
      <c r="L181" s="5">
        <f t="shared" si="11"/>
        <v>171.66666666666666</v>
      </c>
      <c r="M181" s="16">
        <f t="shared" si="12"/>
        <v>0</v>
      </c>
      <c r="N181" s="15">
        <f t="shared" si="13"/>
        <v>0</v>
      </c>
      <c r="O181" s="15">
        <f t="shared" si="14"/>
        <v>0</v>
      </c>
      <c r="P181" s="59">
        <f t="shared" si="15"/>
        <v>0</v>
      </c>
    </row>
    <row r="182" spans="2:16" x14ac:dyDescent="0.2">
      <c r="B182" s="11" t="s">
        <v>307</v>
      </c>
      <c r="C182" s="11" t="s">
        <v>156</v>
      </c>
      <c r="F182" s="32">
        <v>0</v>
      </c>
      <c r="G182" s="11" t="s">
        <v>0</v>
      </c>
      <c r="H182" s="11" t="s">
        <v>308</v>
      </c>
      <c r="I182" s="4">
        <v>154</v>
      </c>
      <c r="J182" s="7">
        <v>170</v>
      </c>
      <c r="K182" s="5">
        <v>177</v>
      </c>
      <c r="L182" s="5">
        <f t="shared" si="11"/>
        <v>167</v>
      </c>
      <c r="M182" s="16">
        <f t="shared" si="12"/>
        <v>0</v>
      </c>
      <c r="N182" s="15">
        <f t="shared" si="13"/>
        <v>0</v>
      </c>
      <c r="O182" s="15">
        <f t="shared" si="14"/>
        <v>0</v>
      </c>
      <c r="P182" s="59">
        <f t="shared" si="15"/>
        <v>0</v>
      </c>
    </row>
    <row r="183" spans="2:16" x14ac:dyDescent="0.2">
      <c r="B183" s="11" t="s">
        <v>307</v>
      </c>
      <c r="C183" s="11" t="s">
        <v>43</v>
      </c>
      <c r="F183" s="32">
        <v>0</v>
      </c>
      <c r="G183" s="11" t="s">
        <v>0</v>
      </c>
      <c r="H183" s="11" t="s">
        <v>308</v>
      </c>
      <c r="I183" s="4">
        <v>150</v>
      </c>
      <c r="J183" s="7">
        <v>150</v>
      </c>
      <c r="K183" s="5">
        <v>155.28</v>
      </c>
      <c r="L183" s="5">
        <f t="shared" si="11"/>
        <v>151.76</v>
      </c>
      <c r="M183" s="16">
        <f t="shared" si="12"/>
        <v>0</v>
      </c>
      <c r="N183" s="15">
        <f t="shared" si="13"/>
        <v>0</v>
      </c>
      <c r="O183" s="15">
        <f t="shared" si="14"/>
        <v>0</v>
      </c>
      <c r="P183" s="59">
        <f t="shared" si="15"/>
        <v>0</v>
      </c>
    </row>
    <row r="184" spans="2:16" x14ac:dyDescent="0.2">
      <c r="B184" s="11" t="s">
        <v>307</v>
      </c>
      <c r="C184" s="11" t="s">
        <v>208</v>
      </c>
      <c r="F184" s="32">
        <v>0</v>
      </c>
      <c r="G184" s="11" t="s">
        <v>0</v>
      </c>
      <c r="H184" s="11" t="s">
        <v>308</v>
      </c>
      <c r="I184" s="4">
        <v>135</v>
      </c>
      <c r="J184" s="5">
        <v>399</v>
      </c>
      <c r="K184" s="5">
        <v>96</v>
      </c>
      <c r="L184" s="5">
        <f t="shared" si="11"/>
        <v>210</v>
      </c>
      <c r="M184" s="16">
        <f t="shared" si="12"/>
        <v>0</v>
      </c>
      <c r="N184" s="15">
        <f t="shared" si="13"/>
        <v>0</v>
      </c>
      <c r="O184" s="15">
        <f t="shared" si="14"/>
        <v>0</v>
      </c>
      <c r="P184" s="59">
        <f t="shared" si="15"/>
        <v>0</v>
      </c>
    </row>
    <row r="185" spans="2:16" x14ac:dyDescent="0.2">
      <c r="B185" s="11" t="s">
        <v>307</v>
      </c>
      <c r="C185" s="11" t="s">
        <v>174</v>
      </c>
      <c r="F185" s="32">
        <v>0</v>
      </c>
      <c r="G185" s="11" t="s">
        <v>0</v>
      </c>
      <c r="H185" s="11" t="s">
        <v>308</v>
      </c>
      <c r="I185" s="4">
        <v>132</v>
      </c>
      <c r="J185" s="5">
        <v>186</v>
      </c>
      <c r="K185" s="5">
        <v>392</v>
      </c>
      <c r="L185" s="5">
        <f t="shared" si="11"/>
        <v>236.66666666666666</v>
      </c>
      <c r="M185" s="16">
        <f t="shared" si="12"/>
        <v>0</v>
      </c>
      <c r="N185" s="15">
        <f t="shared" si="13"/>
        <v>0</v>
      </c>
      <c r="O185" s="15">
        <f t="shared" si="14"/>
        <v>0</v>
      </c>
      <c r="P185" s="59">
        <f t="shared" si="15"/>
        <v>0</v>
      </c>
    </row>
    <row r="186" spans="2:16" x14ac:dyDescent="0.2">
      <c r="B186" s="11" t="s">
        <v>307</v>
      </c>
      <c r="C186" s="11" t="s">
        <v>111</v>
      </c>
      <c r="F186" s="32">
        <v>0</v>
      </c>
      <c r="G186" s="11" t="s">
        <v>0</v>
      </c>
      <c r="H186" s="11" t="s">
        <v>308</v>
      </c>
      <c r="I186" s="4">
        <v>117</v>
      </c>
      <c r="J186" s="7">
        <v>160</v>
      </c>
      <c r="K186" s="5">
        <v>209</v>
      </c>
      <c r="L186" s="5">
        <f t="shared" si="11"/>
        <v>162</v>
      </c>
      <c r="M186" s="16">
        <f t="shared" si="12"/>
        <v>0</v>
      </c>
      <c r="N186" s="15">
        <f t="shared" si="13"/>
        <v>0</v>
      </c>
      <c r="O186" s="15">
        <f t="shared" si="14"/>
        <v>0</v>
      </c>
      <c r="P186" s="59">
        <f t="shared" si="15"/>
        <v>0</v>
      </c>
    </row>
    <row r="187" spans="2:16" x14ac:dyDescent="0.2">
      <c r="B187" s="11" t="s">
        <v>307</v>
      </c>
      <c r="C187" s="11" t="s">
        <v>73</v>
      </c>
      <c r="F187" s="32">
        <v>0</v>
      </c>
      <c r="G187" s="11" t="s">
        <v>0</v>
      </c>
      <c r="H187" s="11" t="s">
        <v>308</v>
      </c>
      <c r="I187" s="4">
        <v>106</v>
      </c>
      <c r="J187" s="5">
        <v>103</v>
      </c>
      <c r="K187" s="5">
        <v>109</v>
      </c>
      <c r="L187" s="5">
        <f t="shared" si="11"/>
        <v>106</v>
      </c>
      <c r="M187" s="16">
        <f t="shared" si="12"/>
        <v>0</v>
      </c>
      <c r="N187" s="15">
        <f t="shared" si="13"/>
        <v>0</v>
      </c>
      <c r="O187" s="15">
        <f t="shared" si="14"/>
        <v>0</v>
      </c>
      <c r="P187" s="59">
        <f t="shared" si="15"/>
        <v>0</v>
      </c>
    </row>
    <row r="188" spans="2:16" x14ac:dyDescent="0.2">
      <c r="B188" s="11" t="s">
        <v>307</v>
      </c>
      <c r="C188" s="11" t="s">
        <v>225</v>
      </c>
      <c r="F188" s="32">
        <v>0</v>
      </c>
      <c r="G188" s="11" t="s">
        <v>0</v>
      </c>
      <c r="H188" s="11" t="s">
        <v>308</v>
      </c>
      <c r="I188" s="4">
        <v>96</v>
      </c>
      <c r="J188" s="5">
        <v>464</v>
      </c>
      <c r="K188" s="5">
        <v>229</v>
      </c>
      <c r="L188" s="5">
        <f t="shared" si="11"/>
        <v>263</v>
      </c>
      <c r="M188" s="16">
        <f t="shared" si="12"/>
        <v>0</v>
      </c>
      <c r="N188" s="15">
        <f t="shared" si="13"/>
        <v>0</v>
      </c>
      <c r="O188" s="15">
        <f t="shared" si="14"/>
        <v>0</v>
      </c>
      <c r="P188" s="59">
        <f t="shared" si="15"/>
        <v>0</v>
      </c>
    </row>
    <row r="189" spans="2:16" x14ac:dyDescent="0.2">
      <c r="B189" s="11" t="s">
        <v>307</v>
      </c>
      <c r="C189" s="11" t="s">
        <v>191</v>
      </c>
      <c r="F189" s="32">
        <v>0</v>
      </c>
      <c r="G189" s="11" t="s">
        <v>0</v>
      </c>
      <c r="H189" s="11" t="s">
        <v>308</v>
      </c>
      <c r="I189" s="4">
        <v>94</v>
      </c>
      <c r="J189" s="5">
        <v>1566</v>
      </c>
      <c r="K189" s="5">
        <v>839</v>
      </c>
      <c r="L189" s="5">
        <f t="shared" si="11"/>
        <v>833</v>
      </c>
      <c r="M189" s="16">
        <f t="shared" si="12"/>
        <v>0</v>
      </c>
      <c r="N189" s="15">
        <f t="shared" si="13"/>
        <v>0</v>
      </c>
      <c r="O189" s="15">
        <f t="shared" si="14"/>
        <v>0</v>
      </c>
      <c r="P189" s="59">
        <f t="shared" si="15"/>
        <v>0</v>
      </c>
    </row>
    <row r="190" spans="2:16" x14ac:dyDescent="0.2">
      <c r="B190" s="11" t="s">
        <v>307</v>
      </c>
      <c r="C190" s="11" t="s">
        <v>150</v>
      </c>
      <c r="F190" s="32">
        <v>0</v>
      </c>
      <c r="G190" s="11" t="s">
        <v>0</v>
      </c>
      <c r="H190" s="11" t="s">
        <v>308</v>
      </c>
      <c r="I190" s="4">
        <v>91</v>
      </c>
      <c r="J190" s="5">
        <v>5</v>
      </c>
      <c r="K190" s="5">
        <v>3</v>
      </c>
      <c r="L190" s="5">
        <f t="shared" si="11"/>
        <v>33</v>
      </c>
      <c r="M190" s="16">
        <f t="shared" si="12"/>
        <v>0</v>
      </c>
      <c r="N190" s="15">
        <f t="shared" si="13"/>
        <v>0</v>
      </c>
      <c r="O190" s="15">
        <f t="shared" si="14"/>
        <v>0</v>
      </c>
      <c r="P190" s="59">
        <f t="shared" si="15"/>
        <v>0</v>
      </c>
    </row>
    <row r="191" spans="2:16" x14ac:dyDescent="0.2">
      <c r="B191" s="11" t="s">
        <v>307</v>
      </c>
      <c r="C191" s="11" t="s">
        <v>202</v>
      </c>
      <c r="F191" s="32">
        <v>0</v>
      </c>
      <c r="G191" s="11" t="s">
        <v>0</v>
      </c>
      <c r="H191" s="11" t="s">
        <v>308</v>
      </c>
      <c r="I191" s="4">
        <v>88</v>
      </c>
      <c r="J191" s="5">
        <v>65</v>
      </c>
      <c r="K191" s="5">
        <v>90</v>
      </c>
      <c r="L191" s="5">
        <f t="shared" si="11"/>
        <v>81</v>
      </c>
      <c r="M191" s="16">
        <f t="shared" si="12"/>
        <v>0</v>
      </c>
      <c r="N191" s="15">
        <f t="shared" si="13"/>
        <v>0</v>
      </c>
      <c r="O191" s="15">
        <f t="shared" si="14"/>
        <v>0</v>
      </c>
      <c r="P191" s="59">
        <f t="shared" si="15"/>
        <v>0</v>
      </c>
    </row>
    <row r="192" spans="2:16" x14ac:dyDescent="0.2">
      <c r="B192" s="11" t="s">
        <v>307</v>
      </c>
      <c r="C192" s="11" t="s">
        <v>137</v>
      </c>
      <c r="F192" s="32">
        <v>0</v>
      </c>
      <c r="G192" s="11" t="s">
        <v>0</v>
      </c>
      <c r="H192" s="11" t="s">
        <v>308</v>
      </c>
      <c r="I192" s="4">
        <v>74</v>
      </c>
      <c r="J192" s="5">
        <v>74</v>
      </c>
      <c r="K192" s="5">
        <v>43</v>
      </c>
      <c r="L192" s="5">
        <f t="shared" si="11"/>
        <v>63.666666666666664</v>
      </c>
      <c r="M192" s="16">
        <f t="shared" si="12"/>
        <v>0</v>
      </c>
      <c r="N192" s="15">
        <f t="shared" si="13"/>
        <v>0</v>
      </c>
      <c r="O192" s="15">
        <f t="shared" si="14"/>
        <v>0</v>
      </c>
      <c r="P192" s="59">
        <f t="shared" si="15"/>
        <v>0</v>
      </c>
    </row>
    <row r="193" spans="2:16" x14ac:dyDescent="0.2">
      <c r="B193" s="11" t="s">
        <v>307</v>
      </c>
      <c r="C193" s="11" t="s">
        <v>147</v>
      </c>
      <c r="F193" s="32">
        <v>0</v>
      </c>
      <c r="G193" s="11" t="s">
        <v>0</v>
      </c>
      <c r="H193" s="11" t="s">
        <v>308</v>
      </c>
      <c r="I193" s="4">
        <v>59</v>
      </c>
      <c r="J193" s="5">
        <v>2</v>
      </c>
      <c r="K193" s="5">
        <v>1</v>
      </c>
      <c r="L193" s="5">
        <f t="shared" si="11"/>
        <v>20.666666666666668</v>
      </c>
      <c r="M193" s="16">
        <f t="shared" si="12"/>
        <v>0</v>
      </c>
      <c r="N193" s="15">
        <f t="shared" si="13"/>
        <v>0</v>
      </c>
      <c r="O193" s="15">
        <f t="shared" si="14"/>
        <v>0</v>
      </c>
      <c r="P193" s="59">
        <f t="shared" si="15"/>
        <v>0</v>
      </c>
    </row>
    <row r="194" spans="2:16" x14ac:dyDescent="0.2">
      <c r="B194" s="11" t="s">
        <v>307</v>
      </c>
      <c r="C194" s="11" t="s">
        <v>176</v>
      </c>
      <c r="F194" s="32">
        <v>0</v>
      </c>
      <c r="G194" s="11" t="s">
        <v>0</v>
      </c>
      <c r="H194" s="11" t="s">
        <v>308</v>
      </c>
      <c r="I194" s="4">
        <v>59</v>
      </c>
      <c r="J194" s="5">
        <v>32</v>
      </c>
      <c r="K194" s="5">
        <v>30</v>
      </c>
      <c r="L194" s="5">
        <f t="shared" si="11"/>
        <v>40.333333333333336</v>
      </c>
      <c r="M194" s="16">
        <f t="shared" si="12"/>
        <v>0</v>
      </c>
      <c r="N194" s="15">
        <f t="shared" si="13"/>
        <v>0</v>
      </c>
      <c r="O194" s="15">
        <f t="shared" si="14"/>
        <v>0</v>
      </c>
      <c r="P194" s="59">
        <f t="shared" si="15"/>
        <v>0</v>
      </c>
    </row>
    <row r="195" spans="2:16" x14ac:dyDescent="0.2">
      <c r="B195" s="11" t="s">
        <v>307</v>
      </c>
      <c r="C195" s="11" t="s">
        <v>35</v>
      </c>
      <c r="F195" s="32">
        <v>0</v>
      </c>
      <c r="G195" s="11" t="s">
        <v>0</v>
      </c>
      <c r="H195" s="11" t="s">
        <v>308</v>
      </c>
      <c r="I195" s="4">
        <v>48</v>
      </c>
      <c r="J195" s="5">
        <v>65</v>
      </c>
      <c r="K195" s="5">
        <v>77</v>
      </c>
      <c r="L195" s="5">
        <f t="shared" ref="L195:L233" si="16">AVERAGE(I195:K195)</f>
        <v>63.333333333333336</v>
      </c>
      <c r="M195" s="16">
        <f t="shared" ref="M195:M235" si="17">IF($F195=1,I195/I$236,0)</f>
        <v>0</v>
      </c>
      <c r="N195" s="15">
        <f t="shared" ref="N195:N235" si="18">IF($F195=1,J195/J$236,0)</f>
        <v>0</v>
      </c>
      <c r="O195" s="15">
        <f t="shared" ref="O195:O235" si="19">IF($F195=1,K195/K$236,0)</f>
        <v>0</v>
      </c>
      <c r="P195" s="59">
        <f t="shared" ref="P195:P235" si="20">IF($F195=1,L195/L$236,0)</f>
        <v>0</v>
      </c>
    </row>
    <row r="196" spans="2:16" x14ac:dyDescent="0.2">
      <c r="B196" s="11" t="s">
        <v>307</v>
      </c>
      <c r="C196" s="11" t="s">
        <v>55</v>
      </c>
      <c r="F196" s="32">
        <v>0</v>
      </c>
      <c r="G196" s="11" t="s">
        <v>0</v>
      </c>
      <c r="H196" s="11" t="s">
        <v>308</v>
      </c>
      <c r="I196" s="4">
        <v>38</v>
      </c>
      <c r="J196" s="7">
        <v>37</v>
      </c>
      <c r="K196" s="5">
        <v>35</v>
      </c>
      <c r="L196" s="5">
        <f t="shared" si="16"/>
        <v>36.666666666666664</v>
      </c>
      <c r="M196" s="16">
        <f t="shared" si="17"/>
        <v>0</v>
      </c>
      <c r="N196" s="15">
        <f t="shared" si="18"/>
        <v>0</v>
      </c>
      <c r="O196" s="15">
        <f t="shared" si="19"/>
        <v>0</v>
      </c>
      <c r="P196" s="59">
        <f t="shared" si="20"/>
        <v>0</v>
      </c>
    </row>
    <row r="197" spans="2:16" x14ac:dyDescent="0.2">
      <c r="B197" s="11" t="s">
        <v>307</v>
      </c>
      <c r="C197" s="11" t="s">
        <v>39</v>
      </c>
      <c r="F197" s="32">
        <v>0</v>
      </c>
      <c r="G197" s="11" t="s">
        <v>0</v>
      </c>
      <c r="H197" s="11" t="s">
        <v>308</v>
      </c>
      <c r="I197" s="4">
        <v>37</v>
      </c>
      <c r="J197" s="5">
        <v>58</v>
      </c>
      <c r="K197" s="5">
        <v>64</v>
      </c>
      <c r="L197" s="5">
        <f t="shared" si="16"/>
        <v>53</v>
      </c>
      <c r="M197" s="16">
        <f t="shared" si="17"/>
        <v>0</v>
      </c>
      <c r="N197" s="15">
        <f t="shared" si="18"/>
        <v>0</v>
      </c>
      <c r="O197" s="15">
        <f t="shared" si="19"/>
        <v>0</v>
      </c>
      <c r="P197" s="59">
        <f t="shared" si="20"/>
        <v>0</v>
      </c>
    </row>
    <row r="198" spans="2:16" x14ac:dyDescent="0.2">
      <c r="B198" s="11" t="s">
        <v>307</v>
      </c>
      <c r="C198" s="11" t="s">
        <v>107</v>
      </c>
      <c r="F198" s="32">
        <v>0</v>
      </c>
      <c r="G198" s="11" t="s">
        <v>0</v>
      </c>
      <c r="H198" s="11" t="s">
        <v>308</v>
      </c>
      <c r="I198" s="4">
        <v>37</v>
      </c>
      <c r="J198" s="5">
        <v>30</v>
      </c>
      <c r="K198" s="5">
        <v>26</v>
      </c>
      <c r="L198" s="5">
        <f t="shared" si="16"/>
        <v>31</v>
      </c>
      <c r="M198" s="16">
        <f t="shared" si="17"/>
        <v>0</v>
      </c>
      <c r="N198" s="15">
        <f t="shared" si="18"/>
        <v>0</v>
      </c>
      <c r="O198" s="15">
        <f t="shared" si="19"/>
        <v>0</v>
      </c>
      <c r="P198" s="59">
        <f t="shared" si="20"/>
        <v>0</v>
      </c>
    </row>
    <row r="199" spans="2:16" x14ac:dyDescent="0.2">
      <c r="B199" s="11" t="s">
        <v>307</v>
      </c>
      <c r="C199" s="11" t="s">
        <v>217</v>
      </c>
      <c r="F199" s="32">
        <v>0</v>
      </c>
      <c r="G199" s="11" t="s">
        <v>0</v>
      </c>
      <c r="H199" s="11" t="s">
        <v>308</v>
      </c>
      <c r="I199" s="4">
        <v>30</v>
      </c>
      <c r="J199" s="5">
        <v>27</v>
      </c>
      <c r="K199" s="5">
        <v>27</v>
      </c>
      <c r="L199" s="5">
        <f t="shared" si="16"/>
        <v>28</v>
      </c>
      <c r="M199" s="16">
        <f t="shared" si="17"/>
        <v>0</v>
      </c>
      <c r="N199" s="15">
        <f t="shared" si="18"/>
        <v>0</v>
      </c>
      <c r="O199" s="15">
        <f t="shared" si="19"/>
        <v>0</v>
      </c>
      <c r="P199" s="59">
        <f t="shared" si="20"/>
        <v>0</v>
      </c>
    </row>
    <row r="200" spans="2:16" x14ac:dyDescent="0.2">
      <c r="B200" s="11" t="s">
        <v>307</v>
      </c>
      <c r="C200" s="11" t="s">
        <v>86</v>
      </c>
      <c r="F200" s="32">
        <v>0</v>
      </c>
      <c r="G200" s="11" t="s">
        <v>0</v>
      </c>
      <c r="H200" s="11" t="s">
        <v>308</v>
      </c>
      <c r="I200" s="4">
        <v>27</v>
      </c>
      <c r="J200" s="5">
        <v>1103</v>
      </c>
      <c r="K200" s="5">
        <v>28</v>
      </c>
      <c r="L200" s="5">
        <f t="shared" si="16"/>
        <v>386</v>
      </c>
      <c r="M200" s="16">
        <f t="shared" si="17"/>
        <v>0</v>
      </c>
      <c r="N200" s="15">
        <f t="shared" si="18"/>
        <v>0</v>
      </c>
      <c r="O200" s="15">
        <f t="shared" si="19"/>
        <v>0</v>
      </c>
      <c r="P200" s="59">
        <f t="shared" si="20"/>
        <v>0</v>
      </c>
    </row>
    <row r="201" spans="2:16" x14ac:dyDescent="0.2">
      <c r="B201" s="11" t="s">
        <v>307</v>
      </c>
      <c r="C201" s="11" t="s">
        <v>199</v>
      </c>
      <c r="F201" s="32">
        <v>0</v>
      </c>
      <c r="G201" s="11" t="s">
        <v>0</v>
      </c>
      <c r="H201" s="11" t="s">
        <v>308</v>
      </c>
      <c r="I201" s="4">
        <v>23</v>
      </c>
      <c r="J201" s="5">
        <v>27</v>
      </c>
      <c r="K201" s="5">
        <v>38</v>
      </c>
      <c r="L201" s="5">
        <f t="shared" si="16"/>
        <v>29.333333333333332</v>
      </c>
      <c r="M201" s="16">
        <f t="shared" si="17"/>
        <v>0</v>
      </c>
      <c r="N201" s="15">
        <f t="shared" si="18"/>
        <v>0</v>
      </c>
      <c r="O201" s="15">
        <f t="shared" si="19"/>
        <v>0</v>
      </c>
      <c r="P201" s="59">
        <f t="shared" si="20"/>
        <v>0</v>
      </c>
    </row>
    <row r="202" spans="2:16" x14ac:dyDescent="0.2">
      <c r="B202" s="11" t="s">
        <v>307</v>
      </c>
      <c r="C202" s="11" t="s">
        <v>179</v>
      </c>
      <c r="F202" s="32">
        <v>0</v>
      </c>
      <c r="G202" s="11" t="s">
        <v>0</v>
      </c>
      <c r="H202" s="11" t="s">
        <v>308</v>
      </c>
      <c r="I202" s="4">
        <v>20</v>
      </c>
      <c r="J202" s="5" t="s">
        <v>14</v>
      </c>
      <c r="K202" s="5" t="s">
        <v>14</v>
      </c>
      <c r="L202" s="5">
        <f t="shared" si="16"/>
        <v>20</v>
      </c>
      <c r="M202" s="16">
        <f t="shared" si="17"/>
        <v>0</v>
      </c>
      <c r="N202" s="15">
        <f t="shared" si="18"/>
        <v>0</v>
      </c>
      <c r="O202" s="15">
        <f t="shared" si="19"/>
        <v>0</v>
      </c>
      <c r="P202" s="59">
        <f t="shared" si="20"/>
        <v>0</v>
      </c>
    </row>
    <row r="203" spans="2:16" x14ac:dyDescent="0.2">
      <c r="B203" s="11" t="s">
        <v>307</v>
      </c>
      <c r="C203" s="11" t="s">
        <v>205</v>
      </c>
      <c r="F203" s="32">
        <v>0</v>
      </c>
      <c r="G203" s="11" t="s">
        <v>0</v>
      </c>
      <c r="H203" s="11" t="s">
        <v>308</v>
      </c>
      <c r="I203" s="6">
        <v>16</v>
      </c>
      <c r="J203" s="7">
        <v>15</v>
      </c>
      <c r="K203" s="7">
        <v>16</v>
      </c>
      <c r="L203" s="5">
        <f t="shared" si="16"/>
        <v>15.666666666666666</v>
      </c>
      <c r="M203" s="16">
        <f t="shared" si="17"/>
        <v>0</v>
      </c>
      <c r="N203" s="15">
        <f t="shared" si="18"/>
        <v>0</v>
      </c>
      <c r="O203" s="15">
        <f t="shared" si="19"/>
        <v>0</v>
      </c>
      <c r="P203" s="59">
        <f t="shared" si="20"/>
        <v>0</v>
      </c>
    </row>
    <row r="204" spans="2:16" x14ac:dyDescent="0.2">
      <c r="B204" s="11" t="s">
        <v>307</v>
      </c>
      <c r="C204" s="11" t="s">
        <v>61</v>
      </c>
      <c r="F204" s="32">
        <v>0</v>
      </c>
      <c r="G204" s="11" t="s">
        <v>0</v>
      </c>
      <c r="H204" s="11" t="s">
        <v>308</v>
      </c>
      <c r="I204" s="4">
        <v>13</v>
      </c>
      <c r="J204" s="5">
        <v>12</v>
      </c>
      <c r="K204" s="5">
        <v>11</v>
      </c>
      <c r="L204" s="5">
        <f t="shared" si="16"/>
        <v>12</v>
      </c>
      <c r="M204" s="16">
        <f t="shared" si="17"/>
        <v>0</v>
      </c>
      <c r="N204" s="15">
        <f t="shared" si="18"/>
        <v>0</v>
      </c>
      <c r="O204" s="15">
        <f t="shared" si="19"/>
        <v>0</v>
      </c>
      <c r="P204" s="59">
        <f t="shared" si="20"/>
        <v>0</v>
      </c>
    </row>
    <row r="205" spans="2:16" x14ac:dyDescent="0.2">
      <c r="B205" s="11" t="s">
        <v>307</v>
      </c>
      <c r="C205" s="11" t="s">
        <v>149</v>
      </c>
      <c r="F205" s="32">
        <v>0</v>
      </c>
      <c r="G205" s="11" t="s">
        <v>0</v>
      </c>
      <c r="H205" s="11" t="s">
        <v>308</v>
      </c>
      <c r="I205" s="4">
        <v>13</v>
      </c>
      <c r="J205" s="5">
        <v>6</v>
      </c>
      <c r="K205" s="5">
        <v>9</v>
      </c>
      <c r="L205" s="5">
        <f t="shared" si="16"/>
        <v>9.3333333333333339</v>
      </c>
      <c r="M205" s="16">
        <f t="shared" si="17"/>
        <v>0</v>
      </c>
      <c r="N205" s="15">
        <f t="shared" si="18"/>
        <v>0</v>
      </c>
      <c r="O205" s="15">
        <f t="shared" si="19"/>
        <v>0</v>
      </c>
      <c r="P205" s="59">
        <f t="shared" si="20"/>
        <v>0</v>
      </c>
    </row>
    <row r="206" spans="2:16" x14ac:dyDescent="0.2">
      <c r="B206" s="11" t="s">
        <v>307</v>
      </c>
      <c r="C206" s="11" t="s">
        <v>57</v>
      </c>
      <c r="F206" s="32">
        <v>0</v>
      </c>
      <c r="G206" s="11" t="s">
        <v>0</v>
      </c>
      <c r="H206" s="11" t="s">
        <v>308</v>
      </c>
      <c r="I206" s="4">
        <v>12</v>
      </c>
      <c r="J206" s="7">
        <v>15</v>
      </c>
      <c r="K206" s="7">
        <v>15</v>
      </c>
      <c r="L206" s="5">
        <f t="shared" si="16"/>
        <v>14</v>
      </c>
      <c r="M206" s="16">
        <f t="shared" si="17"/>
        <v>0</v>
      </c>
      <c r="N206" s="15">
        <f t="shared" si="18"/>
        <v>0</v>
      </c>
      <c r="O206" s="15">
        <f t="shared" si="19"/>
        <v>0</v>
      </c>
      <c r="P206" s="59">
        <f t="shared" si="20"/>
        <v>0</v>
      </c>
    </row>
    <row r="207" spans="2:16" x14ac:dyDescent="0.2">
      <c r="B207" s="11" t="s">
        <v>307</v>
      </c>
      <c r="C207" s="11" t="s">
        <v>66</v>
      </c>
      <c r="F207" s="32">
        <v>0</v>
      </c>
      <c r="G207" s="11" t="s">
        <v>0</v>
      </c>
      <c r="H207" s="11" t="s">
        <v>308</v>
      </c>
      <c r="I207" s="4">
        <v>6</v>
      </c>
      <c r="J207" s="5">
        <v>8</v>
      </c>
      <c r="K207" s="5">
        <v>12</v>
      </c>
      <c r="L207" s="5">
        <f t="shared" si="16"/>
        <v>8.6666666666666661</v>
      </c>
      <c r="M207" s="16">
        <f t="shared" si="17"/>
        <v>0</v>
      </c>
      <c r="N207" s="15">
        <f t="shared" si="18"/>
        <v>0</v>
      </c>
      <c r="O207" s="15">
        <f t="shared" si="19"/>
        <v>0</v>
      </c>
      <c r="P207" s="59">
        <f t="shared" si="20"/>
        <v>0</v>
      </c>
    </row>
    <row r="208" spans="2:16" x14ac:dyDescent="0.2">
      <c r="B208" s="11" t="s">
        <v>307</v>
      </c>
      <c r="C208" s="11" t="s">
        <v>95</v>
      </c>
      <c r="F208" s="32">
        <v>0</v>
      </c>
      <c r="G208" s="11" t="s">
        <v>0</v>
      </c>
      <c r="H208" s="11" t="s">
        <v>308</v>
      </c>
      <c r="I208" s="4">
        <v>6</v>
      </c>
      <c r="J208" s="5">
        <v>23</v>
      </c>
      <c r="K208" s="7">
        <v>19</v>
      </c>
      <c r="L208" s="5">
        <f t="shared" si="16"/>
        <v>16</v>
      </c>
      <c r="M208" s="16">
        <f t="shared" si="17"/>
        <v>0</v>
      </c>
      <c r="N208" s="15">
        <f t="shared" si="18"/>
        <v>0</v>
      </c>
      <c r="O208" s="15">
        <f t="shared" si="19"/>
        <v>0</v>
      </c>
      <c r="P208" s="59">
        <f t="shared" si="20"/>
        <v>0</v>
      </c>
    </row>
    <row r="209" spans="2:16" x14ac:dyDescent="0.2">
      <c r="B209" s="11" t="s">
        <v>307</v>
      </c>
      <c r="C209" s="11" t="s">
        <v>69</v>
      </c>
      <c r="F209" s="32">
        <v>0</v>
      </c>
      <c r="G209" s="11" t="s">
        <v>0</v>
      </c>
      <c r="H209" s="11" t="s">
        <v>308</v>
      </c>
      <c r="I209" s="4">
        <v>3</v>
      </c>
      <c r="J209" s="5">
        <v>2</v>
      </c>
      <c r="K209" s="5" t="s">
        <v>2</v>
      </c>
      <c r="L209" s="5">
        <f t="shared" si="16"/>
        <v>2.5</v>
      </c>
      <c r="M209" s="16">
        <f t="shared" si="17"/>
        <v>0</v>
      </c>
      <c r="N209" s="15">
        <f t="shared" si="18"/>
        <v>0</v>
      </c>
      <c r="O209" s="15">
        <f t="shared" si="19"/>
        <v>0</v>
      </c>
      <c r="P209" s="59">
        <f t="shared" si="20"/>
        <v>0</v>
      </c>
    </row>
    <row r="210" spans="2:16" x14ac:dyDescent="0.2">
      <c r="B210" s="11" t="s">
        <v>307</v>
      </c>
      <c r="C210" s="11" t="s">
        <v>82</v>
      </c>
      <c r="F210" s="32">
        <v>0</v>
      </c>
      <c r="G210" s="11" t="s">
        <v>0</v>
      </c>
      <c r="H210" s="11" t="s">
        <v>308</v>
      </c>
      <c r="I210" s="4">
        <v>2</v>
      </c>
      <c r="J210" s="5">
        <v>36</v>
      </c>
      <c r="K210" s="5">
        <v>105</v>
      </c>
      <c r="L210" s="5">
        <f t="shared" si="16"/>
        <v>47.666666666666664</v>
      </c>
      <c r="M210" s="16">
        <f t="shared" si="17"/>
        <v>0</v>
      </c>
      <c r="N210" s="15">
        <f t="shared" si="18"/>
        <v>0</v>
      </c>
      <c r="O210" s="15">
        <f t="shared" si="19"/>
        <v>0</v>
      </c>
      <c r="P210" s="59">
        <f t="shared" si="20"/>
        <v>0</v>
      </c>
    </row>
    <row r="211" spans="2:16" x14ac:dyDescent="0.2">
      <c r="B211" s="11" t="s">
        <v>307</v>
      </c>
      <c r="C211" s="11" t="s">
        <v>83</v>
      </c>
      <c r="F211" s="32">
        <v>0</v>
      </c>
      <c r="G211" s="11" t="s">
        <v>0</v>
      </c>
      <c r="H211" s="11" t="s">
        <v>308</v>
      </c>
      <c r="I211" s="4">
        <v>2</v>
      </c>
      <c r="J211" s="5">
        <v>5</v>
      </c>
      <c r="K211" s="5">
        <v>4</v>
      </c>
      <c r="L211" s="5">
        <f t="shared" si="16"/>
        <v>3.6666666666666665</v>
      </c>
      <c r="M211" s="16">
        <f t="shared" si="17"/>
        <v>0</v>
      </c>
      <c r="N211" s="15">
        <f t="shared" si="18"/>
        <v>0</v>
      </c>
      <c r="O211" s="15">
        <f t="shared" si="19"/>
        <v>0</v>
      </c>
      <c r="P211" s="59">
        <f t="shared" si="20"/>
        <v>0</v>
      </c>
    </row>
    <row r="212" spans="2:16" x14ac:dyDescent="0.2">
      <c r="B212" s="11" t="s">
        <v>307</v>
      </c>
      <c r="C212" s="11" t="s">
        <v>16</v>
      </c>
      <c r="F212" s="32">
        <v>0</v>
      </c>
      <c r="G212" s="11" t="s">
        <v>0</v>
      </c>
      <c r="H212" s="11" t="s">
        <v>308</v>
      </c>
      <c r="I212" s="4">
        <v>1</v>
      </c>
      <c r="J212" s="5">
        <v>3</v>
      </c>
      <c r="K212" s="7">
        <v>3</v>
      </c>
      <c r="L212" s="5">
        <f t="shared" si="16"/>
        <v>2.3333333333333335</v>
      </c>
      <c r="M212" s="16">
        <f t="shared" si="17"/>
        <v>0</v>
      </c>
      <c r="N212" s="15">
        <f t="shared" si="18"/>
        <v>0</v>
      </c>
      <c r="O212" s="15">
        <f t="shared" si="19"/>
        <v>0</v>
      </c>
      <c r="P212" s="59">
        <f t="shared" si="20"/>
        <v>0</v>
      </c>
    </row>
    <row r="213" spans="2:16" x14ac:dyDescent="0.2">
      <c r="B213" s="11" t="s">
        <v>307</v>
      </c>
      <c r="C213" s="11" t="s">
        <v>62</v>
      </c>
      <c r="F213" s="32">
        <v>0</v>
      </c>
      <c r="G213" s="11" t="s">
        <v>0</v>
      </c>
      <c r="H213" s="11" t="s">
        <v>308</v>
      </c>
      <c r="I213" s="4">
        <v>1</v>
      </c>
      <c r="J213" s="5">
        <v>2</v>
      </c>
      <c r="K213" s="5" t="s">
        <v>1</v>
      </c>
      <c r="L213" s="5">
        <f t="shared" si="16"/>
        <v>1.5</v>
      </c>
      <c r="M213" s="16">
        <f t="shared" si="17"/>
        <v>0</v>
      </c>
      <c r="N213" s="15">
        <f t="shared" si="18"/>
        <v>0</v>
      </c>
      <c r="O213" s="15">
        <f t="shared" si="19"/>
        <v>0</v>
      </c>
      <c r="P213" s="59">
        <f t="shared" si="20"/>
        <v>0</v>
      </c>
    </row>
    <row r="214" spans="2:16" x14ac:dyDescent="0.2">
      <c r="B214" s="11" t="s">
        <v>307</v>
      </c>
      <c r="C214" s="11" t="s">
        <v>243</v>
      </c>
      <c r="F214" s="32">
        <v>0</v>
      </c>
      <c r="G214" s="11" t="s">
        <v>0</v>
      </c>
      <c r="H214" s="11" t="s">
        <v>308</v>
      </c>
      <c r="I214" s="4" t="s">
        <v>1</v>
      </c>
      <c r="J214" s="5" t="s">
        <v>2</v>
      </c>
      <c r="K214" s="5" t="s">
        <v>2</v>
      </c>
      <c r="L214" s="5" t="s">
        <v>2</v>
      </c>
      <c r="M214" s="16">
        <f t="shared" si="17"/>
        <v>0</v>
      </c>
      <c r="N214" s="15">
        <f t="shared" si="18"/>
        <v>0</v>
      </c>
      <c r="O214" s="15">
        <f t="shared" si="19"/>
        <v>0</v>
      </c>
      <c r="P214" s="59">
        <f t="shared" si="20"/>
        <v>0</v>
      </c>
    </row>
    <row r="215" spans="2:16" x14ac:dyDescent="0.2">
      <c r="B215" s="11" t="s">
        <v>307</v>
      </c>
      <c r="C215" s="11" t="s">
        <v>4</v>
      </c>
      <c r="F215" s="32">
        <v>0</v>
      </c>
      <c r="G215" s="11" t="s">
        <v>0</v>
      </c>
      <c r="H215" s="11" t="s">
        <v>308</v>
      </c>
      <c r="I215" s="4" t="s">
        <v>2</v>
      </c>
      <c r="J215" s="5">
        <v>1</v>
      </c>
      <c r="K215" s="5">
        <v>5</v>
      </c>
      <c r="L215" s="5">
        <f t="shared" si="16"/>
        <v>3</v>
      </c>
      <c r="M215" s="16">
        <f t="shared" si="17"/>
        <v>0</v>
      </c>
      <c r="N215" s="15">
        <f t="shared" si="18"/>
        <v>0</v>
      </c>
      <c r="O215" s="15">
        <f t="shared" si="19"/>
        <v>0</v>
      </c>
      <c r="P215" s="59">
        <f t="shared" si="20"/>
        <v>0</v>
      </c>
    </row>
    <row r="216" spans="2:16" x14ac:dyDescent="0.2">
      <c r="B216" s="11" t="s">
        <v>307</v>
      </c>
      <c r="C216" s="11" t="s">
        <v>13</v>
      </c>
      <c r="F216" s="32">
        <v>0</v>
      </c>
      <c r="G216" s="11" t="s">
        <v>0</v>
      </c>
      <c r="H216" s="11" t="s">
        <v>308</v>
      </c>
      <c r="I216" s="4" t="s">
        <v>14</v>
      </c>
      <c r="J216" s="5">
        <v>304</v>
      </c>
      <c r="K216" s="5">
        <v>857</v>
      </c>
      <c r="L216" s="5">
        <f t="shared" si="16"/>
        <v>580.5</v>
      </c>
      <c r="M216" s="16">
        <f t="shared" si="17"/>
        <v>0</v>
      </c>
      <c r="N216" s="15">
        <f t="shared" si="18"/>
        <v>0</v>
      </c>
      <c r="O216" s="15">
        <f t="shared" si="19"/>
        <v>0</v>
      </c>
      <c r="P216" s="59">
        <f t="shared" si="20"/>
        <v>0</v>
      </c>
    </row>
    <row r="217" spans="2:16" x14ac:dyDescent="0.2">
      <c r="B217" s="11" t="s">
        <v>307</v>
      </c>
      <c r="C217" s="11" t="s">
        <v>20</v>
      </c>
      <c r="F217" s="32">
        <v>0</v>
      </c>
      <c r="G217" s="11" t="s">
        <v>0</v>
      </c>
      <c r="H217" s="11" t="s">
        <v>308</v>
      </c>
      <c r="I217" s="4" t="s">
        <v>2</v>
      </c>
      <c r="J217" s="5" t="s">
        <v>2</v>
      </c>
      <c r="K217" s="5" t="s">
        <v>2</v>
      </c>
      <c r="L217" s="5" t="s">
        <v>2</v>
      </c>
      <c r="M217" s="16">
        <f t="shared" si="17"/>
        <v>0</v>
      </c>
      <c r="N217" s="15">
        <f t="shared" si="18"/>
        <v>0</v>
      </c>
      <c r="O217" s="15">
        <f t="shared" si="19"/>
        <v>0</v>
      </c>
      <c r="P217" s="59">
        <f t="shared" si="20"/>
        <v>0</v>
      </c>
    </row>
    <row r="218" spans="2:16" x14ac:dyDescent="0.2">
      <c r="B218" s="11" t="s">
        <v>307</v>
      </c>
      <c r="C218" s="11" t="s">
        <v>26</v>
      </c>
      <c r="F218" s="32">
        <v>0</v>
      </c>
      <c r="G218" s="11" t="s">
        <v>0</v>
      </c>
      <c r="H218" s="11" t="s">
        <v>308</v>
      </c>
      <c r="I218" s="4" t="s">
        <v>2</v>
      </c>
      <c r="J218" s="5">
        <v>10</v>
      </c>
      <c r="K218" s="5">
        <v>7</v>
      </c>
      <c r="L218" s="5">
        <f t="shared" si="16"/>
        <v>8.5</v>
      </c>
      <c r="M218" s="16">
        <f t="shared" si="17"/>
        <v>0</v>
      </c>
      <c r="N218" s="15">
        <f t="shared" si="18"/>
        <v>0</v>
      </c>
      <c r="O218" s="15">
        <f t="shared" si="19"/>
        <v>0</v>
      </c>
      <c r="P218" s="59">
        <f t="shared" si="20"/>
        <v>0</v>
      </c>
    </row>
    <row r="219" spans="2:16" x14ac:dyDescent="0.2">
      <c r="B219" s="11" t="s">
        <v>307</v>
      </c>
      <c r="C219" s="11" t="s">
        <v>33</v>
      </c>
      <c r="F219" s="32">
        <v>0</v>
      </c>
      <c r="G219" s="11" t="s">
        <v>0</v>
      </c>
      <c r="H219" s="11" t="s">
        <v>308</v>
      </c>
      <c r="I219" s="4" t="s">
        <v>1</v>
      </c>
      <c r="J219" s="5">
        <v>1</v>
      </c>
      <c r="K219" s="5">
        <v>17</v>
      </c>
      <c r="L219" s="5">
        <f t="shared" si="16"/>
        <v>9</v>
      </c>
      <c r="M219" s="16">
        <f t="shared" si="17"/>
        <v>0</v>
      </c>
      <c r="N219" s="15">
        <f t="shared" si="18"/>
        <v>0</v>
      </c>
      <c r="O219" s="15">
        <f t="shared" si="19"/>
        <v>0</v>
      </c>
      <c r="P219" s="59">
        <f t="shared" si="20"/>
        <v>0</v>
      </c>
    </row>
    <row r="220" spans="2:16" x14ac:dyDescent="0.2">
      <c r="B220" s="11" t="s">
        <v>307</v>
      </c>
      <c r="C220" s="11" t="s">
        <v>38</v>
      </c>
      <c r="F220" s="32">
        <v>0</v>
      </c>
      <c r="G220" s="11" t="s">
        <v>0</v>
      </c>
      <c r="H220" s="11" t="s">
        <v>308</v>
      </c>
      <c r="I220" s="4" t="s">
        <v>2</v>
      </c>
      <c r="J220" s="5">
        <v>46</v>
      </c>
      <c r="K220" s="5">
        <v>41</v>
      </c>
      <c r="L220" s="5">
        <f t="shared" si="16"/>
        <v>43.5</v>
      </c>
      <c r="M220" s="16">
        <f t="shared" si="17"/>
        <v>0</v>
      </c>
      <c r="N220" s="15">
        <f t="shared" si="18"/>
        <v>0</v>
      </c>
      <c r="O220" s="15">
        <f t="shared" si="19"/>
        <v>0</v>
      </c>
      <c r="P220" s="59">
        <f t="shared" si="20"/>
        <v>0</v>
      </c>
    </row>
    <row r="221" spans="2:16" x14ac:dyDescent="0.2">
      <c r="B221" s="11" t="s">
        <v>307</v>
      </c>
      <c r="C221" s="11" t="s">
        <v>106</v>
      </c>
      <c r="F221" s="32">
        <v>0</v>
      </c>
      <c r="G221" s="11" t="s">
        <v>0</v>
      </c>
      <c r="H221" s="11" t="s">
        <v>308</v>
      </c>
      <c r="I221" s="4" t="s">
        <v>14</v>
      </c>
      <c r="J221" s="5" t="s">
        <v>14</v>
      </c>
      <c r="K221" s="5">
        <v>469</v>
      </c>
      <c r="L221" s="5">
        <f t="shared" si="16"/>
        <v>469</v>
      </c>
      <c r="M221" s="16">
        <f t="shared" si="17"/>
        <v>0</v>
      </c>
      <c r="N221" s="15">
        <f t="shared" si="18"/>
        <v>0</v>
      </c>
      <c r="O221" s="15">
        <f t="shared" si="19"/>
        <v>0</v>
      </c>
      <c r="P221" s="59">
        <f t="shared" si="20"/>
        <v>0</v>
      </c>
    </row>
    <row r="222" spans="2:16" x14ac:dyDescent="0.2">
      <c r="B222" s="11" t="s">
        <v>307</v>
      </c>
      <c r="C222" s="11" t="s">
        <v>108</v>
      </c>
      <c r="F222" s="32">
        <v>0</v>
      </c>
      <c r="G222" s="11" t="s">
        <v>0</v>
      </c>
      <c r="H222" s="11" t="s">
        <v>308</v>
      </c>
      <c r="I222" s="4" t="s">
        <v>14</v>
      </c>
      <c r="J222" s="5" t="s">
        <v>14</v>
      </c>
      <c r="K222" s="5" t="s">
        <v>14</v>
      </c>
      <c r="L222" s="5" t="s">
        <v>14</v>
      </c>
      <c r="M222" s="16">
        <f t="shared" si="17"/>
        <v>0</v>
      </c>
      <c r="N222" s="15">
        <f t="shared" si="18"/>
        <v>0</v>
      </c>
      <c r="O222" s="15">
        <f t="shared" si="19"/>
        <v>0</v>
      </c>
      <c r="P222" s="59">
        <f t="shared" si="20"/>
        <v>0</v>
      </c>
    </row>
    <row r="223" spans="2:16" x14ac:dyDescent="0.2">
      <c r="B223" s="11" t="s">
        <v>307</v>
      </c>
      <c r="C223" s="11" t="s">
        <v>124</v>
      </c>
      <c r="F223" s="32">
        <v>0</v>
      </c>
      <c r="G223" s="11" t="s">
        <v>0</v>
      </c>
      <c r="H223" s="11" t="s">
        <v>308</v>
      </c>
      <c r="I223" s="4" t="s">
        <v>14</v>
      </c>
      <c r="J223" s="5" t="s">
        <v>14</v>
      </c>
      <c r="K223" s="5" t="s">
        <v>14</v>
      </c>
      <c r="L223" s="5" t="s">
        <v>14</v>
      </c>
      <c r="M223" s="16">
        <f t="shared" si="17"/>
        <v>0</v>
      </c>
      <c r="N223" s="15">
        <f t="shared" si="18"/>
        <v>0</v>
      </c>
      <c r="O223" s="15">
        <f t="shared" si="19"/>
        <v>0</v>
      </c>
      <c r="P223" s="59">
        <f t="shared" si="20"/>
        <v>0</v>
      </c>
    </row>
    <row r="224" spans="2:16" x14ac:dyDescent="0.2">
      <c r="B224" s="11" t="s">
        <v>307</v>
      </c>
      <c r="C224" s="11" t="s">
        <v>132</v>
      </c>
      <c r="F224" s="32">
        <v>0</v>
      </c>
      <c r="G224" s="11" t="s">
        <v>0</v>
      </c>
      <c r="H224" s="11" t="s">
        <v>308</v>
      </c>
      <c r="I224" s="4" t="s">
        <v>1</v>
      </c>
      <c r="J224" s="5" t="s">
        <v>2</v>
      </c>
      <c r="K224" s="5" t="s">
        <v>2</v>
      </c>
      <c r="L224" s="5" t="s">
        <v>2</v>
      </c>
      <c r="M224" s="16">
        <f t="shared" si="17"/>
        <v>0</v>
      </c>
      <c r="N224" s="15">
        <f t="shared" si="18"/>
        <v>0</v>
      </c>
      <c r="O224" s="15">
        <f t="shared" si="19"/>
        <v>0</v>
      </c>
      <c r="P224" s="59">
        <f t="shared" si="20"/>
        <v>0</v>
      </c>
    </row>
    <row r="225" spans="2:16" x14ac:dyDescent="0.2">
      <c r="B225" s="11" t="s">
        <v>307</v>
      </c>
      <c r="C225" s="11" t="s">
        <v>134</v>
      </c>
      <c r="F225" s="32">
        <v>0</v>
      </c>
      <c r="G225" s="11" t="s">
        <v>0</v>
      </c>
      <c r="H225" s="11" t="s">
        <v>308</v>
      </c>
      <c r="I225" s="4" t="s">
        <v>2</v>
      </c>
      <c r="J225" s="5">
        <v>9</v>
      </c>
      <c r="K225" s="5">
        <v>10</v>
      </c>
      <c r="L225" s="5">
        <f t="shared" si="16"/>
        <v>9.5</v>
      </c>
      <c r="M225" s="16">
        <f t="shared" si="17"/>
        <v>0</v>
      </c>
      <c r="N225" s="15">
        <f t="shared" si="18"/>
        <v>0</v>
      </c>
      <c r="O225" s="15">
        <f t="shared" si="19"/>
        <v>0</v>
      </c>
      <c r="P225" s="59">
        <f t="shared" si="20"/>
        <v>0</v>
      </c>
    </row>
    <row r="226" spans="2:16" x14ac:dyDescent="0.2">
      <c r="B226" s="11" t="s">
        <v>307</v>
      </c>
      <c r="C226" s="11" t="s">
        <v>136</v>
      </c>
      <c r="F226" s="32">
        <v>0</v>
      </c>
      <c r="G226" s="11" t="s">
        <v>0</v>
      </c>
      <c r="H226" s="11" t="s">
        <v>308</v>
      </c>
      <c r="I226" s="4" t="s">
        <v>2</v>
      </c>
      <c r="J226" s="5" t="s">
        <v>1</v>
      </c>
      <c r="K226" s="5" t="s">
        <v>1</v>
      </c>
      <c r="L226" s="5" t="s">
        <v>2</v>
      </c>
      <c r="M226" s="16">
        <f t="shared" si="17"/>
        <v>0</v>
      </c>
      <c r="N226" s="15">
        <f t="shared" si="18"/>
        <v>0</v>
      </c>
      <c r="O226" s="15">
        <f t="shared" si="19"/>
        <v>0</v>
      </c>
      <c r="P226" s="59">
        <f t="shared" si="20"/>
        <v>0</v>
      </c>
    </row>
    <row r="227" spans="2:16" x14ac:dyDescent="0.2">
      <c r="B227" s="11" t="s">
        <v>307</v>
      </c>
      <c r="C227" s="11" t="s">
        <v>141</v>
      </c>
      <c r="F227" s="32">
        <v>0</v>
      </c>
      <c r="G227" s="11" t="s">
        <v>0</v>
      </c>
      <c r="H227" s="11" t="s">
        <v>308</v>
      </c>
      <c r="I227" s="4" t="s">
        <v>2</v>
      </c>
      <c r="J227" s="5">
        <v>4</v>
      </c>
      <c r="K227" s="5">
        <v>2</v>
      </c>
      <c r="L227" s="5">
        <f t="shared" si="16"/>
        <v>3</v>
      </c>
      <c r="M227" s="16">
        <f t="shared" si="17"/>
        <v>0</v>
      </c>
      <c r="N227" s="15">
        <f t="shared" si="18"/>
        <v>0</v>
      </c>
      <c r="O227" s="15">
        <f t="shared" si="19"/>
        <v>0</v>
      </c>
      <c r="P227" s="59">
        <f t="shared" si="20"/>
        <v>0</v>
      </c>
    </row>
    <row r="228" spans="2:16" x14ac:dyDescent="0.2">
      <c r="B228" s="11" t="s">
        <v>307</v>
      </c>
      <c r="C228" s="11" t="s">
        <v>145</v>
      </c>
      <c r="F228" s="32">
        <v>0</v>
      </c>
      <c r="G228" s="11" t="s">
        <v>0</v>
      </c>
      <c r="H228" s="11" t="s">
        <v>308</v>
      </c>
      <c r="I228" s="4" t="s">
        <v>14</v>
      </c>
      <c r="J228" s="5" t="s">
        <v>14</v>
      </c>
      <c r="K228" s="5" t="s">
        <v>14</v>
      </c>
      <c r="L228" s="5" t="s">
        <v>14</v>
      </c>
      <c r="M228" s="16">
        <f t="shared" si="17"/>
        <v>0</v>
      </c>
      <c r="N228" s="15">
        <f t="shared" si="18"/>
        <v>0</v>
      </c>
      <c r="O228" s="15">
        <f t="shared" si="19"/>
        <v>0</v>
      </c>
      <c r="P228" s="59">
        <f t="shared" si="20"/>
        <v>0</v>
      </c>
    </row>
    <row r="229" spans="2:16" x14ac:dyDescent="0.2">
      <c r="B229" s="11" t="s">
        <v>307</v>
      </c>
      <c r="C229" s="11" t="s">
        <v>151</v>
      </c>
      <c r="F229" s="32">
        <v>0</v>
      </c>
      <c r="G229" s="11" t="s">
        <v>0</v>
      </c>
      <c r="H229" s="11" t="s">
        <v>308</v>
      </c>
      <c r="I229" s="4" t="s">
        <v>14</v>
      </c>
      <c r="J229" s="5" t="s">
        <v>14</v>
      </c>
      <c r="K229" s="5">
        <v>39</v>
      </c>
      <c r="L229" s="5">
        <f t="shared" si="16"/>
        <v>39</v>
      </c>
      <c r="M229" s="16">
        <f t="shared" si="17"/>
        <v>0</v>
      </c>
      <c r="N229" s="15">
        <f t="shared" si="18"/>
        <v>0</v>
      </c>
      <c r="O229" s="15">
        <f t="shared" si="19"/>
        <v>0</v>
      </c>
      <c r="P229" s="59">
        <f t="shared" si="20"/>
        <v>0</v>
      </c>
    </row>
    <row r="230" spans="2:16" x14ac:dyDescent="0.2">
      <c r="B230" s="11" t="s">
        <v>307</v>
      </c>
      <c r="C230" s="11" t="s">
        <v>163</v>
      </c>
      <c r="F230" s="32">
        <v>0</v>
      </c>
      <c r="G230" s="11" t="s">
        <v>0</v>
      </c>
      <c r="H230" s="11" t="s">
        <v>308</v>
      </c>
      <c r="I230" s="4" t="s">
        <v>14</v>
      </c>
      <c r="J230" s="5" t="s">
        <v>14</v>
      </c>
      <c r="K230" s="5" t="s">
        <v>14</v>
      </c>
      <c r="L230" s="5" t="s">
        <v>14</v>
      </c>
      <c r="M230" s="16">
        <f t="shared" si="17"/>
        <v>0</v>
      </c>
      <c r="N230" s="15">
        <f t="shared" si="18"/>
        <v>0</v>
      </c>
      <c r="O230" s="15">
        <f t="shared" si="19"/>
        <v>0</v>
      </c>
      <c r="P230" s="59">
        <f t="shared" si="20"/>
        <v>0</v>
      </c>
    </row>
    <row r="231" spans="2:16" x14ac:dyDescent="0.2">
      <c r="B231" s="11" t="s">
        <v>307</v>
      </c>
      <c r="C231" s="11" t="s">
        <v>168</v>
      </c>
      <c r="F231" s="32">
        <v>0</v>
      </c>
      <c r="G231" s="11" t="s">
        <v>0</v>
      </c>
      <c r="H231" s="11" t="s">
        <v>308</v>
      </c>
      <c r="I231" s="4" t="s">
        <v>2</v>
      </c>
      <c r="J231" s="5" t="s">
        <v>2</v>
      </c>
      <c r="K231" s="5" t="s">
        <v>2</v>
      </c>
      <c r="L231" s="5" t="s">
        <v>2</v>
      </c>
      <c r="M231" s="16">
        <f t="shared" si="17"/>
        <v>0</v>
      </c>
      <c r="N231" s="15">
        <f t="shared" si="18"/>
        <v>0</v>
      </c>
      <c r="O231" s="15">
        <f t="shared" si="19"/>
        <v>0</v>
      </c>
      <c r="P231" s="59">
        <f t="shared" si="20"/>
        <v>0</v>
      </c>
    </row>
    <row r="232" spans="2:16" x14ac:dyDescent="0.2">
      <c r="B232" s="11" t="s">
        <v>307</v>
      </c>
      <c r="C232" s="11" t="s">
        <v>187</v>
      </c>
      <c r="F232" s="32">
        <v>0</v>
      </c>
      <c r="G232" s="11" t="s">
        <v>0</v>
      </c>
      <c r="H232" s="11" t="s">
        <v>308</v>
      </c>
      <c r="I232" s="4" t="s">
        <v>2</v>
      </c>
      <c r="J232" s="5">
        <v>1</v>
      </c>
      <c r="K232" s="5">
        <v>5</v>
      </c>
      <c r="L232" s="5">
        <f t="shared" si="16"/>
        <v>3</v>
      </c>
      <c r="M232" s="16">
        <f t="shared" si="17"/>
        <v>0</v>
      </c>
      <c r="N232" s="15">
        <f t="shared" si="18"/>
        <v>0</v>
      </c>
      <c r="O232" s="15">
        <f t="shared" si="19"/>
        <v>0</v>
      </c>
      <c r="P232" s="59">
        <f t="shared" si="20"/>
        <v>0</v>
      </c>
    </row>
    <row r="233" spans="2:16" x14ac:dyDescent="0.2">
      <c r="B233" s="11" t="s">
        <v>307</v>
      </c>
      <c r="C233" s="11" t="s">
        <v>197</v>
      </c>
      <c r="F233" s="32">
        <v>0</v>
      </c>
      <c r="G233" s="11" t="s">
        <v>0</v>
      </c>
      <c r="H233" s="11" t="s">
        <v>308</v>
      </c>
      <c r="I233" s="4" t="s">
        <v>1</v>
      </c>
      <c r="J233" s="5">
        <v>662</v>
      </c>
      <c r="K233" s="5">
        <v>6129</v>
      </c>
      <c r="L233" s="5">
        <f t="shared" si="16"/>
        <v>3395.5</v>
      </c>
      <c r="M233" s="16">
        <f t="shared" si="17"/>
        <v>0</v>
      </c>
      <c r="N233" s="15">
        <f t="shared" si="18"/>
        <v>0</v>
      </c>
      <c r="O233" s="15">
        <f t="shared" si="19"/>
        <v>0</v>
      </c>
      <c r="P233" s="59">
        <f t="shared" si="20"/>
        <v>0</v>
      </c>
    </row>
    <row r="234" spans="2:16" x14ac:dyDescent="0.2">
      <c r="B234" s="11" t="s">
        <v>307</v>
      </c>
      <c r="C234" s="11" t="s">
        <v>212</v>
      </c>
      <c r="F234" s="32">
        <v>0</v>
      </c>
      <c r="G234" s="11" t="s">
        <v>0</v>
      </c>
      <c r="H234" s="11" t="s">
        <v>308</v>
      </c>
      <c r="I234" s="4" t="s">
        <v>1</v>
      </c>
      <c r="J234" s="5" t="s">
        <v>2</v>
      </c>
      <c r="K234" s="5" t="s">
        <v>1</v>
      </c>
      <c r="L234" s="5" t="s">
        <v>2</v>
      </c>
      <c r="M234" s="16">
        <f t="shared" si="17"/>
        <v>0</v>
      </c>
      <c r="N234" s="15">
        <f t="shared" si="18"/>
        <v>0</v>
      </c>
      <c r="O234" s="15">
        <f t="shared" si="19"/>
        <v>0</v>
      </c>
      <c r="P234" s="59">
        <f t="shared" si="20"/>
        <v>0</v>
      </c>
    </row>
    <row r="235" spans="2:16" x14ac:dyDescent="0.2">
      <c r="B235" s="41" t="s">
        <v>307</v>
      </c>
      <c r="C235" s="41" t="s">
        <v>220</v>
      </c>
      <c r="D235" s="41"/>
      <c r="E235" s="41"/>
      <c r="F235" s="42">
        <v>0</v>
      </c>
      <c r="G235" s="41" t="s">
        <v>0</v>
      </c>
      <c r="H235" s="41" t="s">
        <v>308</v>
      </c>
      <c r="I235" s="8" t="s">
        <v>2</v>
      </c>
      <c r="J235" s="9" t="s">
        <v>2</v>
      </c>
      <c r="K235" s="9" t="s">
        <v>2</v>
      </c>
      <c r="L235" s="9" t="s">
        <v>2</v>
      </c>
      <c r="M235" s="17">
        <f t="shared" si="17"/>
        <v>0</v>
      </c>
      <c r="N235" s="18">
        <f t="shared" si="18"/>
        <v>0</v>
      </c>
      <c r="O235" s="18">
        <f t="shared" si="19"/>
        <v>0</v>
      </c>
      <c r="P235" s="60">
        <f t="shared" si="20"/>
        <v>0</v>
      </c>
    </row>
    <row r="236" spans="2:16" x14ac:dyDescent="0.2">
      <c r="B236" s="14" t="s">
        <v>237</v>
      </c>
      <c r="H236" s="11" t="s">
        <v>309</v>
      </c>
      <c r="I236" s="39">
        <f t="array" ref="I236">SUM(IF($F$2:$F$235=1,I2:I235))</f>
        <v>32869222</v>
      </c>
      <c r="J236" s="39">
        <f t="array" ref="J236">SUM(IF($F$2:$F$235=1,J2:J235))</f>
        <v>28782315</v>
      </c>
      <c r="K236" s="39">
        <f t="array" ref="K236">SUM(IF($F$2:$F$235=1,K2:K235))</f>
        <v>29062118.73</v>
      </c>
      <c r="L236" s="50">
        <f t="array" ref="L236">SUM(IF($F$2:$F$235=1,L2:L235))</f>
        <v>30237885.243333336</v>
      </c>
      <c r="M236" s="49">
        <f>SUM(M2:M235)</f>
        <v>0.99999999999999978</v>
      </c>
      <c r="N236" s="48">
        <f t="shared" ref="N236:P236" si="21">SUM(N2:N235)</f>
        <v>1</v>
      </c>
      <c r="O236" s="48">
        <f t="shared" si="21"/>
        <v>0.99999999999999967</v>
      </c>
      <c r="P236" s="61">
        <f t="shared" si="21"/>
        <v>0.99999999999999978</v>
      </c>
    </row>
    <row r="237" spans="2:16" x14ac:dyDescent="0.2">
      <c r="H237" s="11" t="s">
        <v>255</v>
      </c>
      <c r="I237" s="39">
        <f>I238-I236</f>
        <v>6136470.9599999934</v>
      </c>
      <c r="J237" s="39">
        <f t="shared" ref="J237:L237" si="22">J238-J236</f>
        <v>6677256.9900000021</v>
      </c>
      <c r="K237" s="39">
        <f t="shared" si="22"/>
        <v>6375739.9499999993</v>
      </c>
      <c r="L237" s="39">
        <f t="shared" si="22"/>
        <v>6399921.2999999933</v>
      </c>
      <c r="M237" s="31"/>
      <c r="N237" s="31"/>
      <c r="O237" s="31"/>
      <c r="P237" s="62"/>
    </row>
    <row r="238" spans="2:16" x14ac:dyDescent="0.2">
      <c r="H238" s="11" t="s">
        <v>310</v>
      </c>
      <c r="I238" s="40">
        <f>SUM(I2:I235)</f>
        <v>39005692.959999993</v>
      </c>
      <c r="J238" s="40">
        <f t="shared" ref="J238:L238" si="23">SUM(J2:J235)</f>
        <v>35459571.990000002</v>
      </c>
      <c r="K238" s="40">
        <f t="shared" si="23"/>
        <v>35437858.68</v>
      </c>
      <c r="L238" s="40">
        <f t="shared" si="23"/>
        <v>36637806.543333329</v>
      </c>
      <c r="M238" s="46"/>
      <c r="N238" s="47"/>
      <c r="O238" s="47"/>
      <c r="P238" s="63"/>
    </row>
    <row r="239" spans="2:16" s="11" customFormat="1" x14ac:dyDescent="0.2">
      <c r="I239" s="10"/>
      <c r="J239" s="10"/>
      <c r="K239" s="10"/>
      <c r="L239" s="10"/>
      <c r="M239"/>
      <c r="N239"/>
      <c r="O239"/>
      <c r="P239" s="64"/>
    </row>
    <row r="240" spans="2:16" s="11" customFormat="1" x14ac:dyDescent="0.2">
      <c r="I240" s="10"/>
      <c r="J240" s="10"/>
      <c r="K240" s="10"/>
      <c r="L240" s="10"/>
      <c r="M240"/>
      <c r="N240"/>
      <c r="O240"/>
      <c r="P240" s="64"/>
    </row>
    <row r="241" spans="3:16" s="11" customFormat="1" x14ac:dyDescent="0.2">
      <c r="I241" s="10"/>
      <c r="J241" s="10"/>
      <c r="K241" s="10"/>
      <c r="L241" s="10"/>
      <c r="M241"/>
      <c r="N241"/>
      <c r="O241"/>
      <c r="P241" s="64"/>
    </row>
    <row r="242" spans="3:16" s="11" customFormat="1" x14ac:dyDescent="0.2">
      <c r="C242" s="14"/>
      <c r="E242" s="14"/>
      <c r="F242" s="14"/>
      <c r="I242" s="10"/>
      <c r="J242" s="10"/>
      <c r="K242" s="10"/>
      <c r="L242" s="10"/>
      <c r="M242"/>
      <c r="N242"/>
      <c r="O242"/>
      <c r="P242" s="64"/>
    </row>
    <row r="243" spans="3:16" s="11" customFormat="1" x14ac:dyDescent="0.2">
      <c r="I243" s="10"/>
      <c r="J243" s="10"/>
      <c r="K243" s="10"/>
      <c r="L243" s="10"/>
      <c r="M243"/>
      <c r="N243"/>
      <c r="O243"/>
      <c r="P243" s="64"/>
    </row>
  </sheetData>
  <dataConsolidate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42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25" style="11" customWidth="1"/>
    <col min="2" max="2" width="13.5" style="11" customWidth="1"/>
    <col min="3" max="8" width="14.33203125" style="27" customWidth="1"/>
  </cols>
  <sheetData>
    <row r="1" spans="1:47" ht="16" thickBot="1" x14ac:dyDescent="0.25">
      <c r="A1" s="34" t="s">
        <v>293</v>
      </c>
      <c r="B1" s="35" t="s">
        <v>294</v>
      </c>
      <c r="C1" s="29" t="s">
        <v>291</v>
      </c>
      <c r="D1" s="30" t="s">
        <v>290</v>
      </c>
      <c r="E1" s="30" t="s">
        <v>322</v>
      </c>
      <c r="F1" s="65" t="s">
        <v>319</v>
      </c>
      <c r="G1" s="65" t="s">
        <v>320</v>
      </c>
      <c r="H1" s="65" t="s">
        <v>321</v>
      </c>
      <c r="I1" s="23" t="s">
        <v>256</v>
      </c>
      <c r="J1" t="s">
        <v>257</v>
      </c>
      <c r="K1" t="s">
        <v>258</v>
      </c>
      <c r="L1" s="24" t="s">
        <v>259</v>
      </c>
      <c r="M1" t="s">
        <v>260</v>
      </c>
      <c r="N1" t="s">
        <v>261</v>
      </c>
      <c r="O1" t="s">
        <v>262</v>
      </c>
      <c r="P1" s="22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312</v>
      </c>
      <c r="V1" t="s">
        <v>315</v>
      </c>
      <c r="W1" t="s">
        <v>313</v>
      </c>
      <c r="X1" t="s">
        <v>314</v>
      </c>
      <c r="Y1" t="s">
        <v>268</v>
      </c>
      <c r="Z1" s="22" t="s">
        <v>269</v>
      </c>
      <c r="AA1" t="s">
        <v>270</v>
      </c>
      <c r="AB1" t="s">
        <v>271</v>
      </c>
      <c r="AC1" t="s">
        <v>272</v>
      </c>
      <c r="AD1" t="s">
        <v>273</v>
      </c>
      <c r="AE1" t="s">
        <v>274</v>
      </c>
      <c r="AF1" t="s">
        <v>275</v>
      </c>
      <c r="AG1" t="s">
        <v>276</v>
      </c>
      <c r="AH1" t="s">
        <v>277</v>
      </c>
      <c r="AI1" t="s">
        <v>278</v>
      </c>
      <c r="AJ1" t="s">
        <v>279</v>
      </c>
      <c r="AK1" t="s">
        <v>318</v>
      </c>
      <c r="AL1" t="s">
        <v>280</v>
      </c>
      <c r="AM1" t="s">
        <v>281</v>
      </c>
      <c r="AN1" s="22" t="s">
        <v>282</v>
      </c>
      <c r="AO1" t="s">
        <v>283</v>
      </c>
      <c r="AP1" t="s">
        <v>284</v>
      </c>
      <c r="AQ1" t="s">
        <v>285</v>
      </c>
      <c r="AR1" t="s">
        <v>286</v>
      </c>
      <c r="AS1" s="22" t="s">
        <v>287</v>
      </c>
      <c r="AT1" t="s">
        <v>288</v>
      </c>
      <c r="AU1" s="25" t="s">
        <v>289</v>
      </c>
    </row>
    <row r="2" spans="1:47" x14ac:dyDescent="0.2">
      <c r="A2" s="11" t="s">
        <v>9</v>
      </c>
      <c r="B2" s="32">
        <v>15001</v>
      </c>
      <c r="C2" s="26">
        <v>1</v>
      </c>
      <c r="D2" s="26">
        <f>100/C2</f>
        <v>100</v>
      </c>
      <c r="E2" s="26"/>
      <c r="F2" s="26">
        <v>0</v>
      </c>
      <c r="G2" s="26"/>
      <c r="H2" s="26"/>
      <c r="I2">
        <v>73.37</v>
      </c>
      <c r="J2">
        <v>131</v>
      </c>
      <c r="K2">
        <v>20.350000000000001</v>
      </c>
      <c r="L2">
        <v>4.84</v>
      </c>
      <c r="M2">
        <v>0</v>
      </c>
      <c r="N2">
        <v>0</v>
      </c>
      <c r="O2">
        <v>0</v>
      </c>
      <c r="Q2">
        <v>147</v>
      </c>
      <c r="R2">
        <v>3.25</v>
      </c>
      <c r="S2">
        <v>41</v>
      </c>
      <c r="T2">
        <v>174</v>
      </c>
      <c r="U2">
        <v>383</v>
      </c>
      <c r="V2">
        <f>U2/1000</f>
        <v>0.38300000000000001</v>
      </c>
      <c r="W2">
        <v>104</v>
      </c>
      <c r="X2">
        <v>0.104</v>
      </c>
      <c r="Y2">
        <v>1.72</v>
      </c>
      <c r="AA2">
        <v>0</v>
      </c>
      <c r="AB2">
        <v>5.5E-2</v>
      </c>
      <c r="AC2">
        <v>0.25600000000000001</v>
      </c>
      <c r="AD2">
        <v>14.023999999999999</v>
      </c>
      <c r="AE2">
        <v>0.14299999999999999</v>
      </c>
      <c r="AF2">
        <v>9</v>
      </c>
      <c r="AG2">
        <v>0.62</v>
      </c>
      <c r="AH2">
        <v>15</v>
      </c>
      <c r="AI2">
        <v>50</v>
      </c>
      <c r="AJ2">
        <v>0.56999999999999995</v>
      </c>
      <c r="AM2">
        <v>0.1</v>
      </c>
      <c r="AO2">
        <v>1.282</v>
      </c>
      <c r="AP2">
        <v>1.1819999999999999</v>
      </c>
      <c r="AQ2">
        <v>1.637</v>
      </c>
      <c r="AR2">
        <v>60</v>
      </c>
      <c r="AT2">
        <v>0</v>
      </c>
    </row>
    <row r="3" spans="1:47" x14ac:dyDescent="0.2">
      <c r="A3" s="11" t="s">
        <v>204</v>
      </c>
      <c r="B3" s="11">
        <v>15123</v>
      </c>
      <c r="C3" s="26">
        <v>1.36</v>
      </c>
      <c r="D3" s="26">
        <f t="shared" ref="D3:D29" si="0">100/C3</f>
        <v>73.529411764705884</v>
      </c>
      <c r="E3" s="26"/>
      <c r="F3" s="26">
        <v>0</v>
      </c>
      <c r="G3" s="26"/>
      <c r="H3" s="26"/>
      <c r="I3">
        <v>70.58</v>
      </c>
      <c r="J3">
        <v>103</v>
      </c>
      <c r="K3">
        <v>22</v>
      </c>
      <c r="L3">
        <v>1.01</v>
      </c>
      <c r="M3">
        <v>0</v>
      </c>
      <c r="N3">
        <v>0</v>
      </c>
      <c r="Q3">
        <v>29</v>
      </c>
      <c r="R3">
        <v>1.25</v>
      </c>
      <c r="S3">
        <v>34</v>
      </c>
      <c r="T3">
        <v>222</v>
      </c>
      <c r="U3">
        <v>407</v>
      </c>
      <c r="V3">
        <f t="shared" ref="V3:V52" si="1">U3/1000</f>
        <v>0.40699999999999997</v>
      </c>
      <c r="W3">
        <v>37</v>
      </c>
      <c r="X3">
        <v>3.6999999999999998E-2</v>
      </c>
      <c r="Y3">
        <v>0.82</v>
      </c>
      <c r="AA3">
        <v>1</v>
      </c>
      <c r="AB3">
        <v>3.3000000000000002E-2</v>
      </c>
      <c r="AC3">
        <v>0.1</v>
      </c>
      <c r="AD3">
        <v>15.4</v>
      </c>
      <c r="AE3">
        <v>0.85</v>
      </c>
      <c r="AF3">
        <v>9</v>
      </c>
      <c r="AG3">
        <v>1.9</v>
      </c>
      <c r="AH3">
        <v>16</v>
      </c>
      <c r="AI3">
        <v>52</v>
      </c>
      <c r="AO3">
        <v>0.32800000000000001</v>
      </c>
      <c r="AP3">
        <v>0.19</v>
      </c>
      <c r="AQ3">
        <v>0.315</v>
      </c>
      <c r="AR3">
        <v>47</v>
      </c>
    </row>
    <row r="4" spans="1:47" x14ac:dyDescent="0.2">
      <c r="A4" s="11" t="s">
        <v>21</v>
      </c>
      <c r="B4" s="11">
        <v>15039</v>
      </c>
      <c r="C4" s="26">
        <v>1</v>
      </c>
      <c r="D4" s="26">
        <f t="shared" si="0"/>
        <v>100</v>
      </c>
      <c r="E4" s="26"/>
      <c r="F4" s="26">
        <v>0</v>
      </c>
      <c r="G4" s="26"/>
      <c r="H4" s="26"/>
      <c r="I4">
        <v>72.05</v>
      </c>
      <c r="J4">
        <v>158</v>
      </c>
      <c r="K4">
        <v>17.96</v>
      </c>
      <c r="L4">
        <v>9.0399999999999991</v>
      </c>
      <c r="M4">
        <v>0</v>
      </c>
      <c r="N4">
        <v>0</v>
      </c>
      <c r="O4">
        <v>0</v>
      </c>
      <c r="Q4">
        <v>57</v>
      </c>
      <c r="R4">
        <v>1.1000000000000001</v>
      </c>
      <c r="S4">
        <v>32</v>
      </c>
      <c r="T4">
        <v>236</v>
      </c>
      <c r="U4">
        <v>327</v>
      </c>
      <c r="V4">
        <f t="shared" si="1"/>
        <v>0.32700000000000001</v>
      </c>
      <c r="W4">
        <v>90</v>
      </c>
      <c r="X4">
        <v>0.09</v>
      </c>
      <c r="Y4">
        <v>0.99</v>
      </c>
      <c r="AA4">
        <v>0.7</v>
      </c>
      <c r="AB4">
        <v>9.1999999999999998E-2</v>
      </c>
      <c r="AC4">
        <v>0.23300000000000001</v>
      </c>
      <c r="AD4">
        <v>3.2170000000000001</v>
      </c>
      <c r="AE4">
        <v>0.30199999999999999</v>
      </c>
      <c r="AF4">
        <v>10</v>
      </c>
      <c r="AG4">
        <v>13.67</v>
      </c>
      <c r="AH4">
        <v>28</v>
      </c>
      <c r="AI4">
        <v>93</v>
      </c>
      <c r="AJ4">
        <v>1.07</v>
      </c>
      <c r="AK4">
        <v>4.2</v>
      </c>
      <c r="AL4">
        <v>167</v>
      </c>
      <c r="AM4">
        <v>0.1</v>
      </c>
      <c r="AO4">
        <v>2.04</v>
      </c>
      <c r="AP4">
        <v>3.7360000000000002</v>
      </c>
      <c r="AQ4">
        <v>2.133</v>
      </c>
      <c r="AR4">
        <v>60</v>
      </c>
      <c r="AT4">
        <v>0</v>
      </c>
    </row>
    <row r="5" spans="1:47" x14ac:dyDescent="0.2">
      <c r="A5" s="11" t="s">
        <v>76</v>
      </c>
      <c r="B5" s="11">
        <v>15050</v>
      </c>
      <c r="C5" s="26">
        <v>1.46</v>
      </c>
      <c r="D5" s="26">
        <f t="shared" si="0"/>
        <v>68.493150684931507</v>
      </c>
      <c r="E5" s="26"/>
      <c r="F5" s="26">
        <v>0</v>
      </c>
      <c r="G5" s="26"/>
      <c r="H5" s="26"/>
      <c r="I5">
        <v>70.150000000000006</v>
      </c>
      <c r="J5">
        <v>158</v>
      </c>
      <c r="K5">
        <v>20.07</v>
      </c>
      <c r="L5">
        <v>7.89</v>
      </c>
      <c r="M5">
        <v>0</v>
      </c>
      <c r="N5">
        <v>0</v>
      </c>
      <c r="O5">
        <v>0</v>
      </c>
      <c r="Q5">
        <v>23</v>
      </c>
      <c r="R5">
        <v>1.1599999999999999</v>
      </c>
      <c r="S5">
        <v>28</v>
      </c>
      <c r="T5">
        <v>125</v>
      </c>
      <c r="U5">
        <v>406</v>
      </c>
      <c r="V5">
        <f t="shared" si="1"/>
        <v>0.40600000000000003</v>
      </c>
      <c r="W5">
        <v>86</v>
      </c>
      <c r="X5">
        <v>8.5999999999999993E-2</v>
      </c>
      <c r="Y5">
        <v>0.67</v>
      </c>
      <c r="AA5">
        <v>2</v>
      </c>
      <c r="AB5">
        <v>0.111</v>
      </c>
      <c r="AC5">
        <v>0.42099999999999999</v>
      </c>
      <c r="AD5">
        <v>8.32</v>
      </c>
      <c r="AE5">
        <v>0.33</v>
      </c>
      <c r="AF5">
        <v>2</v>
      </c>
      <c r="AG5">
        <v>4.4000000000000004</v>
      </c>
      <c r="AH5">
        <v>19</v>
      </c>
      <c r="AI5">
        <v>62</v>
      </c>
      <c r="AJ5">
        <v>1</v>
      </c>
      <c r="AK5">
        <v>9.1</v>
      </c>
      <c r="AL5">
        <v>366</v>
      </c>
      <c r="AM5">
        <v>0.1</v>
      </c>
      <c r="AO5">
        <v>2.2469999999999999</v>
      </c>
      <c r="AP5">
        <v>2.629</v>
      </c>
      <c r="AQ5">
        <v>1.94</v>
      </c>
      <c r="AR5">
        <v>47</v>
      </c>
      <c r="AT5">
        <v>0</v>
      </c>
    </row>
    <row r="6" spans="1:47" x14ac:dyDescent="0.2">
      <c r="A6" s="11" t="s">
        <v>123</v>
      </c>
      <c r="B6" s="32">
        <v>15001</v>
      </c>
      <c r="C6" s="26">
        <v>1.1000000000000001</v>
      </c>
      <c r="D6" s="26">
        <f t="shared" si="0"/>
        <v>90.909090909090907</v>
      </c>
      <c r="E6" s="26"/>
      <c r="F6" s="26">
        <v>0</v>
      </c>
      <c r="G6" s="26"/>
      <c r="H6" s="26"/>
      <c r="I6">
        <v>73.37</v>
      </c>
      <c r="J6">
        <v>131</v>
      </c>
      <c r="K6">
        <v>20.350000000000001</v>
      </c>
      <c r="L6">
        <v>4.84</v>
      </c>
      <c r="M6">
        <v>0</v>
      </c>
      <c r="N6">
        <v>0</v>
      </c>
      <c r="O6">
        <v>0</v>
      </c>
      <c r="Q6">
        <v>147</v>
      </c>
      <c r="R6">
        <v>3.25</v>
      </c>
      <c r="S6">
        <v>41</v>
      </c>
      <c r="T6">
        <v>174</v>
      </c>
      <c r="U6">
        <v>383</v>
      </c>
      <c r="V6">
        <f t="shared" si="1"/>
        <v>0.38300000000000001</v>
      </c>
      <c r="W6">
        <v>104</v>
      </c>
      <c r="X6">
        <v>0.104</v>
      </c>
      <c r="Y6">
        <v>1.72</v>
      </c>
      <c r="AA6">
        <v>0</v>
      </c>
      <c r="AB6">
        <v>5.5E-2</v>
      </c>
      <c r="AC6">
        <v>0.25600000000000001</v>
      </c>
      <c r="AD6">
        <v>14.023999999999999</v>
      </c>
      <c r="AE6">
        <v>0.14299999999999999</v>
      </c>
      <c r="AF6">
        <v>9</v>
      </c>
      <c r="AG6">
        <v>0.62</v>
      </c>
      <c r="AH6">
        <v>15</v>
      </c>
      <c r="AI6">
        <v>50</v>
      </c>
      <c r="AJ6">
        <v>0.56999999999999995</v>
      </c>
      <c r="AM6">
        <v>0.1</v>
      </c>
      <c r="AO6">
        <v>1.282</v>
      </c>
      <c r="AP6">
        <v>1.1819999999999999</v>
      </c>
      <c r="AQ6">
        <v>1.637</v>
      </c>
      <c r="AR6">
        <v>60</v>
      </c>
      <c r="AT6">
        <v>0</v>
      </c>
    </row>
    <row r="7" spans="1:47" x14ac:dyDescent="0.2">
      <c r="A7" s="11" t="s">
        <v>232</v>
      </c>
      <c r="B7" s="11">
        <v>15127</v>
      </c>
      <c r="C7" s="26">
        <v>1.36</v>
      </c>
      <c r="D7" s="26">
        <f t="shared" si="0"/>
        <v>73.529411764705884</v>
      </c>
      <c r="E7" s="26"/>
      <c r="F7" s="26">
        <v>0</v>
      </c>
      <c r="G7" s="26"/>
      <c r="H7" s="26"/>
      <c r="I7">
        <v>74.03</v>
      </c>
      <c r="J7">
        <v>109</v>
      </c>
      <c r="K7">
        <v>24.4</v>
      </c>
      <c r="L7">
        <v>0.49</v>
      </c>
      <c r="M7">
        <v>0</v>
      </c>
      <c r="N7">
        <v>0</v>
      </c>
      <c r="O7">
        <v>0</v>
      </c>
      <c r="Q7">
        <v>4</v>
      </c>
      <c r="R7">
        <v>0.77</v>
      </c>
      <c r="S7">
        <v>35</v>
      </c>
      <c r="T7">
        <v>278</v>
      </c>
      <c r="U7">
        <v>441</v>
      </c>
      <c r="V7">
        <f t="shared" si="1"/>
        <v>0.441</v>
      </c>
      <c r="W7">
        <v>45</v>
      </c>
      <c r="X7">
        <v>4.4999999999999998E-2</v>
      </c>
      <c r="Y7">
        <v>0.37</v>
      </c>
      <c r="AA7">
        <v>0</v>
      </c>
      <c r="AB7">
        <v>0.11799999999999999</v>
      </c>
      <c r="AC7">
        <v>0.115</v>
      </c>
      <c r="AD7">
        <v>18.475000000000001</v>
      </c>
      <c r="AE7">
        <v>0.93300000000000005</v>
      </c>
      <c r="AF7">
        <v>2</v>
      </c>
      <c r="AG7">
        <v>2.08</v>
      </c>
      <c r="AH7">
        <v>18</v>
      </c>
      <c r="AI7">
        <v>60</v>
      </c>
      <c r="AJ7">
        <v>0.24</v>
      </c>
      <c r="AK7">
        <v>1.7</v>
      </c>
      <c r="AL7">
        <v>69</v>
      </c>
      <c r="AM7">
        <v>0.1</v>
      </c>
      <c r="AO7">
        <v>0.17199999999999999</v>
      </c>
      <c r="AP7">
        <v>0.11600000000000001</v>
      </c>
      <c r="AQ7">
        <v>0.14699999999999999</v>
      </c>
      <c r="AR7">
        <v>39</v>
      </c>
      <c r="AT7">
        <v>0</v>
      </c>
      <c r="AU7">
        <v>1.6E-2</v>
      </c>
    </row>
    <row r="8" spans="1:47" x14ac:dyDescent="0.2">
      <c r="A8" s="11" t="s">
        <v>189</v>
      </c>
      <c r="B8" s="32">
        <v>15050</v>
      </c>
      <c r="C8" s="26">
        <v>1.46</v>
      </c>
      <c r="D8" s="26">
        <f t="shared" si="0"/>
        <v>68.493150684931507</v>
      </c>
      <c r="E8" s="26"/>
      <c r="F8" s="26">
        <v>0</v>
      </c>
      <c r="G8" s="26"/>
      <c r="H8" s="26"/>
      <c r="I8">
        <v>70.150000000000006</v>
      </c>
      <c r="J8">
        <v>158</v>
      </c>
      <c r="K8">
        <v>20.07</v>
      </c>
      <c r="L8">
        <v>7.89</v>
      </c>
      <c r="M8">
        <v>0</v>
      </c>
      <c r="N8">
        <v>0</v>
      </c>
      <c r="O8">
        <v>0</v>
      </c>
      <c r="Q8">
        <v>23</v>
      </c>
      <c r="R8">
        <v>1.1599999999999999</v>
      </c>
      <c r="S8">
        <v>28</v>
      </c>
      <c r="T8">
        <v>125</v>
      </c>
      <c r="U8">
        <v>406</v>
      </c>
      <c r="V8">
        <f t="shared" si="1"/>
        <v>0.40600000000000003</v>
      </c>
      <c r="W8">
        <v>86</v>
      </c>
      <c r="X8">
        <v>8.5999999999999993E-2</v>
      </c>
      <c r="Y8">
        <v>0.67</v>
      </c>
      <c r="AA8">
        <v>2</v>
      </c>
      <c r="AB8">
        <v>0.111</v>
      </c>
      <c r="AC8">
        <v>0.42099999999999999</v>
      </c>
      <c r="AD8">
        <v>8.32</v>
      </c>
      <c r="AE8">
        <v>0.33</v>
      </c>
      <c r="AF8">
        <v>2</v>
      </c>
      <c r="AG8">
        <v>4.4000000000000004</v>
      </c>
      <c r="AH8">
        <v>19</v>
      </c>
      <c r="AI8">
        <v>62</v>
      </c>
      <c r="AJ8">
        <v>1</v>
      </c>
      <c r="AK8">
        <v>9.1</v>
      </c>
      <c r="AL8">
        <v>366</v>
      </c>
      <c r="AM8">
        <v>0.1</v>
      </c>
      <c r="AO8">
        <v>2.2469999999999999</v>
      </c>
      <c r="AP8">
        <v>2.629</v>
      </c>
      <c r="AQ8">
        <v>1.94</v>
      </c>
      <c r="AR8">
        <v>47</v>
      </c>
      <c r="AT8">
        <v>0</v>
      </c>
    </row>
    <row r="9" spans="1:47" x14ac:dyDescent="0.2">
      <c r="A9" s="11" t="s">
        <v>90</v>
      </c>
      <c r="B9" s="32">
        <v>15001</v>
      </c>
      <c r="C9" s="26">
        <v>1</v>
      </c>
      <c r="D9" s="26">
        <f t="shared" si="0"/>
        <v>100</v>
      </c>
      <c r="E9" s="26"/>
      <c r="F9" s="26">
        <v>0</v>
      </c>
      <c r="G9" s="26"/>
      <c r="H9" s="26"/>
      <c r="I9">
        <v>73.37</v>
      </c>
      <c r="J9">
        <v>131</v>
      </c>
      <c r="K9">
        <v>20.350000000000001</v>
      </c>
      <c r="L9">
        <v>4.84</v>
      </c>
      <c r="M9">
        <v>0</v>
      </c>
      <c r="N9">
        <v>0</v>
      </c>
      <c r="O9">
        <v>0</v>
      </c>
      <c r="Q9">
        <v>147</v>
      </c>
      <c r="R9">
        <v>3.25</v>
      </c>
      <c r="S9">
        <v>41</v>
      </c>
      <c r="T9">
        <v>174</v>
      </c>
      <c r="U9">
        <v>383</v>
      </c>
      <c r="V9">
        <f t="shared" si="1"/>
        <v>0.38300000000000001</v>
      </c>
      <c r="W9">
        <v>104</v>
      </c>
      <c r="X9">
        <v>0.104</v>
      </c>
      <c r="Y9">
        <v>1.72</v>
      </c>
      <c r="AA9">
        <v>0</v>
      </c>
      <c r="AB9">
        <v>5.5E-2</v>
      </c>
      <c r="AC9">
        <v>0.25600000000000001</v>
      </c>
      <c r="AD9">
        <v>14.023999999999999</v>
      </c>
      <c r="AE9">
        <v>0.14299999999999999</v>
      </c>
      <c r="AF9">
        <v>9</v>
      </c>
      <c r="AG9">
        <v>0.62</v>
      </c>
      <c r="AH9">
        <v>15</v>
      </c>
      <c r="AI9">
        <v>50</v>
      </c>
      <c r="AJ9">
        <v>0.56999999999999995</v>
      </c>
      <c r="AM9">
        <v>0.1</v>
      </c>
      <c r="AO9">
        <v>1.282</v>
      </c>
      <c r="AP9">
        <v>1.1819999999999999</v>
      </c>
      <c r="AQ9">
        <v>1.637</v>
      </c>
      <c r="AR9">
        <v>60</v>
      </c>
      <c r="AT9">
        <v>0</v>
      </c>
    </row>
    <row r="10" spans="1:47" x14ac:dyDescent="0.2">
      <c r="A10" s="11" t="s">
        <v>188</v>
      </c>
      <c r="B10" s="32">
        <v>15039</v>
      </c>
      <c r="C10" s="26">
        <v>1</v>
      </c>
      <c r="D10" s="26">
        <f t="shared" si="0"/>
        <v>100</v>
      </c>
      <c r="E10" s="26"/>
      <c r="F10" s="26">
        <v>0</v>
      </c>
      <c r="G10" s="26"/>
      <c r="H10" s="26"/>
      <c r="I10">
        <v>72.05</v>
      </c>
      <c r="J10">
        <v>158</v>
      </c>
      <c r="K10">
        <v>17.96</v>
      </c>
      <c r="L10">
        <v>9.0399999999999991</v>
      </c>
      <c r="M10">
        <v>0</v>
      </c>
      <c r="N10">
        <v>0</v>
      </c>
      <c r="O10">
        <v>0</v>
      </c>
      <c r="Q10">
        <v>57</v>
      </c>
      <c r="R10">
        <v>1.1000000000000001</v>
      </c>
      <c r="S10">
        <v>32</v>
      </c>
      <c r="T10">
        <v>236</v>
      </c>
      <c r="U10">
        <v>327</v>
      </c>
      <c r="V10">
        <f t="shared" si="1"/>
        <v>0.32700000000000001</v>
      </c>
      <c r="W10">
        <v>90</v>
      </c>
      <c r="X10">
        <v>0.09</v>
      </c>
      <c r="Y10">
        <v>0.99</v>
      </c>
      <c r="AA10">
        <v>0.7</v>
      </c>
      <c r="AB10">
        <v>9.1999999999999998E-2</v>
      </c>
      <c r="AC10">
        <v>0.23300000000000001</v>
      </c>
      <c r="AD10">
        <v>3.2170000000000001</v>
      </c>
      <c r="AE10">
        <v>0.30199999999999999</v>
      </c>
      <c r="AF10">
        <v>10</v>
      </c>
      <c r="AG10">
        <v>13.67</v>
      </c>
      <c r="AH10">
        <v>28</v>
      </c>
      <c r="AI10">
        <v>93</v>
      </c>
      <c r="AJ10">
        <v>1.07</v>
      </c>
      <c r="AK10">
        <v>4.2</v>
      </c>
      <c r="AL10">
        <v>167</v>
      </c>
      <c r="AM10">
        <v>0.1</v>
      </c>
      <c r="AO10">
        <v>2.04</v>
      </c>
      <c r="AP10">
        <v>3.7360000000000002</v>
      </c>
      <c r="AQ10">
        <v>2.133</v>
      </c>
      <c r="AR10">
        <v>60</v>
      </c>
      <c r="AT10">
        <v>0</v>
      </c>
    </row>
    <row r="11" spans="1:47" x14ac:dyDescent="0.2">
      <c r="A11" s="11" t="s">
        <v>23</v>
      </c>
      <c r="B11" s="11">
        <v>15046</v>
      </c>
      <c r="C11" s="26">
        <v>1.46</v>
      </c>
      <c r="D11" s="26">
        <f t="shared" si="0"/>
        <v>68.493150684931507</v>
      </c>
      <c r="E11" s="26"/>
      <c r="F11" s="26">
        <v>0</v>
      </c>
      <c r="G11" s="26"/>
      <c r="H11" s="26"/>
      <c r="I11">
        <v>63.55</v>
      </c>
      <c r="J11">
        <v>205</v>
      </c>
      <c r="K11">
        <v>18.600000000000001</v>
      </c>
      <c r="L11">
        <v>13.89</v>
      </c>
      <c r="M11">
        <v>0</v>
      </c>
      <c r="N11">
        <v>0</v>
      </c>
      <c r="O11">
        <v>0</v>
      </c>
      <c r="Q11">
        <v>12</v>
      </c>
      <c r="R11">
        <v>1.63</v>
      </c>
      <c r="S11">
        <v>76</v>
      </c>
      <c r="T11">
        <v>217</v>
      </c>
      <c r="U11">
        <v>314</v>
      </c>
      <c r="V11">
        <f t="shared" si="1"/>
        <v>0.314</v>
      </c>
      <c r="W11">
        <v>90</v>
      </c>
      <c r="X11">
        <v>0.09</v>
      </c>
      <c r="Y11">
        <v>0.63</v>
      </c>
      <c r="AA11">
        <v>0.4</v>
      </c>
      <c r="AB11">
        <v>0.17599999999999999</v>
      </c>
      <c r="AC11">
        <v>0.312</v>
      </c>
      <c r="AD11">
        <v>9.08</v>
      </c>
      <c r="AE11">
        <v>0.39900000000000002</v>
      </c>
      <c r="AF11">
        <v>1</v>
      </c>
      <c r="AG11">
        <v>8.7100000000000009</v>
      </c>
      <c r="AH11">
        <v>50</v>
      </c>
      <c r="AI11">
        <v>167</v>
      </c>
      <c r="AJ11">
        <v>1.52</v>
      </c>
      <c r="AK11">
        <v>16.100000000000001</v>
      </c>
      <c r="AL11">
        <v>643</v>
      </c>
      <c r="AM11">
        <v>5</v>
      </c>
      <c r="AO11">
        <v>3.2570000000000001</v>
      </c>
      <c r="AP11">
        <v>5.4560000000000004</v>
      </c>
      <c r="AQ11">
        <v>3.35</v>
      </c>
      <c r="AR11">
        <v>70</v>
      </c>
    </row>
    <row r="12" spans="1:47" x14ac:dyDescent="0.2">
      <c r="A12" s="11" t="s">
        <v>11</v>
      </c>
      <c r="B12" s="11">
        <v>15043</v>
      </c>
      <c r="C12" s="26">
        <v>1</v>
      </c>
      <c r="D12" s="26">
        <f t="shared" si="0"/>
        <v>100</v>
      </c>
      <c r="E12" s="26"/>
      <c r="F12" s="26">
        <v>0</v>
      </c>
      <c r="G12" s="26"/>
      <c r="H12" s="26"/>
      <c r="I12">
        <v>71.52</v>
      </c>
      <c r="J12">
        <v>195</v>
      </c>
      <c r="K12">
        <v>16.39</v>
      </c>
      <c r="L12">
        <v>13.88</v>
      </c>
      <c r="M12">
        <v>0</v>
      </c>
      <c r="N12">
        <v>0</v>
      </c>
      <c r="Q12">
        <v>83</v>
      </c>
      <c r="R12">
        <v>1.1200000000000001</v>
      </c>
      <c r="S12">
        <v>32</v>
      </c>
      <c r="T12">
        <v>228</v>
      </c>
      <c r="U12">
        <v>423</v>
      </c>
      <c r="V12">
        <f t="shared" si="1"/>
        <v>0.42299999999999999</v>
      </c>
      <c r="W12">
        <v>74</v>
      </c>
      <c r="X12">
        <v>7.3999999999999996E-2</v>
      </c>
      <c r="Y12">
        <v>0.53</v>
      </c>
      <c r="AA12">
        <v>0</v>
      </c>
      <c r="AB12">
        <v>0.06</v>
      </c>
      <c r="AC12">
        <v>0.2</v>
      </c>
      <c r="AD12">
        <v>2.2000000000000002</v>
      </c>
      <c r="AE12">
        <v>0.45</v>
      </c>
      <c r="AF12">
        <v>5</v>
      </c>
      <c r="AG12">
        <v>10</v>
      </c>
      <c r="AH12">
        <v>32</v>
      </c>
      <c r="AI12">
        <v>106</v>
      </c>
      <c r="AO12">
        <v>3.2570000000000001</v>
      </c>
      <c r="AP12">
        <v>6.8719999999999999</v>
      </c>
      <c r="AQ12">
        <v>2.423</v>
      </c>
      <c r="AR12">
        <v>77</v>
      </c>
    </row>
    <row r="13" spans="1:47" x14ac:dyDescent="0.2">
      <c r="A13" s="11" t="s">
        <v>71</v>
      </c>
      <c r="C13" s="26"/>
      <c r="D13" s="26"/>
      <c r="E13" s="26"/>
      <c r="F13" s="26">
        <v>0</v>
      </c>
      <c r="G13" s="26"/>
      <c r="H13" s="26"/>
    </row>
    <row r="14" spans="1:47" x14ac:dyDescent="0.2">
      <c r="A14" s="11" t="s">
        <v>67</v>
      </c>
      <c r="B14" s="32">
        <v>15001</v>
      </c>
      <c r="C14" s="26">
        <v>1</v>
      </c>
      <c r="D14" s="26">
        <f t="shared" si="0"/>
        <v>100</v>
      </c>
      <c r="E14" s="26"/>
      <c r="F14" s="26">
        <v>0</v>
      </c>
      <c r="G14" s="26"/>
      <c r="H14" s="26"/>
      <c r="I14">
        <v>73.37</v>
      </c>
      <c r="J14">
        <v>131</v>
      </c>
      <c r="K14">
        <v>20.350000000000001</v>
      </c>
      <c r="L14">
        <v>4.84</v>
      </c>
      <c r="M14">
        <v>0</v>
      </c>
      <c r="N14">
        <v>0</v>
      </c>
      <c r="O14">
        <v>0</v>
      </c>
      <c r="Q14">
        <v>147</v>
      </c>
      <c r="R14">
        <v>3.25</v>
      </c>
      <c r="S14">
        <v>41</v>
      </c>
      <c r="T14">
        <v>174</v>
      </c>
      <c r="U14">
        <v>383</v>
      </c>
      <c r="V14">
        <f t="shared" si="1"/>
        <v>0.38300000000000001</v>
      </c>
      <c r="W14">
        <v>104</v>
      </c>
      <c r="X14">
        <v>0.104</v>
      </c>
      <c r="Y14">
        <v>1.72</v>
      </c>
      <c r="AA14">
        <v>0</v>
      </c>
      <c r="AB14">
        <v>5.5E-2</v>
      </c>
      <c r="AC14">
        <v>0.25600000000000001</v>
      </c>
      <c r="AD14">
        <v>14.023999999999999</v>
      </c>
      <c r="AE14">
        <v>0.14299999999999999</v>
      </c>
      <c r="AF14">
        <v>9</v>
      </c>
      <c r="AG14">
        <v>0.62</v>
      </c>
      <c r="AH14">
        <v>15</v>
      </c>
      <c r="AI14">
        <v>50</v>
      </c>
      <c r="AJ14">
        <v>0.56999999999999995</v>
      </c>
      <c r="AM14">
        <v>0.1</v>
      </c>
      <c r="AO14">
        <v>1.282</v>
      </c>
      <c r="AP14">
        <v>1.1819999999999999</v>
      </c>
      <c r="AQ14">
        <v>1.637</v>
      </c>
      <c r="AR14">
        <v>60</v>
      </c>
      <c r="AT14">
        <v>0</v>
      </c>
    </row>
    <row r="15" spans="1:47" x14ac:dyDescent="0.2">
      <c r="A15" s="11" t="s">
        <v>74</v>
      </c>
      <c r="B15" s="11">
        <v>15050</v>
      </c>
      <c r="C15" s="26">
        <v>1.46</v>
      </c>
      <c r="D15" s="26">
        <f t="shared" si="0"/>
        <v>68.493150684931507</v>
      </c>
      <c r="E15" s="26"/>
      <c r="F15" s="26">
        <v>0</v>
      </c>
      <c r="G15" s="26"/>
      <c r="H15" s="26"/>
      <c r="I15">
        <v>70.150000000000006</v>
      </c>
      <c r="J15">
        <v>158</v>
      </c>
      <c r="K15">
        <v>20.07</v>
      </c>
      <c r="L15">
        <v>7.89</v>
      </c>
      <c r="M15">
        <v>0</v>
      </c>
      <c r="N15">
        <v>0</v>
      </c>
      <c r="O15">
        <v>0</v>
      </c>
      <c r="Q15">
        <v>23</v>
      </c>
      <c r="R15">
        <v>1.1599999999999999</v>
      </c>
      <c r="S15">
        <v>28</v>
      </c>
      <c r="T15">
        <v>125</v>
      </c>
      <c r="U15">
        <v>406</v>
      </c>
      <c r="V15">
        <f t="shared" si="1"/>
        <v>0.40600000000000003</v>
      </c>
      <c r="W15">
        <v>86</v>
      </c>
      <c r="X15">
        <v>8.5999999999999993E-2</v>
      </c>
      <c r="Y15">
        <v>0.67</v>
      </c>
      <c r="AA15">
        <v>2</v>
      </c>
      <c r="AB15">
        <v>0.111</v>
      </c>
      <c r="AC15">
        <v>0.42099999999999999</v>
      </c>
      <c r="AD15">
        <v>8.32</v>
      </c>
      <c r="AE15">
        <v>0.33</v>
      </c>
      <c r="AF15">
        <v>2</v>
      </c>
      <c r="AG15">
        <v>4.4000000000000004</v>
      </c>
      <c r="AH15">
        <v>19</v>
      </c>
      <c r="AI15">
        <v>62</v>
      </c>
      <c r="AJ15">
        <v>1</v>
      </c>
      <c r="AK15">
        <v>9.1</v>
      </c>
      <c r="AL15">
        <v>366</v>
      </c>
      <c r="AM15">
        <v>0.1</v>
      </c>
      <c r="AO15">
        <v>2.2469999999999999</v>
      </c>
      <c r="AP15">
        <v>2.629</v>
      </c>
      <c r="AQ15">
        <v>1.94</v>
      </c>
      <c r="AR15">
        <v>47</v>
      </c>
      <c r="AT15">
        <v>0</v>
      </c>
    </row>
    <row r="16" spans="1:47" x14ac:dyDescent="0.2">
      <c r="A16" s="11" t="s">
        <v>109</v>
      </c>
      <c r="C16" s="26"/>
      <c r="D16" s="26"/>
      <c r="E16" s="26"/>
      <c r="F16" s="26">
        <v>0</v>
      </c>
      <c r="G16" s="26"/>
      <c r="H16" s="26"/>
    </row>
    <row r="17" spans="1:47" x14ac:dyDescent="0.2">
      <c r="A17" s="11" t="s">
        <v>88</v>
      </c>
      <c r="B17" s="11">
        <v>15001</v>
      </c>
      <c r="C17" s="26">
        <v>1</v>
      </c>
      <c r="D17" s="26">
        <f t="shared" si="0"/>
        <v>100</v>
      </c>
      <c r="E17" s="26"/>
      <c r="F17" s="26">
        <v>0</v>
      </c>
      <c r="G17" s="26"/>
      <c r="H17" s="26"/>
      <c r="I17">
        <v>73.37</v>
      </c>
      <c r="J17">
        <v>131</v>
      </c>
      <c r="K17">
        <v>20.350000000000001</v>
      </c>
      <c r="L17">
        <v>4.84</v>
      </c>
      <c r="M17">
        <v>0</v>
      </c>
      <c r="N17">
        <v>0</v>
      </c>
      <c r="O17">
        <v>0</v>
      </c>
      <c r="Q17">
        <v>147</v>
      </c>
      <c r="R17">
        <v>3.25</v>
      </c>
      <c r="S17">
        <v>41</v>
      </c>
      <c r="T17">
        <v>174</v>
      </c>
      <c r="U17">
        <v>383</v>
      </c>
      <c r="V17">
        <f t="shared" si="1"/>
        <v>0.38300000000000001</v>
      </c>
      <c r="W17">
        <v>104</v>
      </c>
      <c r="X17">
        <v>0.104</v>
      </c>
      <c r="Y17">
        <v>1.72</v>
      </c>
      <c r="AA17">
        <v>0</v>
      </c>
      <c r="AB17">
        <v>5.5E-2</v>
      </c>
      <c r="AC17">
        <v>0.25600000000000001</v>
      </c>
      <c r="AD17">
        <v>14.023999999999999</v>
      </c>
      <c r="AE17">
        <v>0.14299999999999999</v>
      </c>
      <c r="AF17">
        <v>9</v>
      </c>
      <c r="AG17">
        <v>0.62</v>
      </c>
      <c r="AH17">
        <v>15</v>
      </c>
      <c r="AI17">
        <v>50</v>
      </c>
      <c r="AJ17">
        <v>0.56999999999999995</v>
      </c>
      <c r="AM17">
        <v>0.1</v>
      </c>
      <c r="AO17">
        <v>1.282</v>
      </c>
      <c r="AP17">
        <v>1.1819999999999999</v>
      </c>
      <c r="AQ17">
        <v>1.637</v>
      </c>
      <c r="AR17">
        <v>60</v>
      </c>
      <c r="AT17">
        <v>0</v>
      </c>
    </row>
    <row r="18" spans="1:47" x14ac:dyDescent="0.2">
      <c r="A18" s="11" t="s">
        <v>91</v>
      </c>
      <c r="B18" s="32">
        <v>15001</v>
      </c>
      <c r="C18" s="26">
        <v>1</v>
      </c>
      <c r="D18" s="26">
        <f t="shared" si="0"/>
        <v>100</v>
      </c>
      <c r="E18" s="26"/>
      <c r="F18" s="26">
        <v>0</v>
      </c>
      <c r="G18" s="26"/>
      <c r="H18" s="26"/>
      <c r="I18">
        <v>73.37</v>
      </c>
      <c r="J18">
        <v>131</v>
      </c>
      <c r="K18">
        <v>20.350000000000001</v>
      </c>
      <c r="L18">
        <v>4.84</v>
      </c>
      <c r="M18">
        <v>0</v>
      </c>
      <c r="N18">
        <v>0</v>
      </c>
      <c r="O18">
        <v>0</v>
      </c>
      <c r="Q18">
        <v>147</v>
      </c>
      <c r="R18">
        <v>3.25</v>
      </c>
      <c r="S18">
        <v>41</v>
      </c>
      <c r="T18">
        <v>174</v>
      </c>
      <c r="U18">
        <v>383</v>
      </c>
      <c r="V18">
        <f t="shared" si="1"/>
        <v>0.38300000000000001</v>
      </c>
      <c r="W18">
        <v>104</v>
      </c>
      <c r="X18">
        <v>0.104</v>
      </c>
      <c r="Y18">
        <v>1.72</v>
      </c>
      <c r="AA18">
        <v>0</v>
      </c>
      <c r="AB18">
        <v>5.5E-2</v>
      </c>
      <c r="AC18">
        <v>0.25600000000000001</v>
      </c>
      <c r="AD18">
        <v>14.023999999999999</v>
      </c>
      <c r="AE18">
        <v>0.14299999999999999</v>
      </c>
      <c r="AF18">
        <v>9</v>
      </c>
      <c r="AG18">
        <v>0.62</v>
      </c>
      <c r="AH18">
        <v>15</v>
      </c>
      <c r="AI18">
        <v>50</v>
      </c>
      <c r="AJ18">
        <v>0.56999999999999995</v>
      </c>
      <c r="AM18">
        <v>0.1</v>
      </c>
      <c r="AO18">
        <v>1.282</v>
      </c>
      <c r="AP18">
        <v>1.1819999999999999</v>
      </c>
      <c r="AQ18">
        <v>1.637</v>
      </c>
      <c r="AR18">
        <v>60</v>
      </c>
      <c r="AT18">
        <v>0</v>
      </c>
    </row>
    <row r="19" spans="1:47" x14ac:dyDescent="0.2">
      <c r="A19" s="11" t="s">
        <v>192</v>
      </c>
      <c r="B19" s="32">
        <v>15049</v>
      </c>
      <c r="C19" s="26">
        <v>1.46</v>
      </c>
      <c r="D19" s="26">
        <f t="shared" si="0"/>
        <v>68.493150684931507</v>
      </c>
      <c r="E19" s="26"/>
      <c r="F19" s="26">
        <v>0</v>
      </c>
      <c r="G19" s="26"/>
      <c r="H19" s="26"/>
      <c r="I19">
        <v>75.849999999999994</v>
      </c>
      <c r="J19">
        <v>105</v>
      </c>
      <c r="K19">
        <v>20.28</v>
      </c>
      <c r="L19">
        <v>2</v>
      </c>
      <c r="M19">
        <v>0</v>
      </c>
      <c r="N19">
        <v>0</v>
      </c>
      <c r="Q19">
        <v>31</v>
      </c>
      <c r="R19">
        <v>1.78</v>
      </c>
      <c r="S19">
        <v>32</v>
      </c>
      <c r="T19">
        <v>248</v>
      </c>
      <c r="U19">
        <v>435</v>
      </c>
      <c r="V19">
        <f t="shared" si="1"/>
        <v>0.435</v>
      </c>
      <c r="W19">
        <v>158</v>
      </c>
      <c r="X19">
        <v>0.158</v>
      </c>
      <c r="Y19">
        <v>0.56000000000000005</v>
      </c>
      <c r="AA19">
        <v>1.6</v>
      </c>
      <c r="AB19">
        <v>0.1</v>
      </c>
      <c r="AC19">
        <v>0.47599999999999998</v>
      </c>
      <c r="AD19">
        <v>8.59</v>
      </c>
      <c r="AE19">
        <v>0.442</v>
      </c>
      <c r="AF19">
        <v>8</v>
      </c>
      <c r="AG19">
        <v>15.6</v>
      </c>
      <c r="AH19">
        <v>218</v>
      </c>
      <c r="AI19">
        <v>727</v>
      </c>
      <c r="AO19">
        <v>0.36299999999999999</v>
      </c>
      <c r="AP19">
        <v>0.76400000000000001</v>
      </c>
      <c r="AQ19">
        <v>0.46</v>
      </c>
      <c r="AR19">
        <v>53</v>
      </c>
    </row>
    <row r="20" spans="1:47" x14ac:dyDescent="0.2">
      <c r="A20" s="11" t="s">
        <v>119</v>
      </c>
      <c r="B20" s="37">
        <v>15050</v>
      </c>
      <c r="C20" s="26">
        <v>1.46</v>
      </c>
      <c r="D20" s="26">
        <f t="shared" si="0"/>
        <v>68.493150684931507</v>
      </c>
      <c r="E20" s="26"/>
      <c r="F20" s="26">
        <v>0</v>
      </c>
      <c r="G20" s="26"/>
      <c r="H20" s="26"/>
      <c r="I20">
        <v>70.150000000000006</v>
      </c>
      <c r="J20">
        <v>158</v>
      </c>
      <c r="K20">
        <v>20.07</v>
      </c>
      <c r="L20">
        <v>7.89</v>
      </c>
      <c r="M20">
        <v>0</v>
      </c>
      <c r="N20">
        <v>0</v>
      </c>
      <c r="O20">
        <v>0</v>
      </c>
      <c r="Q20">
        <v>23</v>
      </c>
      <c r="R20">
        <v>1.1599999999999999</v>
      </c>
      <c r="S20">
        <v>28</v>
      </c>
      <c r="T20">
        <v>125</v>
      </c>
      <c r="U20">
        <v>406</v>
      </c>
      <c r="V20">
        <f t="shared" si="1"/>
        <v>0.40600000000000003</v>
      </c>
      <c r="W20">
        <v>86</v>
      </c>
      <c r="X20">
        <v>8.5999999999999993E-2</v>
      </c>
      <c r="Y20">
        <v>0.67</v>
      </c>
      <c r="AA20">
        <v>2</v>
      </c>
      <c r="AB20">
        <v>0.111</v>
      </c>
      <c r="AC20">
        <v>0.42099999999999999</v>
      </c>
      <c r="AD20">
        <v>8.32</v>
      </c>
      <c r="AE20">
        <v>0.33</v>
      </c>
      <c r="AF20">
        <v>2</v>
      </c>
      <c r="AG20">
        <v>4.4000000000000004</v>
      </c>
      <c r="AH20">
        <v>19</v>
      </c>
      <c r="AI20">
        <v>62</v>
      </c>
      <c r="AJ20">
        <v>1</v>
      </c>
      <c r="AK20">
        <v>9.1</v>
      </c>
      <c r="AL20">
        <v>366</v>
      </c>
      <c r="AM20">
        <v>0.1</v>
      </c>
      <c r="AO20">
        <v>2.2469999999999999</v>
      </c>
      <c r="AP20">
        <v>2.629</v>
      </c>
      <c r="AQ20">
        <v>1.94</v>
      </c>
      <c r="AR20">
        <v>47</v>
      </c>
      <c r="AT20">
        <v>0</v>
      </c>
    </row>
    <row r="21" spans="1:47" x14ac:dyDescent="0.2">
      <c r="A21" s="11" t="s">
        <v>114</v>
      </c>
      <c r="C21" s="26"/>
      <c r="D21" s="26"/>
      <c r="E21" s="26"/>
      <c r="F21" s="26">
        <v>0</v>
      </c>
      <c r="G21" s="26"/>
      <c r="H21" s="26"/>
    </row>
    <row r="22" spans="1:47" x14ac:dyDescent="0.2">
      <c r="A22" s="11" t="s">
        <v>169</v>
      </c>
      <c r="B22" s="32">
        <v>15050</v>
      </c>
      <c r="C22" s="26">
        <v>1.46</v>
      </c>
      <c r="D22" s="26">
        <f t="shared" si="0"/>
        <v>68.493150684931507</v>
      </c>
      <c r="E22" s="26"/>
      <c r="F22" s="26">
        <v>0</v>
      </c>
      <c r="G22" s="26"/>
      <c r="H22" s="26"/>
      <c r="I22">
        <v>70.150000000000006</v>
      </c>
      <c r="J22">
        <v>158</v>
      </c>
      <c r="K22">
        <v>20.07</v>
      </c>
      <c r="L22">
        <v>7.89</v>
      </c>
      <c r="M22">
        <v>0</v>
      </c>
      <c r="N22">
        <v>0</v>
      </c>
      <c r="O22">
        <v>0</v>
      </c>
      <c r="Q22">
        <v>23</v>
      </c>
      <c r="R22">
        <v>1.1599999999999999</v>
      </c>
      <c r="S22">
        <v>28</v>
      </c>
      <c r="T22">
        <v>125</v>
      </c>
      <c r="U22">
        <v>406</v>
      </c>
      <c r="V22">
        <f t="shared" si="1"/>
        <v>0.40600000000000003</v>
      </c>
      <c r="W22">
        <v>86</v>
      </c>
      <c r="X22">
        <v>8.5999999999999993E-2</v>
      </c>
      <c r="Y22">
        <v>0.67</v>
      </c>
      <c r="AA22">
        <v>2</v>
      </c>
      <c r="AB22">
        <v>0.111</v>
      </c>
      <c r="AC22">
        <v>0.42099999999999999</v>
      </c>
      <c r="AD22">
        <v>8.32</v>
      </c>
      <c r="AE22">
        <v>0.33</v>
      </c>
      <c r="AF22">
        <v>2</v>
      </c>
      <c r="AG22">
        <v>4.4000000000000004</v>
      </c>
      <c r="AH22">
        <v>19</v>
      </c>
      <c r="AI22">
        <v>62</v>
      </c>
      <c r="AJ22">
        <v>1</v>
      </c>
      <c r="AK22">
        <v>9.1</v>
      </c>
      <c r="AL22">
        <v>366</v>
      </c>
      <c r="AM22">
        <v>0.1</v>
      </c>
      <c r="AO22">
        <v>2.2469999999999999</v>
      </c>
      <c r="AP22">
        <v>2.629</v>
      </c>
      <c r="AQ22">
        <v>1.94</v>
      </c>
      <c r="AR22">
        <v>47</v>
      </c>
      <c r="AT22">
        <v>0</v>
      </c>
    </row>
    <row r="23" spans="1:47" x14ac:dyDescent="0.2">
      <c r="A23" s="11" t="s">
        <v>44</v>
      </c>
      <c r="B23" s="32">
        <v>15127</v>
      </c>
      <c r="C23" s="26">
        <v>1.36</v>
      </c>
      <c r="D23" s="26">
        <f t="shared" si="0"/>
        <v>73.529411764705884</v>
      </c>
      <c r="E23" s="26"/>
      <c r="F23" s="26">
        <v>0</v>
      </c>
      <c r="G23" s="26"/>
      <c r="H23" s="26"/>
      <c r="I23">
        <v>74.03</v>
      </c>
      <c r="J23">
        <v>109</v>
      </c>
      <c r="K23">
        <v>24.4</v>
      </c>
      <c r="L23">
        <v>0.49</v>
      </c>
      <c r="M23">
        <v>0</v>
      </c>
      <c r="N23">
        <v>0</v>
      </c>
      <c r="O23">
        <v>0</v>
      </c>
      <c r="Q23">
        <v>4</v>
      </c>
      <c r="R23">
        <v>0.77</v>
      </c>
      <c r="S23">
        <v>35</v>
      </c>
      <c r="T23">
        <v>278</v>
      </c>
      <c r="U23">
        <v>441</v>
      </c>
      <c r="V23">
        <f t="shared" si="1"/>
        <v>0.441</v>
      </c>
      <c r="W23">
        <v>45</v>
      </c>
      <c r="X23">
        <v>4.4999999999999998E-2</v>
      </c>
      <c r="Y23">
        <v>0.37</v>
      </c>
      <c r="AA23">
        <v>0</v>
      </c>
      <c r="AB23">
        <v>0.11799999999999999</v>
      </c>
      <c r="AC23">
        <v>0.115</v>
      </c>
      <c r="AD23">
        <v>18.475000000000001</v>
      </c>
      <c r="AE23">
        <v>0.93300000000000005</v>
      </c>
      <c r="AF23">
        <v>2</v>
      </c>
      <c r="AG23">
        <v>2.08</v>
      </c>
      <c r="AH23">
        <v>18</v>
      </c>
      <c r="AI23">
        <v>60</v>
      </c>
      <c r="AJ23">
        <v>0.24</v>
      </c>
      <c r="AK23">
        <v>1.7</v>
      </c>
      <c r="AL23">
        <v>69</v>
      </c>
      <c r="AM23">
        <v>0.1</v>
      </c>
      <c r="AO23">
        <v>0.17199999999999999</v>
      </c>
      <c r="AP23">
        <v>0.11600000000000001</v>
      </c>
      <c r="AQ23">
        <v>0.14699999999999999</v>
      </c>
      <c r="AR23">
        <v>39</v>
      </c>
      <c r="AT23">
        <v>0</v>
      </c>
      <c r="AU23">
        <v>1.6E-2</v>
      </c>
    </row>
    <row r="24" spans="1:47" x14ac:dyDescent="0.2">
      <c r="A24" s="11" t="s">
        <v>164</v>
      </c>
      <c r="B24" s="11">
        <v>15043</v>
      </c>
      <c r="C24" s="26">
        <v>1</v>
      </c>
      <c r="D24" s="26">
        <f t="shared" si="0"/>
        <v>100</v>
      </c>
      <c r="E24" s="26"/>
      <c r="F24" s="26">
        <v>0</v>
      </c>
      <c r="G24" s="26"/>
      <c r="H24" s="26"/>
      <c r="I24">
        <v>71.52</v>
      </c>
      <c r="J24">
        <v>195</v>
      </c>
      <c r="K24">
        <v>16.39</v>
      </c>
      <c r="L24">
        <v>13.88</v>
      </c>
      <c r="M24">
        <v>0</v>
      </c>
      <c r="N24">
        <v>0</v>
      </c>
      <c r="Q24">
        <v>83</v>
      </c>
      <c r="R24">
        <v>1.1200000000000001</v>
      </c>
      <c r="S24">
        <v>32</v>
      </c>
      <c r="T24">
        <v>228</v>
      </c>
      <c r="U24">
        <v>423</v>
      </c>
      <c r="V24">
        <f t="shared" si="1"/>
        <v>0.42299999999999999</v>
      </c>
      <c r="W24">
        <v>74</v>
      </c>
      <c r="X24">
        <v>7.3999999999999996E-2</v>
      </c>
      <c r="Y24">
        <v>0.53</v>
      </c>
      <c r="AA24">
        <v>0</v>
      </c>
      <c r="AB24">
        <v>0.06</v>
      </c>
      <c r="AC24">
        <v>0.2</v>
      </c>
      <c r="AD24">
        <v>2.2000000000000002</v>
      </c>
      <c r="AE24">
        <v>0.45</v>
      </c>
      <c r="AF24">
        <v>5</v>
      </c>
      <c r="AG24">
        <v>10</v>
      </c>
      <c r="AH24">
        <v>32</v>
      </c>
      <c r="AI24">
        <v>106</v>
      </c>
      <c r="AO24">
        <v>3.2570000000000001</v>
      </c>
      <c r="AP24">
        <v>6.8719999999999999</v>
      </c>
      <c r="AQ24">
        <v>2.423</v>
      </c>
      <c r="AR24">
        <v>77</v>
      </c>
    </row>
    <row r="25" spans="1:47" x14ac:dyDescent="0.2">
      <c r="A25" s="11" t="s">
        <v>77</v>
      </c>
      <c r="B25" s="32">
        <v>15039</v>
      </c>
      <c r="C25" s="26">
        <v>1</v>
      </c>
      <c r="D25" s="26">
        <f t="shared" si="0"/>
        <v>100</v>
      </c>
      <c r="E25" s="26"/>
      <c r="F25" s="26">
        <v>0</v>
      </c>
      <c r="G25" s="26"/>
      <c r="H25" s="26"/>
      <c r="I25">
        <v>72.05</v>
      </c>
      <c r="J25">
        <v>158</v>
      </c>
      <c r="K25">
        <v>17.96</v>
      </c>
      <c r="L25">
        <v>9.0399999999999991</v>
      </c>
      <c r="M25">
        <v>0</v>
      </c>
      <c r="N25">
        <v>0</v>
      </c>
      <c r="O25">
        <v>0</v>
      </c>
      <c r="Q25">
        <v>57</v>
      </c>
      <c r="R25">
        <v>1.1000000000000001</v>
      </c>
      <c r="S25">
        <v>32</v>
      </c>
      <c r="T25">
        <v>236</v>
      </c>
      <c r="U25">
        <v>327</v>
      </c>
      <c r="V25">
        <f t="shared" si="1"/>
        <v>0.32700000000000001</v>
      </c>
      <c r="W25">
        <v>90</v>
      </c>
      <c r="X25">
        <v>0.09</v>
      </c>
      <c r="Y25">
        <v>0.99</v>
      </c>
      <c r="AA25">
        <v>0.7</v>
      </c>
      <c r="AB25">
        <v>9.1999999999999998E-2</v>
      </c>
      <c r="AC25">
        <v>0.23300000000000001</v>
      </c>
      <c r="AD25">
        <v>3.2170000000000001</v>
      </c>
      <c r="AE25">
        <v>0.30199999999999999</v>
      </c>
      <c r="AF25">
        <v>10</v>
      </c>
      <c r="AG25">
        <v>13.67</v>
      </c>
      <c r="AH25">
        <v>28</v>
      </c>
      <c r="AI25">
        <v>93</v>
      </c>
      <c r="AJ25">
        <v>1.07</v>
      </c>
      <c r="AK25">
        <v>4.2</v>
      </c>
      <c r="AL25">
        <v>167</v>
      </c>
      <c r="AM25">
        <v>0.1</v>
      </c>
      <c r="AO25">
        <v>2.04</v>
      </c>
      <c r="AP25">
        <v>3.7360000000000002</v>
      </c>
      <c r="AQ25">
        <v>2.133</v>
      </c>
      <c r="AR25">
        <v>60</v>
      </c>
      <c r="AT25">
        <v>0</v>
      </c>
    </row>
    <row r="26" spans="1:47" x14ac:dyDescent="0.2">
      <c r="A26" s="11" t="s">
        <v>201</v>
      </c>
      <c r="B26" s="32">
        <v>15007</v>
      </c>
      <c r="C26" s="26">
        <v>1.29</v>
      </c>
      <c r="D26" s="26">
        <f t="shared" si="0"/>
        <v>77.519379844961236</v>
      </c>
      <c r="E26" s="26"/>
      <c r="F26" s="26">
        <v>0</v>
      </c>
      <c r="G26" s="26"/>
      <c r="H26" s="26"/>
      <c r="I26">
        <v>74.13</v>
      </c>
      <c r="J26">
        <v>146</v>
      </c>
      <c r="K26">
        <v>17.28</v>
      </c>
      <c r="L26">
        <v>8.02</v>
      </c>
      <c r="M26">
        <v>0</v>
      </c>
      <c r="N26">
        <v>0</v>
      </c>
      <c r="Q26">
        <v>22</v>
      </c>
      <c r="R26">
        <v>0.5</v>
      </c>
      <c r="S26">
        <v>25</v>
      </c>
      <c r="T26">
        <v>240</v>
      </c>
      <c r="U26">
        <v>375</v>
      </c>
      <c r="V26">
        <f t="shared" si="1"/>
        <v>0.375</v>
      </c>
      <c r="W26">
        <v>89</v>
      </c>
      <c r="X26">
        <v>8.8999999999999996E-2</v>
      </c>
      <c r="Y26">
        <v>0.77</v>
      </c>
      <c r="AA26">
        <v>0</v>
      </c>
      <c r="AB26">
        <v>0.12</v>
      </c>
      <c r="AC26">
        <v>0.15</v>
      </c>
      <c r="AD26">
        <v>4.5</v>
      </c>
      <c r="AE26">
        <v>0.3</v>
      </c>
      <c r="AF26">
        <v>15</v>
      </c>
      <c r="AG26">
        <v>1.9</v>
      </c>
      <c r="AH26">
        <v>30</v>
      </c>
      <c r="AI26">
        <v>100</v>
      </c>
      <c r="AO26">
        <v>3.38</v>
      </c>
      <c r="AP26">
        <v>3.38</v>
      </c>
      <c r="AQ26">
        <v>0.59</v>
      </c>
      <c r="AR26">
        <v>65</v>
      </c>
    </row>
    <row r="27" spans="1:47" x14ac:dyDescent="0.2">
      <c r="A27" s="11" t="s">
        <v>194</v>
      </c>
      <c r="B27" s="11">
        <v>15050</v>
      </c>
      <c r="C27" s="26">
        <v>1.46</v>
      </c>
      <c r="D27" s="26">
        <f t="shared" si="0"/>
        <v>68.493150684931507</v>
      </c>
      <c r="E27" s="26"/>
      <c r="F27" s="26">
        <v>0</v>
      </c>
      <c r="G27" s="26"/>
      <c r="H27" s="26"/>
      <c r="I27">
        <v>70.150000000000006</v>
      </c>
      <c r="J27">
        <v>158</v>
      </c>
      <c r="K27">
        <v>20.07</v>
      </c>
      <c r="L27">
        <v>7.89</v>
      </c>
      <c r="M27">
        <v>0</v>
      </c>
      <c r="N27">
        <v>0</v>
      </c>
      <c r="O27">
        <v>0</v>
      </c>
      <c r="Q27">
        <v>23</v>
      </c>
      <c r="R27">
        <v>1.1599999999999999</v>
      </c>
      <c r="S27">
        <v>28</v>
      </c>
      <c r="T27">
        <v>125</v>
      </c>
      <c r="U27">
        <v>406</v>
      </c>
      <c r="V27">
        <f t="shared" si="1"/>
        <v>0.40600000000000003</v>
      </c>
      <c r="W27">
        <v>86</v>
      </c>
      <c r="X27">
        <v>8.5999999999999993E-2</v>
      </c>
      <c r="Y27">
        <v>0.67</v>
      </c>
      <c r="AA27">
        <v>2</v>
      </c>
      <c r="AB27">
        <v>0.111</v>
      </c>
      <c r="AC27">
        <v>0.42099999999999999</v>
      </c>
      <c r="AD27">
        <v>8.32</v>
      </c>
      <c r="AE27">
        <v>0.33</v>
      </c>
      <c r="AF27">
        <v>2</v>
      </c>
      <c r="AG27">
        <v>4.4000000000000004</v>
      </c>
      <c r="AH27">
        <v>19</v>
      </c>
      <c r="AI27">
        <v>62</v>
      </c>
      <c r="AJ27">
        <v>1</v>
      </c>
      <c r="AK27">
        <v>9.1</v>
      </c>
      <c r="AL27">
        <v>366</v>
      </c>
      <c r="AM27">
        <v>0.1</v>
      </c>
      <c r="AO27">
        <v>2.2469999999999999</v>
      </c>
      <c r="AP27">
        <v>2.629</v>
      </c>
      <c r="AQ27">
        <v>1.94</v>
      </c>
      <c r="AR27">
        <v>47</v>
      </c>
      <c r="AT27">
        <v>0</v>
      </c>
    </row>
    <row r="28" spans="1:47" x14ac:dyDescent="0.2">
      <c r="A28" s="11" t="s">
        <v>112</v>
      </c>
      <c r="B28" s="11">
        <v>15050</v>
      </c>
      <c r="C28" s="26">
        <v>1.46</v>
      </c>
      <c r="D28" s="26">
        <f t="shared" si="0"/>
        <v>68.493150684931507</v>
      </c>
      <c r="E28" s="26"/>
      <c r="F28" s="26">
        <v>0</v>
      </c>
      <c r="G28" s="26"/>
      <c r="H28" s="26"/>
      <c r="I28">
        <v>70.150000000000006</v>
      </c>
      <c r="J28">
        <v>158</v>
      </c>
      <c r="K28">
        <v>20.07</v>
      </c>
      <c r="L28">
        <v>7.89</v>
      </c>
      <c r="M28">
        <v>0</v>
      </c>
      <c r="N28">
        <v>0</v>
      </c>
      <c r="O28">
        <v>0</v>
      </c>
      <c r="Q28">
        <v>23</v>
      </c>
      <c r="R28">
        <v>1.1599999999999999</v>
      </c>
      <c r="S28">
        <v>28</v>
      </c>
      <c r="T28">
        <v>125</v>
      </c>
      <c r="U28">
        <v>406</v>
      </c>
      <c r="V28">
        <f t="shared" si="1"/>
        <v>0.40600000000000003</v>
      </c>
      <c r="W28">
        <v>86</v>
      </c>
      <c r="X28">
        <v>8.5999999999999993E-2</v>
      </c>
      <c r="Y28">
        <v>0.67</v>
      </c>
      <c r="AA28">
        <v>2</v>
      </c>
      <c r="AB28">
        <v>0.111</v>
      </c>
      <c r="AC28">
        <v>0.42099999999999999</v>
      </c>
      <c r="AD28">
        <v>8.32</v>
      </c>
      <c r="AE28">
        <v>0.33</v>
      </c>
      <c r="AF28">
        <v>2</v>
      </c>
      <c r="AG28">
        <v>4.4000000000000004</v>
      </c>
      <c r="AH28">
        <v>19</v>
      </c>
      <c r="AI28">
        <v>62</v>
      </c>
      <c r="AJ28">
        <v>1</v>
      </c>
      <c r="AK28">
        <v>9.1</v>
      </c>
      <c r="AL28">
        <v>366</v>
      </c>
      <c r="AM28">
        <v>0.1</v>
      </c>
      <c r="AO28">
        <v>2.2469999999999999</v>
      </c>
      <c r="AP28">
        <v>2.629</v>
      </c>
      <c r="AQ28">
        <v>1.94</v>
      </c>
      <c r="AR28">
        <v>47</v>
      </c>
      <c r="AT28">
        <v>0</v>
      </c>
    </row>
    <row r="29" spans="1:47" x14ac:dyDescent="0.2">
      <c r="A29" s="11" t="s">
        <v>113</v>
      </c>
      <c r="B29" s="32">
        <v>15050</v>
      </c>
      <c r="C29" s="26">
        <v>1.46</v>
      </c>
      <c r="D29" s="26">
        <f t="shared" si="0"/>
        <v>68.493150684931507</v>
      </c>
      <c r="E29" s="26"/>
      <c r="F29" s="26">
        <v>0</v>
      </c>
      <c r="G29" s="26"/>
      <c r="H29" s="26"/>
      <c r="I29">
        <v>70.150000000000006</v>
      </c>
      <c r="J29">
        <v>158</v>
      </c>
      <c r="K29">
        <v>20.07</v>
      </c>
      <c r="L29">
        <v>7.89</v>
      </c>
      <c r="M29">
        <v>0</v>
      </c>
      <c r="N29">
        <v>0</v>
      </c>
      <c r="O29">
        <v>0</v>
      </c>
      <c r="Q29">
        <v>23</v>
      </c>
      <c r="R29">
        <v>1.1599999999999999</v>
      </c>
      <c r="S29">
        <v>28</v>
      </c>
      <c r="T29">
        <v>125</v>
      </c>
      <c r="U29">
        <v>406</v>
      </c>
      <c r="V29">
        <f t="shared" si="1"/>
        <v>0.40600000000000003</v>
      </c>
      <c r="W29">
        <v>86</v>
      </c>
      <c r="X29">
        <v>8.5999999999999993E-2</v>
      </c>
      <c r="Y29">
        <v>0.67</v>
      </c>
      <c r="AA29">
        <v>2</v>
      </c>
      <c r="AB29">
        <v>0.111</v>
      </c>
      <c r="AC29">
        <v>0.42099999999999999</v>
      </c>
      <c r="AD29">
        <v>8.32</v>
      </c>
      <c r="AE29">
        <v>0.33</v>
      </c>
      <c r="AF29">
        <v>2</v>
      </c>
      <c r="AG29">
        <v>4.4000000000000004</v>
      </c>
      <c r="AH29">
        <v>19</v>
      </c>
      <c r="AI29">
        <v>62</v>
      </c>
      <c r="AJ29">
        <v>1</v>
      </c>
      <c r="AK29">
        <v>9.1</v>
      </c>
      <c r="AL29">
        <v>366</v>
      </c>
      <c r="AM29">
        <v>0.1</v>
      </c>
      <c r="AO29">
        <v>2.2469999999999999</v>
      </c>
      <c r="AP29">
        <v>2.629</v>
      </c>
      <c r="AQ29">
        <v>1.94</v>
      </c>
      <c r="AR29">
        <v>47</v>
      </c>
      <c r="AT29">
        <v>0</v>
      </c>
    </row>
    <row r="30" spans="1:47" x14ac:dyDescent="0.2">
      <c r="A30" s="11" t="s">
        <v>127</v>
      </c>
      <c r="C30" s="26"/>
      <c r="D30" s="26"/>
      <c r="E30" s="26"/>
      <c r="F30" s="26">
        <v>0</v>
      </c>
      <c r="G30" s="26"/>
      <c r="H30" s="26"/>
    </row>
    <row r="31" spans="1:47" x14ac:dyDescent="0.2">
      <c r="A31" s="11" t="s">
        <v>186</v>
      </c>
      <c r="C31" s="26"/>
      <c r="D31" s="26"/>
      <c r="E31" s="26"/>
      <c r="F31" s="26">
        <v>0</v>
      </c>
      <c r="G31" s="26"/>
      <c r="H31" s="26"/>
    </row>
    <row r="32" spans="1:47" x14ac:dyDescent="0.2">
      <c r="A32" s="11" t="s">
        <v>98</v>
      </c>
      <c r="B32" s="32">
        <v>15123</v>
      </c>
      <c r="C32" s="26">
        <v>1.36</v>
      </c>
      <c r="D32" s="26">
        <f t="shared" ref="D32:D41" si="2">100/C32</f>
        <v>73.529411764705884</v>
      </c>
      <c r="E32" s="26"/>
      <c r="F32" s="26">
        <v>0</v>
      </c>
      <c r="G32" s="26"/>
      <c r="H32" s="26"/>
      <c r="I32">
        <v>70.58</v>
      </c>
      <c r="J32">
        <v>103</v>
      </c>
      <c r="K32">
        <v>22</v>
      </c>
      <c r="L32">
        <v>1.01</v>
      </c>
      <c r="M32">
        <v>0</v>
      </c>
      <c r="N32">
        <v>0</v>
      </c>
      <c r="Q32">
        <v>29</v>
      </c>
      <c r="R32">
        <v>1.25</v>
      </c>
      <c r="S32">
        <v>34</v>
      </c>
      <c r="T32">
        <v>222</v>
      </c>
      <c r="U32">
        <v>407</v>
      </c>
      <c r="V32">
        <f t="shared" si="1"/>
        <v>0.40699999999999997</v>
      </c>
      <c r="W32">
        <v>37</v>
      </c>
      <c r="X32">
        <v>3.6999999999999998E-2</v>
      </c>
      <c r="Y32">
        <v>0.82</v>
      </c>
      <c r="AA32">
        <v>1</v>
      </c>
      <c r="AB32">
        <v>3.3000000000000002E-2</v>
      </c>
      <c r="AC32">
        <v>0.1</v>
      </c>
      <c r="AD32">
        <v>15.4</v>
      </c>
      <c r="AE32">
        <v>0.85</v>
      </c>
      <c r="AF32">
        <v>9</v>
      </c>
      <c r="AG32">
        <v>1.9</v>
      </c>
      <c r="AH32">
        <v>16</v>
      </c>
      <c r="AI32">
        <v>52</v>
      </c>
      <c r="AO32">
        <v>0.32800000000000001</v>
      </c>
      <c r="AP32">
        <v>0.19</v>
      </c>
      <c r="AQ32">
        <v>0.315</v>
      </c>
      <c r="AR32">
        <v>47</v>
      </c>
    </row>
    <row r="33" spans="1:46" x14ac:dyDescent="0.2">
      <c r="A33" s="11" t="s">
        <v>130</v>
      </c>
      <c r="B33" s="32">
        <v>15123</v>
      </c>
      <c r="C33" s="26">
        <v>1.36</v>
      </c>
      <c r="D33" s="26">
        <f t="shared" si="2"/>
        <v>73.529411764705884</v>
      </c>
      <c r="E33" s="26"/>
      <c r="F33" s="26">
        <v>0</v>
      </c>
      <c r="G33" s="26"/>
      <c r="H33" s="26"/>
      <c r="I33">
        <v>70.58</v>
      </c>
      <c r="J33">
        <v>103</v>
      </c>
      <c r="K33">
        <v>22</v>
      </c>
      <c r="L33">
        <v>1.01</v>
      </c>
      <c r="M33">
        <v>0</v>
      </c>
      <c r="N33">
        <v>0</v>
      </c>
      <c r="Q33">
        <v>29</v>
      </c>
      <c r="R33">
        <v>1.25</v>
      </c>
      <c r="S33">
        <v>34</v>
      </c>
      <c r="T33">
        <v>222</v>
      </c>
      <c r="U33">
        <v>407</v>
      </c>
      <c r="V33">
        <f t="shared" si="1"/>
        <v>0.40699999999999997</v>
      </c>
      <c r="W33">
        <v>37</v>
      </c>
      <c r="X33">
        <v>3.6999999999999998E-2</v>
      </c>
      <c r="Y33">
        <v>0.82</v>
      </c>
      <c r="AA33">
        <v>1</v>
      </c>
      <c r="AB33">
        <v>3.3000000000000002E-2</v>
      </c>
      <c r="AC33">
        <v>0.1</v>
      </c>
      <c r="AD33">
        <v>15.4</v>
      </c>
      <c r="AE33">
        <v>0.85</v>
      </c>
      <c r="AF33">
        <v>9</v>
      </c>
      <c r="AG33">
        <v>1.9</v>
      </c>
      <c r="AH33">
        <v>16</v>
      </c>
      <c r="AI33">
        <v>52</v>
      </c>
      <c r="AO33">
        <v>0.32800000000000001</v>
      </c>
      <c r="AP33">
        <v>0.19</v>
      </c>
      <c r="AQ33">
        <v>0.315</v>
      </c>
      <c r="AR33">
        <v>47</v>
      </c>
    </row>
    <row r="34" spans="1:46" x14ac:dyDescent="0.2">
      <c r="A34" s="11" t="s">
        <v>216</v>
      </c>
      <c r="B34" s="32">
        <v>15001</v>
      </c>
      <c r="C34" s="26">
        <v>1</v>
      </c>
      <c r="D34" s="26">
        <f t="shared" si="2"/>
        <v>100</v>
      </c>
      <c r="E34" s="26"/>
      <c r="F34" s="26">
        <v>0</v>
      </c>
      <c r="G34" s="26"/>
      <c r="H34" s="26"/>
      <c r="I34">
        <v>73.37</v>
      </c>
      <c r="J34">
        <v>131</v>
      </c>
      <c r="K34">
        <v>20.350000000000001</v>
      </c>
      <c r="L34">
        <v>4.84</v>
      </c>
      <c r="M34">
        <v>0</v>
      </c>
      <c r="N34">
        <v>0</v>
      </c>
      <c r="O34">
        <v>0</v>
      </c>
      <c r="Q34">
        <v>147</v>
      </c>
      <c r="R34">
        <v>3.25</v>
      </c>
      <c r="S34">
        <v>41</v>
      </c>
      <c r="T34">
        <v>174</v>
      </c>
      <c r="U34">
        <v>383</v>
      </c>
      <c r="V34">
        <f t="shared" si="1"/>
        <v>0.38300000000000001</v>
      </c>
      <c r="W34">
        <v>104</v>
      </c>
      <c r="X34">
        <v>0.104</v>
      </c>
      <c r="Y34">
        <v>1.72</v>
      </c>
      <c r="AA34">
        <v>0</v>
      </c>
      <c r="AB34">
        <v>5.5E-2</v>
      </c>
      <c r="AC34">
        <v>0.25600000000000001</v>
      </c>
      <c r="AD34">
        <v>14.023999999999999</v>
      </c>
      <c r="AE34">
        <v>0.14299999999999999</v>
      </c>
      <c r="AF34">
        <v>9</v>
      </c>
      <c r="AG34">
        <v>0.62</v>
      </c>
      <c r="AH34">
        <v>15</v>
      </c>
      <c r="AI34">
        <v>50</v>
      </c>
      <c r="AJ34">
        <v>0.56999999999999995</v>
      </c>
      <c r="AM34">
        <v>0.1</v>
      </c>
      <c r="AO34">
        <v>1.282</v>
      </c>
      <c r="AP34">
        <v>1.1819999999999999</v>
      </c>
      <c r="AQ34">
        <v>1.637</v>
      </c>
      <c r="AR34">
        <v>60</v>
      </c>
      <c r="AT34">
        <v>0</v>
      </c>
    </row>
    <row r="35" spans="1:46" x14ac:dyDescent="0.2">
      <c r="A35" s="11" t="s">
        <v>10</v>
      </c>
      <c r="B35" s="32">
        <v>15001</v>
      </c>
      <c r="C35" s="26">
        <v>1</v>
      </c>
      <c r="D35" s="26">
        <f t="shared" si="2"/>
        <v>100</v>
      </c>
      <c r="E35" s="26"/>
      <c r="F35" s="26">
        <v>0</v>
      </c>
      <c r="G35" s="26"/>
      <c r="H35" s="26"/>
      <c r="I35">
        <v>73.37</v>
      </c>
      <c r="J35">
        <v>131</v>
      </c>
      <c r="K35">
        <v>20.350000000000001</v>
      </c>
      <c r="L35">
        <v>4.84</v>
      </c>
      <c r="M35">
        <v>0</v>
      </c>
      <c r="N35">
        <v>0</v>
      </c>
      <c r="O35">
        <v>0</v>
      </c>
      <c r="Q35">
        <v>147</v>
      </c>
      <c r="R35">
        <v>3.25</v>
      </c>
      <c r="S35">
        <v>41</v>
      </c>
      <c r="T35">
        <v>174</v>
      </c>
      <c r="U35">
        <v>383</v>
      </c>
      <c r="V35">
        <f t="shared" si="1"/>
        <v>0.38300000000000001</v>
      </c>
      <c r="W35">
        <v>104</v>
      </c>
      <c r="X35">
        <v>0.104</v>
      </c>
      <c r="Y35">
        <v>1.72</v>
      </c>
      <c r="AA35">
        <v>0</v>
      </c>
      <c r="AB35">
        <v>5.5E-2</v>
      </c>
      <c r="AC35">
        <v>0.25600000000000001</v>
      </c>
      <c r="AD35">
        <v>14.023999999999999</v>
      </c>
      <c r="AE35">
        <v>0.14299999999999999</v>
      </c>
      <c r="AF35">
        <v>9</v>
      </c>
      <c r="AG35">
        <v>0.62</v>
      </c>
      <c r="AH35">
        <v>15</v>
      </c>
      <c r="AI35">
        <v>50</v>
      </c>
      <c r="AJ35">
        <v>0.56999999999999995</v>
      </c>
      <c r="AM35">
        <v>0.1</v>
      </c>
      <c r="AO35">
        <v>1.282</v>
      </c>
      <c r="AP35">
        <v>1.1819999999999999</v>
      </c>
      <c r="AQ35">
        <v>1.637</v>
      </c>
      <c r="AR35">
        <v>60</v>
      </c>
      <c r="AT35">
        <v>0</v>
      </c>
    </row>
    <row r="36" spans="1:46" x14ac:dyDescent="0.2">
      <c r="A36" s="11" t="s">
        <v>140</v>
      </c>
      <c r="B36" s="11">
        <v>15117</v>
      </c>
      <c r="C36" s="26">
        <v>1.36</v>
      </c>
      <c r="D36" s="26">
        <f t="shared" si="2"/>
        <v>73.529411764705884</v>
      </c>
      <c r="E36" s="26"/>
      <c r="F36" s="26">
        <v>0</v>
      </c>
      <c r="G36" s="26"/>
      <c r="H36" s="26"/>
      <c r="I36">
        <v>68.09</v>
      </c>
      <c r="J36">
        <v>144</v>
      </c>
      <c r="K36">
        <v>23.33</v>
      </c>
      <c r="L36">
        <v>4.9000000000000004</v>
      </c>
      <c r="M36">
        <v>0</v>
      </c>
      <c r="N36">
        <v>0</v>
      </c>
      <c r="O36">
        <v>0</v>
      </c>
      <c r="Q36">
        <v>8</v>
      </c>
      <c r="R36">
        <v>1.02</v>
      </c>
      <c r="S36">
        <v>50</v>
      </c>
      <c r="T36">
        <v>254</v>
      </c>
      <c r="U36">
        <v>252</v>
      </c>
      <c r="V36">
        <f t="shared" si="1"/>
        <v>0.252</v>
      </c>
      <c r="W36">
        <v>39</v>
      </c>
      <c r="X36">
        <v>3.9E-2</v>
      </c>
      <c r="Y36">
        <v>0.6</v>
      </c>
      <c r="AA36">
        <v>0</v>
      </c>
      <c r="AB36">
        <v>0.24099999999999999</v>
      </c>
      <c r="AC36">
        <v>0.251</v>
      </c>
      <c r="AD36">
        <v>8.6539999999999999</v>
      </c>
      <c r="AE36">
        <v>0.45500000000000002</v>
      </c>
      <c r="AF36">
        <v>2</v>
      </c>
      <c r="AG36">
        <v>9.43</v>
      </c>
      <c r="AH36">
        <v>655</v>
      </c>
      <c r="AI36">
        <v>2183</v>
      </c>
      <c r="AJ36">
        <v>1</v>
      </c>
      <c r="AK36">
        <v>5.7</v>
      </c>
      <c r="AL36">
        <v>227</v>
      </c>
      <c r="AM36">
        <v>0</v>
      </c>
      <c r="AO36">
        <v>1.2569999999999999</v>
      </c>
      <c r="AP36">
        <v>1.6</v>
      </c>
      <c r="AQ36">
        <v>1.4330000000000001</v>
      </c>
      <c r="AR36">
        <v>38</v>
      </c>
      <c r="AT36">
        <v>0</v>
      </c>
    </row>
    <row r="37" spans="1:46" x14ac:dyDescent="0.2">
      <c r="A37" s="11" t="s">
        <v>152</v>
      </c>
      <c r="B37" s="11">
        <v>15046</v>
      </c>
      <c r="C37" s="26">
        <v>1.46</v>
      </c>
      <c r="D37" s="26">
        <f t="shared" si="2"/>
        <v>68.493150684931507</v>
      </c>
      <c r="E37" s="26"/>
      <c r="F37" s="26">
        <v>0</v>
      </c>
      <c r="G37" s="26"/>
      <c r="H37" s="26"/>
      <c r="I37">
        <v>63.55</v>
      </c>
      <c r="J37">
        <v>205</v>
      </c>
      <c r="K37">
        <v>18.600000000000001</v>
      </c>
      <c r="L37">
        <v>13.89</v>
      </c>
      <c r="M37">
        <v>0</v>
      </c>
      <c r="N37">
        <v>0</v>
      </c>
      <c r="O37">
        <v>0</v>
      </c>
      <c r="Q37">
        <v>12</v>
      </c>
      <c r="R37">
        <v>1.63</v>
      </c>
      <c r="S37">
        <v>76</v>
      </c>
      <c r="T37">
        <v>217</v>
      </c>
      <c r="U37">
        <v>314</v>
      </c>
      <c r="V37">
        <f t="shared" si="1"/>
        <v>0.314</v>
      </c>
      <c r="W37">
        <v>90</v>
      </c>
      <c r="X37">
        <v>0.09</v>
      </c>
      <c r="Y37">
        <v>0.63</v>
      </c>
      <c r="AA37">
        <v>0.4</v>
      </c>
      <c r="AB37">
        <v>0.17599999999999999</v>
      </c>
      <c r="AC37">
        <v>0.312</v>
      </c>
      <c r="AD37">
        <v>9.08</v>
      </c>
      <c r="AE37">
        <v>0.39900000000000002</v>
      </c>
      <c r="AF37">
        <v>1</v>
      </c>
      <c r="AG37">
        <v>8.7100000000000009</v>
      </c>
      <c r="AH37">
        <v>50</v>
      </c>
      <c r="AI37">
        <v>167</v>
      </c>
      <c r="AJ37">
        <v>1.52</v>
      </c>
      <c r="AK37">
        <v>16.100000000000001</v>
      </c>
      <c r="AL37">
        <v>643</v>
      </c>
      <c r="AM37">
        <v>5</v>
      </c>
      <c r="AO37">
        <v>3.2570000000000001</v>
      </c>
      <c r="AP37">
        <v>5.4560000000000004</v>
      </c>
      <c r="AQ37">
        <v>3.35</v>
      </c>
      <c r="AR37">
        <v>70</v>
      </c>
    </row>
    <row r="38" spans="1:46" x14ac:dyDescent="0.2">
      <c r="A38" s="11" t="s">
        <v>70</v>
      </c>
      <c r="B38" s="32">
        <v>15050</v>
      </c>
      <c r="C38" s="26">
        <v>1.46</v>
      </c>
      <c r="D38" s="26">
        <f t="shared" si="2"/>
        <v>68.493150684931507</v>
      </c>
      <c r="E38" s="26"/>
      <c r="F38" s="26">
        <v>0</v>
      </c>
      <c r="G38" s="26"/>
      <c r="H38" s="26"/>
      <c r="I38">
        <v>70.150000000000006</v>
      </c>
      <c r="J38">
        <v>158</v>
      </c>
      <c r="K38">
        <v>20.07</v>
      </c>
      <c r="L38">
        <v>7.89</v>
      </c>
      <c r="M38">
        <v>0</v>
      </c>
      <c r="N38">
        <v>0</v>
      </c>
      <c r="O38">
        <v>0</v>
      </c>
      <c r="Q38">
        <v>23</v>
      </c>
      <c r="R38">
        <v>1.1599999999999999</v>
      </c>
      <c r="S38">
        <v>28</v>
      </c>
      <c r="T38">
        <v>125</v>
      </c>
      <c r="U38">
        <v>406</v>
      </c>
      <c r="V38">
        <f t="shared" si="1"/>
        <v>0.40600000000000003</v>
      </c>
      <c r="W38">
        <v>86</v>
      </c>
      <c r="X38">
        <v>8.5999999999999993E-2</v>
      </c>
      <c r="Y38">
        <v>0.67</v>
      </c>
      <c r="AA38">
        <v>2</v>
      </c>
      <c r="AB38">
        <v>0.111</v>
      </c>
      <c r="AC38">
        <v>0.42099999999999999</v>
      </c>
      <c r="AD38">
        <v>8.32</v>
      </c>
      <c r="AE38">
        <v>0.33</v>
      </c>
      <c r="AF38">
        <v>2</v>
      </c>
      <c r="AG38">
        <v>4.4000000000000004</v>
      </c>
      <c r="AH38">
        <v>19</v>
      </c>
      <c r="AI38">
        <v>62</v>
      </c>
      <c r="AJ38">
        <v>1</v>
      </c>
      <c r="AK38">
        <v>9.1</v>
      </c>
      <c r="AL38">
        <v>366</v>
      </c>
      <c r="AM38">
        <v>0.1</v>
      </c>
      <c r="AO38">
        <v>2.2469999999999999</v>
      </c>
      <c r="AP38">
        <v>2.629</v>
      </c>
      <c r="AQ38">
        <v>1.94</v>
      </c>
      <c r="AR38">
        <v>47</v>
      </c>
      <c r="AT38">
        <v>0</v>
      </c>
    </row>
    <row r="39" spans="1:46" x14ac:dyDescent="0.2">
      <c r="A39" s="11" t="s">
        <v>72</v>
      </c>
      <c r="B39" s="32">
        <v>15050</v>
      </c>
      <c r="C39" s="26">
        <v>1.46</v>
      </c>
      <c r="D39" s="26">
        <f t="shared" si="2"/>
        <v>68.493150684931507</v>
      </c>
      <c r="E39" s="26"/>
      <c r="F39" s="26">
        <v>0</v>
      </c>
      <c r="G39" s="26"/>
      <c r="H39" s="26"/>
      <c r="I39">
        <v>70.150000000000006</v>
      </c>
      <c r="J39">
        <v>158</v>
      </c>
      <c r="K39">
        <v>20.07</v>
      </c>
      <c r="L39">
        <v>7.89</v>
      </c>
      <c r="M39">
        <v>0</v>
      </c>
      <c r="N39">
        <v>0</v>
      </c>
      <c r="O39">
        <v>0</v>
      </c>
      <c r="Q39">
        <v>23</v>
      </c>
      <c r="R39">
        <v>1.1599999999999999</v>
      </c>
      <c r="S39">
        <v>28</v>
      </c>
      <c r="T39">
        <v>125</v>
      </c>
      <c r="U39">
        <v>406</v>
      </c>
      <c r="V39">
        <f t="shared" si="1"/>
        <v>0.40600000000000003</v>
      </c>
      <c r="W39">
        <v>86</v>
      </c>
      <c r="X39">
        <v>8.5999999999999993E-2</v>
      </c>
      <c r="Y39">
        <v>0.67</v>
      </c>
      <c r="AA39">
        <v>2</v>
      </c>
      <c r="AB39">
        <v>0.111</v>
      </c>
      <c r="AC39">
        <v>0.42099999999999999</v>
      </c>
      <c r="AD39">
        <v>8.32</v>
      </c>
      <c r="AE39">
        <v>0.33</v>
      </c>
      <c r="AF39">
        <v>2</v>
      </c>
      <c r="AG39">
        <v>4.4000000000000004</v>
      </c>
      <c r="AH39">
        <v>19</v>
      </c>
      <c r="AI39">
        <v>62</v>
      </c>
      <c r="AJ39">
        <v>1</v>
      </c>
      <c r="AK39">
        <v>9.1</v>
      </c>
      <c r="AL39">
        <v>366</v>
      </c>
      <c r="AM39">
        <v>0.1</v>
      </c>
      <c r="AO39">
        <v>2.2469999999999999</v>
      </c>
      <c r="AP39">
        <v>2.629</v>
      </c>
      <c r="AQ39">
        <v>1.94</v>
      </c>
      <c r="AR39">
        <v>47</v>
      </c>
      <c r="AT39">
        <v>0</v>
      </c>
    </row>
    <row r="40" spans="1:46" x14ac:dyDescent="0.2">
      <c r="A40" s="11" t="s">
        <v>126</v>
      </c>
      <c r="B40" s="32">
        <v>15050</v>
      </c>
      <c r="C40" s="26">
        <v>1.46</v>
      </c>
      <c r="D40" s="26">
        <f t="shared" si="2"/>
        <v>68.493150684931507</v>
      </c>
      <c r="E40" s="26"/>
      <c r="F40" s="26">
        <v>0</v>
      </c>
      <c r="G40" s="26"/>
      <c r="H40" s="26"/>
      <c r="I40">
        <v>70.150000000000006</v>
      </c>
      <c r="J40">
        <v>158</v>
      </c>
      <c r="K40">
        <v>20.07</v>
      </c>
      <c r="L40">
        <v>7.89</v>
      </c>
      <c r="M40">
        <v>0</v>
      </c>
      <c r="N40">
        <v>0</v>
      </c>
      <c r="O40">
        <v>0</v>
      </c>
      <c r="Q40">
        <v>23</v>
      </c>
      <c r="R40">
        <v>1.1599999999999999</v>
      </c>
      <c r="S40">
        <v>28</v>
      </c>
      <c r="T40">
        <v>125</v>
      </c>
      <c r="U40">
        <v>406</v>
      </c>
      <c r="V40">
        <f t="shared" si="1"/>
        <v>0.40600000000000003</v>
      </c>
      <c r="W40">
        <v>86</v>
      </c>
      <c r="X40">
        <v>8.5999999999999993E-2</v>
      </c>
      <c r="Y40">
        <v>0.67</v>
      </c>
      <c r="AA40">
        <v>2</v>
      </c>
      <c r="AB40">
        <v>0.111</v>
      </c>
      <c r="AC40">
        <v>0.42099999999999999</v>
      </c>
      <c r="AD40">
        <v>8.32</v>
      </c>
      <c r="AE40">
        <v>0.33</v>
      </c>
      <c r="AF40">
        <v>2</v>
      </c>
      <c r="AG40">
        <v>4.4000000000000004</v>
      </c>
      <c r="AH40">
        <v>19</v>
      </c>
      <c r="AI40">
        <v>62</v>
      </c>
      <c r="AJ40">
        <v>1</v>
      </c>
      <c r="AK40">
        <v>9.1</v>
      </c>
      <c r="AL40">
        <v>366</v>
      </c>
      <c r="AM40">
        <v>0.1</v>
      </c>
      <c r="AO40">
        <v>2.2469999999999999</v>
      </c>
      <c r="AP40">
        <v>2.629</v>
      </c>
      <c r="AQ40">
        <v>1.94</v>
      </c>
      <c r="AR40">
        <v>47</v>
      </c>
      <c r="AT40">
        <v>0</v>
      </c>
    </row>
    <row r="41" spans="1:46" x14ac:dyDescent="0.2">
      <c r="A41" s="11" t="s">
        <v>103</v>
      </c>
      <c r="B41" s="32">
        <v>15043</v>
      </c>
      <c r="C41" s="26">
        <v>1</v>
      </c>
      <c r="D41" s="26">
        <f t="shared" si="2"/>
        <v>100</v>
      </c>
      <c r="E41" s="26"/>
      <c r="F41" s="26">
        <v>0</v>
      </c>
      <c r="G41" s="26"/>
      <c r="H41" s="26"/>
      <c r="I41">
        <v>71.52</v>
      </c>
      <c r="J41">
        <v>195</v>
      </c>
      <c r="K41">
        <v>16.39</v>
      </c>
      <c r="L41">
        <v>13.88</v>
      </c>
      <c r="M41">
        <v>0</v>
      </c>
      <c r="N41">
        <v>0</v>
      </c>
      <c r="Q41">
        <v>83</v>
      </c>
      <c r="R41">
        <v>1.1200000000000001</v>
      </c>
      <c r="S41">
        <v>32</v>
      </c>
      <c r="T41">
        <v>228</v>
      </c>
      <c r="U41">
        <v>423</v>
      </c>
      <c r="V41">
        <f t="shared" si="1"/>
        <v>0.42299999999999999</v>
      </c>
      <c r="W41">
        <v>74</v>
      </c>
      <c r="X41">
        <v>7.3999999999999996E-2</v>
      </c>
      <c r="Y41">
        <v>0.53</v>
      </c>
      <c r="AA41">
        <v>0</v>
      </c>
      <c r="AB41">
        <v>0.06</v>
      </c>
      <c r="AC41">
        <v>0.2</v>
      </c>
      <c r="AD41">
        <v>2.2000000000000002</v>
      </c>
      <c r="AE41">
        <v>0.45</v>
      </c>
      <c r="AF41">
        <v>5</v>
      </c>
      <c r="AG41">
        <v>10</v>
      </c>
      <c r="AH41">
        <v>32</v>
      </c>
      <c r="AI41">
        <v>106</v>
      </c>
      <c r="AO41">
        <v>3.2570000000000001</v>
      </c>
      <c r="AP41">
        <v>6.8719999999999999</v>
      </c>
      <c r="AQ41">
        <v>2.423</v>
      </c>
      <c r="AR41">
        <v>77</v>
      </c>
    </row>
    <row r="42" spans="1:46" x14ac:dyDescent="0.2">
      <c r="A42" s="11" t="s">
        <v>58</v>
      </c>
      <c r="C42" s="26"/>
      <c r="D42" s="26"/>
      <c r="E42" s="26"/>
      <c r="F42" s="26">
        <v>0</v>
      </c>
      <c r="G42" s="26"/>
      <c r="H42" s="26"/>
    </row>
    <row r="43" spans="1:46" x14ac:dyDescent="0.2">
      <c r="A43" s="11" t="s">
        <v>24</v>
      </c>
      <c r="C43" s="26"/>
      <c r="D43" s="26"/>
      <c r="E43" s="26"/>
      <c r="F43" s="26">
        <v>0</v>
      </c>
      <c r="G43" s="26"/>
      <c r="H43" s="26"/>
    </row>
    <row r="44" spans="1:46" x14ac:dyDescent="0.2">
      <c r="A44" s="11" t="s">
        <v>5</v>
      </c>
      <c r="B44" s="32">
        <v>15117</v>
      </c>
      <c r="C44" s="26">
        <v>1.36</v>
      </c>
      <c r="D44" s="26">
        <f t="shared" ref="D44:D50" si="3">100/C44</f>
        <v>73.529411764705884</v>
      </c>
      <c r="E44" s="26"/>
      <c r="F44" s="26">
        <v>0</v>
      </c>
      <c r="G44" s="26"/>
      <c r="H44" s="26"/>
      <c r="I44">
        <v>68.09</v>
      </c>
      <c r="J44">
        <v>144</v>
      </c>
      <c r="K44">
        <v>23.33</v>
      </c>
      <c r="L44">
        <v>4.9000000000000004</v>
      </c>
      <c r="M44">
        <v>0</v>
      </c>
      <c r="N44">
        <v>0</v>
      </c>
      <c r="O44">
        <v>0</v>
      </c>
      <c r="Q44">
        <v>8</v>
      </c>
      <c r="R44">
        <v>1.02</v>
      </c>
      <c r="S44">
        <v>50</v>
      </c>
      <c r="T44">
        <v>254</v>
      </c>
      <c r="U44">
        <v>252</v>
      </c>
      <c r="V44">
        <f t="shared" si="1"/>
        <v>0.252</v>
      </c>
      <c r="W44">
        <v>39</v>
      </c>
      <c r="X44">
        <v>3.9E-2</v>
      </c>
      <c r="Y44">
        <v>0.6</v>
      </c>
      <c r="AA44">
        <v>0</v>
      </c>
      <c r="AB44">
        <v>0.24099999999999999</v>
      </c>
      <c r="AC44">
        <v>0.251</v>
      </c>
      <c r="AD44">
        <v>8.6539999999999999</v>
      </c>
      <c r="AE44">
        <v>0.45500000000000002</v>
      </c>
      <c r="AF44">
        <v>2</v>
      </c>
      <c r="AG44">
        <v>9.43</v>
      </c>
      <c r="AH44">
        <v>655</v>
      </c>
      <c r="AI44">
        <v>2183</v>
      </c>
      <c r="AJ44">
        <v>1</v>
      </c>
      <c r="AK44">
        <v>5.7</v>
      </c>
      <c r="AL44">
        <v>227</v>
      </c>
      <c r="AM44">
        <v>0</v>
      </c>
      <c r="AO44">
        <v>1.2569999999999999</v>
      </c>
      <c r="AP44">
        <v>1.6</v>
      </c>
      <c r="AQ44">
        <v>1.4330000000000001</v>
      </c>
      <c r="AR44">
        <v>38</v>
      </c>
      <c r="AT44">
        <v>0</v>
      </c>
    </row>
    <row r="45" spans="1:46" x14ac:dyDescent="0.2">
      <c r="A45" s="11" t="s">
        <v>143</v>
      </c>
      <c r="B45" s="32">
        <v>15039</v>
      </c>
      <c r="C45" s="26">
        <v>1</v>
      </c>
      <c r="D45" s="26">
        <f t="shared" si="3"/>
        <v>100</v>
      </c>
      <c r="E45" s="26"/>
      <c r="F45" s="26">
        <v>0</v>
      </c>
      <c r="G45" s="26"/>
      <c r="H45" s="26"/>
      <c r="I45">
        <v>72.05</v>
      </c>
      <c r="J45">
        <v>158</v>
      </c>
      <c r="K45">
        <v>17.96</v>
      </c>
      <c r="L45">
        <v>9.0399999999999991</v>
      </c>
      <c r="M45">
        <v>0</v>
      </c>
      <c r="N45">
        <v>0</v>
      </c>
      <c r="O45">
        <v>0</v>
      </c>
      <c r="Q45">
        <v>57</v>
      </c>
      <c r="R45">
        <v>1.1000000000000001</v>
      </c>
      <c r="S45">
        <v>32</v>
      </c>
      <c r="T45">
        <v>236</v>
      </c>
      <c r="U45">
        <v>327</v>
      </c>
      <c r="V45">
        <f t="shared" si="1"/>
        <v>0.32700000000000001</v>
      </c>
      <c r="W45">
        <v>90</v>
      </c>
      <c r="X45">
        <v>0.09</v>
      </c>
      <c r="Y45">
        <v>0.99</v>
      </c>
      <c r="AA45">
        <v>0.7</v>
      </c>
      <c r="AB45">
        <v>9.1999999999999998E-2</v>
      </c>
      <c r="AC45">
        <v>0.23300000000000001</v>
      </c>
      <c r="AD45">
        <v>3.2170000000000001</v>
      </c>
      <c r="AE45">
        <v>0.30199999999999999</v>
      </c>
      <c r="AF45">
        <v>10</v>
      </c>
      <c r="AG45">
        <v>13.67</v>
      </c>
      <c r="AH45">
        <v>28</v>
      </c>
      <c r="AI45">
        <v>93</v>
      </c>
      <c r="AJ45">
        <v>1.07</v>
      </c>
      <c r="AK45">
        <v>4.2</v>
      </c>
      <c r="AL45">
        <v>167</v>
      </c>
      <c r="AM45">
        <v>0.1</v>
      </c>
      <c r="AO45">
        <v>2.04</v>
      </c>
      <c r="AP45">
        <v>3.7360000000000002</v>
      </c>
      <c r="AQ45">
        <v>2.133</v>
      </c>
      <c r="AR45">
        <v>60</v>
      </c>
      <c r="AT45">
        <v>0</v>
      </c>
    </row>
    <row r="46" spans="1:46" x14ac:dyDescent="0.2">
      <c r="A46" s="11" t="s">
        <v>22</v>
      </c>
      <c r="B46" s="11">
        <v>15046</v>
      </c>
      <c r="C46" s="26">
        <v>1.46</v>
      </c>
      <c r="D46" s="26">
        <f t="shared" si="3"/>
        <v>68.493150684931507</v>
      </c>
      <c r="E46" s="26"/>
      <c r="F46" s="26">
        <v>0</v>
      </c>
      <c r="G46" s="26"/>
      <c r="H46" s="26"/>
      <c r="I46">
        <v>63.55</v>
      </c>
      <c r="J46">
        <v>205</v>
      </c>
      <c r="K46">
        <v>18.600000000000001</v>
      </c>
      <c r="L46">
        <v>13.89</v>
      </c>
      <c r="M46">
        <v>0</v>
      </c>
      <c r="N46">
        <v>0</v>
      </c>
      <c r="O46">
        <v>0</v>
      </c>
      <c r="Q46">
        <v>12</v>
      </c>
      <c r="R46">
        <v>1.63</v>
      </c>
      <c r="S46">
        <v>76</v>
      </c>
      <c r="T46">
        <v>217</v>
      </c>
      <c r="U46">
        <v>314</v>
      </c>
      <c r="V46">
        <f t="shared" si="1"/>
        <v>0.314</v>
      </c>
      <c r="W46">
        <v>90</v>
      </c>
      <c r="X46">
        <v>0.09</v>
      </c>
      <c r="Y46">
        <v>0.63</v>
      </c>
      <c r="AA46">
        <v>0.4</v>
      </c>
      <c r="AB46">
        <v>0.17599999999999999</v>
      </c>
      <c r="AC46">
        <v>0.312</v>
      </c>
      <c r="AD46">
        <v>9.08</v>
      </c>
      <c r="AE46">
        <v>0.39900000000000002</v>
      </c>
      <c r="AF46">
        <v>1</v>
      </c>
      <c r="AG46">
        <v>8.7100000000000009</v>
      </c>
      <c r="AH46">
        <v>50</v>
      </c>
      <c r="AI46">
        <v>167</v>
      </c>
      <c r="AJ46">
        <v>1.52</v>
      </c>
      <c r="AK46">
        <v>16.100000000000001</v>
      </c>
      <c r="AL46">
        <v>643</v>
      </c>
      <c r="AM46">
        <v>5</v>
      </c>
      <c r="AO46">
        <v>3.2570000000000001</v>
      </c>
      <c r="AP46">
        <v>5.4560000000000004</v>
      </c>
      <c r="AQ46">
        <v>3.35</v>
      </c>
      <c r="AR46">
        <v>70</v>
      </c>
    </row>
    <row r="47" spans="1:46" x14ac:dyDescent="0.2">
      <c r="A47" s="11" t="s">
        <v>120</v>
      </c>
      <c r="B47" s="32">
        <v>15050</v>
      </c>
      <c r="C47" s="26">
        <v>1.46</v>
      </c>
      <c r="D47" s="26">
        <f t="shared" si="3"/>
        <v>68.493150684931507</v>
      </c>
      <c r="E47" s="26"/>
      <c r="F47" s="26">
        <v>0</v>
      </c>
      <c r="G47" s="26"/>
      <c r="H47" s="26"/>
      <c r="I47">
        <v>70.150000000000006</v>
      </c>
      <c r="J47">
        <v>158</v>
      </c>
      <c r="K47">
        <v>20.07</v>
      </c>
      <c r="L47">
        <v>7.89</v>
      </c>
      <c r="M47">
        <v>0</v>
      </c>
      <c r="N47">
        <v>0</v>
      </c>
      <c r="O47">
        <v>0</v>
      </c>
      <c r="Q47">
        <v>23</v>
      </c>
      <c r="R47">
        <v>1.1599999999999999</v>
      </c>
      <c r="S47">
        <v>28</v>
      </c>
      <c r="T47">
        <v>125</v>
      </c>
      <c r="U47">
        <v>406</v>
      </c>
      <c r="V47">
        <f t="shared" si="1"/>
        <v>0.40600000000000003</v>
      </c>
      <c r="W47">
        <v>86</v>
      </c>
      <c r="X47">
        <v>8.5999999999999993E-2</v>
      </c>
      <c r="Y47">
        <v>0.67</v>
      </c>
      <c r="AA47">
        <v>2</v>
      </c>
      <c r="AB47">
        <v>0.111</v>
      </c>
      <c r="AC47">
        <v>0.42099999999999999</v>
      </c>
      <c r="AD47">
        <v>8.32</v>
      </c>
      <c r="AE47">
        <v>0.33</v>
      </c>
      <c r="AF47">
        <v>2</v>
      </c>
      <c r="AG47">
        <v>4.4000000000000004</v>
      </c>
      <c r="AH47">
        <v>19</v>
      </c>
      <c r="AI47">
        <v>62</v>
      </c>
      <c r="AJ47">
        <v>1</v>
      </c>
      <c r="AK47">
        <v>9.1</v>
      </c>
      <c r="AL47">
        <v>366</v>
      </c>
      <c r="AM47">
        <v>0.1</v>
      </c>
      <c r="AO47">
        <v>2.2469999999999999</v>
      </c>
      <c r="AP47">
        <v>2.629</v>
      </c>
      <c r="AQ47">
        <v>1.94</v>
      </c>
      <c r="AR47">
        <v>47</v>
      </c>
      <c r="AT47">
        <v>0</v>
      </c>
    </row>
    <row r="48" spans="1:46" x14ac:dyDescent="0.2">
      <c r="A48" s="11" t="s">
        <v>42</v>
      </c>
      <c r="B48" s="32">
        <v>15050</v>
      </c>
      <c r="C48" s="26">
        <v>1.46</v>
      </c>
      <c r="D48" s="26">
        <f t="shared" si="3"/>
        <v>68.493150684931507</v>
      </c>
      <c r="E48" s="26"/>
      <c r="F48" s="26">
        <v>0</v>
      </c>
      <c r="G48" s="26"/>
      <c r="H48" s="26"/>
      <c r="I48">
        <v>70.150000000000006</v>
      </c>
      <c r="J48">
        <v>158</v>
      </c>
      <c r="K48">
        <v>20.07</v>
      </c>
      <c r="L48">
        <v>7.89</v>
      </c>
      <c r="M48">
        <v>0</v>
      </c>
      <c r="N48">
        <v>0</v>
      </c>
      <c r="O48">
        <v>0</v>
      </c>
      <c r="Q48">
        <v>23</v>
      </c>
      <c r="R48">
        <v>1.1599999999999999</v>
      </c>
      <c r="S48">
        <v>28</v>
      </c>
      <c r="T48">
        <v>125</v>
      </c>
      <c r="U48">
        <v>406</v>
      </c>
      <c r="V48">
        <f t="shared" si="1"/>
        <v>0.40600000000000003</v>
      </c>
      <c r="W48">
        <v>86</v>
      </c>
      <c r="X48">
        <v>8.5999999999999993E-2</v>
      </c>
      <c r="Y48">
        <v>0.67</v>
      </c>
      <c r="AA48">
        <v>2</v>
      </c>
      <c r="AB48">
        <v>0.111</v>
      </c>
      <c r="AC48">
        <v>0.42099999999999999</v>
      </c>
      <c r="AD48">
        <v>8.32</v>
      </c>
      <c r="AE48">
        <v>0.33</v>
      </c>
      <c r="AF48">
        <v>2</v>
      </c>
      <c r="AG48">
        <v>4.4000000000000004</v>
      </c>
      <c r="AH48">
        <v>19</v>
      </c>
      <c r="AI48">
        <v>62</v>
      </c>
      <c r="AJ48">
        <v>1</v>
      </c>
      <c r="AK48">
        <v>9.1</v>
      </c>
      <c r="AL48">
        <v>366</v>
      </c>
      <c r="AM48">
        <v>0.1</v>
      </c>
      <c r="AO48">
        <v>2.2469999999999999</v>
      </c>
      <c r="AP48">
        <v>2.629</v>
      </c>
      <c r="AQ48">
        <v>1.94</v>
      </c>
      <c r="AR48">
        <v>47</v>
      </c>
      <c r="AT48">
        <v>0</v>
      </c>
    </row>
    <row r="49" spans="1:46" x14ac:dyDescent="0.2">
      <c r="A49" s="11" t="s">
        <v>234</v>
      </c>
      <c r="B49" s="32">
        <v>15050</v>
      </c>
      <c r="C49" s="26">
        <v>1.46</v>
      </c>
      <c r="D49" s="26">
        <f t="shared" si="3"/>
        <v>68.493150684931507</v>
      </c>
      <c r="E49" s="26"/>
      <c r="F49" s="26">
        <v>0</v>
      </c>
      <c r="G49" s="26"/>
      <c r="H49" s="26"/>
      <c r="I49">
        <v>70.150000000000006</v>
      </c>
      <c r="J49">
        <v>158</v>
      </c>
      <c r="K49">
        <v>20.07</v>
      </c>
      <c r="L49">
        <v>7.89</v>
      </c>
      <c r="M49">
        <v>0</v>
      </c>
      <c r="N49">
        <v>0</v>
      </c>
      <c r="O49">
        <v>0</v>
      </c>
      <c r="Q49">
        <v>23</v>
      </c>
      <c r="R49">
        <v>1.1599999999999999</v>
      </c>
      <c r="S49">
        <v>28</v>
      </c>
      <c r="T49">
        <v>125</v>
      </c>
      <c r="U49">
        <v>406</v>
      </c>
      <c r="V49">
        <f t="shared" si="1"/>
        <v>0.40600000000000003</v>
      </c>
      <c r="W49">
        <v>86</v>
      </c>
      <c r="X49">
        <v>8.5999999999999993E-2</v>
      </c>
      <c r="Y49">
        <v>0.67</v>
      </c>
      <c r="AA49">
        <v>2</v>
      </c>
      <c r="AB49">
        <v>0.111</v>
      </c>
      <c r="AC49">
        <v>0.42099999999999999</v>
      </c>
      <c r="AD49">
        <v>8.32</v>
      </c>
      <c r="AE49">
        <v>0.33</v>
      </c>
      <c r="AF49">
        <v>2</v>
      </c>
      <c r="AG49">
        <v>4.4000000000000004</v>
      </c>
      <c r="AH49">
        <v>19</v>
      </c>
      <c r="AI49">
        <v>62</v>
      </c>
      <c r="AJ49">
        <v>1</v>
      </c>
      <c r="AK49">
        <v>9.1</v>
      </c>
      <c r="AL49">
        <v>366</v>
      </c>
      <c r="AM49">
        <v>0.1</v>
      </c>
      <c r="AO49">
        <v>2.2469999999999999</v>
      </c>
      <c r="AP49">
        <v>2.629</v>
      </c>
      <c r="AQ49">
        <v>1.94</v>
      </c>
      <c r="AR49">
        <v>47</v>
      </c>
      <c r="AT49">
        <v>0</v>
      </c>
    </row>
    <row r="50" spans="1:46" x14ac:dyDescent="0.2">
      <c r="A50" s="11" t="s">
        <v>160</v>
      </c>
      <c r="B50" s="32">
        <v>15001</v>
      </c>
      <c r="C50" s="26">
        <v>1</v>
      </c>
      <c r="D50" s="26">
        <f t="shared" si="3"/>
        <v>100</v>
      </c>
      <c r="E50" s="26"/>
      <c r="F50" s="26">
        <v>0</v>
      </c>
      <c r="G50" s="26"/>
      <c r="H50" s="26"/>
      <c r="I50">
        <v>73.37</v>
      </c>
      <c r="J50">
        <v>131</v>
      </c>
      <c r="K50">
        <v>20.350000000000001</v>
      </c>
      <c r="L50">
        <v>4.84</v>
      </c>
      <c r="M50">
        <v>0</v>
      </c>
      <c r="N50">
        <v>0</v>
      </c>
      <c r="O50">
        <v>0</v>
      </c>
      <c r="Q50">
        <v>147</v>
      </c>
      <c r="R50">
        <v>3.25</v>
      </c>
      <c r="S50">
        <v>41</v>
      </c>
      <c r="T50">
        <v>174</v>
      </c>
      <c r="U50">
        <v>383</v>
      </c>
      <c r="V50">
        <f t="shared" si="1"/>
        <v>0.38300000000000001</v>
      </c>
      <c r="W50">
        <v>104</v>
      </c>
      <c r="X50">
        <v>0.104</v>
      </c>
      <c r="Y50">
        <v>1.72</v>
      </c>
      <c r="AA50">
        <v>0</v>
      </c>
      <c r="AB50">
        <v>5.5E-2</v>
      </c>
      <c r="AC50">
        <v>0.25600000000000001</v>
      </c>
      <c r="AD50">
        <v>14.023999999999999</v>
      </c>
      <c r="AE50">
        <v>0.14299999999999999</v>
      </c>
      <c r="AF50">
        <v>9</v>
      </c>
      <c r="AG50">
        <v>0.62</v>
      </c>
      <c r="AH50">
        <v>15</v>
      </c>
      <c r="AI50">
        <v>50</v>
      </c>
      <c r="AJ50">
        <v>0.56999999999999995</v>
      </c>
      <c r="AM50">
        <v>0.1</v>
      </c>
      <c r="AO50">
        <v>1.282</v>
      </c>
      <c r="AP50">
        <v>1.1819999999999999</v>
      </c>
      <c r="AQ50">
        <v>1.637</v>
      </c>
      <c r="AR50">
        <v>60</v>
      </c>
      <c r="AT50">
        <v>0</v>
      </c>
    </row>
    <row r="51" spans="1:46" x14ac:dyDescent="0.2">
      <c r="A51" s="11" t="s">
        <v>122</v>
      </c>
      <c r="C51" s="26"/>
      <c r="D51" s="26"/>
      <c r="E51" s="26"/>
      <c r="F51" s="26">
        <v>0</v>
      </c>
      <c r="G51" s="26"/>
      <c r="H51" s="26"/>
    </row>
    <row r="52" spans="1:46" x14ac:dyDescent="0.2">
      <c r="A52" s="11" t="s">
        <v>171</v>
      </c>
      <c r="B52" s="11">
        <v>15043</v>
      </c>
      <c r="C52" s="26">
        <v>1</v>
      </c>
      <c r="D52" s="26">
        <f t="shared" ref="D52" si="4">100/C52</f>
        <v>100</v>
      </c>
      <c r="E52" s="26"/>
      <c r="F52" s="26">
        <v>0</v>
      </c>
      <c r="G52" s="26"/>
      <c r="H52" s="26"/>
      <c r="I52">
        <v>71.52</v>
      </c>
      <c r="J52">
        <v>195</v>
      </c>
      <c r="K52">
        <v>16.39</v>
      </c>
      <c r="L52">
        <v>13.88</v>
      </c>
      <c r="M52">
        <v>0</v>
      </c>
      <c r="N52">
        <v>0</v>
      </c>
      <c r="Q52">
        <v>83</v>
      </c>
      <c r="R52">
        <v>1.1200000000000001</v>
      </c>
      <c r="S52">
        <v>32</v>
      </c>
      <c r="T52">
        <v>228</v>
      </c>
      <c r="U52">
        <v>423</v>
      </c>
      <c r="V52">
        <f t="shared" si="1"/>
        <v>0.42299999999999999</v>
      </c>
      <c r="W52">
        <v>74</v>
      </c>
      <c r="X52">
        <v>7.3999999999999996E-2</v>
      </c>
      <c r="Y52">
        <v>0.53</v>
      </c>
      <c r="AA52">
        <v>0</v>
      </c>
      <c r="AB52">
        <v>0.06</v>
      </c>
      <c r="AC52">
        <v>0.2</v>
      </c>
      <c r="AD52">
        <v>2.2000000000000002</v>
      </c>
      <c r="AE52">
        <v>0.45</v>
      </c>
      <c r="AF52">
        <v>5</v>
      </c>
      <c r="AG52">
        <v>10</v>
      </c>
      <c r="AH52">
        <v>32</v>
      </c>
      <c r="AI52">
        <v>106</v>
      </c>
      <c r="AO52">
        <v>3.2570000000000001</v>
      </c>
      <c r="AP52">
        <v>6.8719999999999999</v>
      </c>
      <c r="AQ52">
        <v>2.423</v>
      </c>
      <c r="AR52">
        <v>77</v>
      </c>
    </row>
    <row r="53" spans="1:46" x14ac:dyDescent="0.2">
      <c r="A53" s="11" t="s">
        <v>7</v>
      </c>
      <c r="C53" s="26"/>
      <c r="D53" s="26"/>
      <c r="E53" s="26"/>
      <c r="F53" s="26"/>
      <c r="G53" s="26"/>
      <c r="H53" s="26"/>
    </row>
    <row r="54" spans="1:46" x14ac:dyDescent="0.2">
      <c r="A54" s="11" t="s">
        <v>210</v>
      </c>
      <c r="C54" s="26"/>
      <c r="D54" s="26"/>
      <c r="E54" s="26"/>
      <c r="F54" s="26"/>
      <c r="G54" s="26"/>
      <c r="H54" s="26"/>
    </row>
    <row r="55" spans="1:46" x14ac:dyDescent="0.2">
      <c r="A55" s="11" t="s">
        <v>209</v>
      </c>
      <c r="C55" s="26"/>
      <c r="D55" s="26"/>
      <c r="E55" s="26"/>
      <c r="F55" s="26"/>
      <c r="G55" s="26"/>
      <c r="H55" s="26"/>
    </row>
    <row r="56" spans="1:46" x14ac:dyDescent="0.2">
      <c r="A56" s="11" t="s">
        <v>207</v>
      </c>
      <c r="C56" s="26"/>
      <c r="D56" s="26"/>
      <c r="E56" s="26"/>
      <c r="F56" s="26"/>
      <c r="G56" s="26"/>
      <c r="H56" s="26"/>
    </row>
    <row r="57" spans="1:46" x14ac:dyDescent="0.2">
      <c r="A57" s="11" t="s">
        <v>40</v>
      </c>
      <c r="C57" s="26"/>
      <c r="D57" s="26"/>
      <c r="E57" s="26"/>
      <c r="F57" s="26"/>
      <c r="G57" s="26"/>
      <c r="H57" s="26"/>
    </row>
    <row r="58" spans="1:46" x14ac:dyDescent="0.2">
      <c r="A58" s="11" t="s">
        <v>116</v>
      </c>
      <c r="C58" s="26"/>
      <c r="D58" s="26"/>
      <c r="E58" s="26"/>
      <c r="F58" s="26"/>
      <c r="G58" s="26"/>
      <c r="H58" s="26"/>
    </row>
    <row r="59" spans="1:46" x14ac:dyDescent="0.2">
      <c r="A59" s="11" t="s">
        <v>223</v>
      </c>
      <c r="C59" s="26"/>
      <c r="D59" s="26"/>
      <c r="E59" s="26"/>
      <c r="F59" s="26"/>
      <c r="G59" s="26"/>
      <c r="H59" s="26"/>
    </row>
    <row r="60" spans="1:46" x14ac:dyDescent="0.2">
      <c r="A60" s="11" t="s">
        <v>221</v>
      </c>
      <c r="C60" s="26"/>
      <c r="D60" s="26"/>
      <c r="E60" s="26"/>
      <c r="F60" s="26"/>
      <c r="G60" s="26"/>
      <c r="H60" s="26"/>
    </row>
    <row r="61" spans="1:46" x14ac:dyDescent="0.2">
      <c r="A61" s="11" t="s">
        <v>79</v>
      </c>
      <c r="C61" s="26"/>
      <c r="D61" s="26"/>
      <c r="E61" s="26"/>
      <c r="F61" s="26"/>
      <c r="G61" s="26"/>
      <c r="H61" s="26"/>
    </row>
    <row r="62" spans="1:46" x14ac:dyDescent="0.2">
      <c r="A62" s="11" t="s">
        <v>184</v>
      </c>
      <c r="C62" s="26"/>
      <c r="D62" s="26"/>
      <c r="E62" s="26"/>
      <c r="F62" s="26"/>
      <c r="G62" s="26"/>
      <c r="H62" s="26"/>
    </row>
    <row r="63" spans="1:46" x14ac:dyDescent="0.2">
      <c r="A63" s="11" t="s">
        <v>99</v>
      </c>
      <c r="C63" s="26"/>
      <c r="D63" s="26"/>
      <c r="E63" s="26"/>
      <c r="F63" s="26"/>
      <c r="G63" s="26"/>
      <c r="H63" s="26"/>
    </row>
    <row r="64" spans="1:46" x14ac:dyDescent="0.2">
      <c r="A64" s="11" t="s">
        <v>60</v>
      </c>
      <c r="C64" s="26"/>
      <c r="D64" s="26"/>
      <c r="E64" s="26"/>
      <c r="F64" s="26"/>
      <c r="G64" s="26"/>
      <c r="H64" s="26"/>
    </row>
    <row r="65" spans="1:8" x14ac:dyDescent="0.2">
      <c r="A65" s="11" t="s">
        <v>224</v>
      </c>
      <c r="C65" s="26"/>
      <c r="D65" s="26"/>
      <c r="E65" s="26"/>
      <c r="F65" s="26"/>
      <c r="G65" s="26"/>
      <c r="H65" s="26"/>
    </row>
    <row r="66" spans="1:8" x14ac:dyDescent="0.2">
      <c r="A66" s="11" t="s">
        <v>65</v>
      </c>
      <c r="C66" s="26"/>
      <c r="D66" s="26"/>
      <c r="E66" s="26"/>
      <c r="F66" s="26"/>
      <c r="G66" s="26"/>
      <c r="H66" s="26"/>
    </row>
    <row r="67" spans="1:8" x14ac:dyDescent="0.2">
      <c r="A67" s="11" t="s">
        <v>230</v>
      </c>
      <c r="C67" s="26"/>
      <c r="D67" s="26"/>
      <c r="E67" s="26"/>
      <c r="F67" s="26"/>
      <c r="G67" s="26"/>
      <c r="H67" s="26"/>
    </row>
    <row r="68" spans="1:8" x14ac:dyDescent="0.2">
      <c r="A68" s="11" t="s">
        <v>46</v>
      </c>
      <c r="C68" s="26"/>
      <c r="D68" s="26"/>
      <c r="E68" s="26"/>
      <c r="F68" s="26"/>
      <c r="G68" s="26"/>
      <c r="H68" s="26"/>
    </row>
    <row r="69" spans="1:8" x14ac:dyDescent="0.2">
      <c r="A69" s="11" t="s">
        <v>78</v>
      </c>
      <c r="C69" s="26"/>
      <c r="D69" s="26"/>
      <c r="E69" s="26"/>
      <c r="F69" s="26"/>
      <c r="G69" s="26"/>
      <c r="H69" s="26"/>
    </row>
    <row r="70" spans="1:8" x14ac:dyDescent="0.2">
      <c r="A70" s="11" t="s">
        <v>97</v>
      </c>
      <c r="C70" s="26"/>
      <c r="D70" s="26"/>
      <c r="E70" s="26"/>
      <c r="F70" s="26"/>
      <c r="G70" s="26"/>
      <c r="H70" s="26"/>
    </row>
    <row r="71" spans="1:8" x14ac:dyDescent="0.2">
      <c r="A71" s="11" t="s">
        <v>200</v>
      </c>
      <c r="C71" s="26"/>
      <c r="D71" s="26"/>
      <c r="E71" s="26"/>
      <c r="F71" s="26"/>
      <c r="G71" s="26"/>
      <c r="H71" s="26"/>
    </row>
    <row r="72" spans="1:8" x14ac:dyDescent="0.2">
      <c r="A72" s="11" t="s">
        <v>142</v>
      </c>
      <c r="C72" s="26"/>
      <c r="D72" s="26"/>
      <c r="E72" s="26"/>
      <c r="F72" s="26"/>
      <c r="G72" s="26"/>
      <c r="H72" s="26"/>
    </row>
    <row r="73" spans="1:8" x14ac:dyDescent="0.2">
      <c r="A73" s="11" t="s">
        <v>117</v>
      </c>
      <c r="C73" s="26"/>
      <c r="D73" s="26"/>
      <c r="E73" s="26"/>
      <c r="F73" s="26"/>
      <c r="G73" s="26"/>
      <c r="H73" s="26"/>
    </row>
    <row r="74" spans="1:8" x14ac:dyDescent="0.2">
      <c r="A74" s="11" t="s">
        <v>121</v>
      </c>
      <c r="C74" s="26"/>
      <c r="D74" s="26"/>
      <c r="E74" s="26"/>
      <c r="F74" s="26"/>
      <c r="G74" s="26"/>
      <c r="H74" s="26"/>
    </row>
    <row r="75" spans="1:8" x14ac:dyDescent="0.2">
      <c r="A75" s="11" t="s">
        <v>231</v>
      </c>
      <c r="C75" s="26"/>
      <c r="D75" s="26"/>
      <c r="E75" s="26"/>
      <c r="F75" s="26"/>
      <c r="G75" s="26"/>
      <c r="H75" s="26"/>
    </row>
    <row r="76" spans="1:8" x14ac:dyDescent="0.2">
      <c r="A76" s="11" t="s">
        <v>110</v>
      </c>
      <c r="C76" s="26"/>
      <c r="D76" s="26"/>
      <c r="E76" s="26"/>
      <c r="F76" s="26"/>
      <c r="G76" s="26"/>
      <c r="H76" s="26"/>
    </row>
    <row r="77" spans="1:8" x14ac:dyDescent="0.2">
      <c r="A77" s="11" t="s">
        <v>94</v>
      </c>
      <c r="C77" s="26"/>
      <c r="D77" s="26"/>
      <c r="E77" s="26"/>
      <c r="F77" s="26"/>
      <c r="G77" s="26"/>
      <c r="H77" s="26"/>
    </row>
    <row r="78" spans="1:8" x14ac:dyDescent="0.2">
      <c r="A78" s="11" t="s">
        <v>18</v>
      </c>
      <c r="C78" s="26"/>
      <c r="D78" s="26"/>
      <c r="E78" s="26"/>
      <c r="F78" s="26"/>
      <c r="G78" s="26"/>
      <c r="H78" s="26"/>
    </row>
    <row r="79" spans="1:8" x14ac:dyDescent="0.2">
      <c r="A79" s="11" t="s">
        <v>53</v>
      </c>
      <c r="C79" s="26"/>
      <c r="D79" s="26"/>
      <c r="E79" s="26"/>
      <c r="F79" s="26"/>
      <c r="G79" s="26"/>
      <c r="H79" s="26"/>
    </row>
    <row r="80" spans="1:8" x14ac:dyDescent="0.2">
      <c r="A80" s="11" t="s">
        <v>173</v>
      </c>
      <c r="C80" s="26"/>
      <c r="D80" s="26"/>
      <c r="E80" s="26"/>
      <c r="F80" s="26"/>
      <c r="G80" s="26"/>
      <c r="H80" s="26"/>
    </row>
    <row r="81" spans="1:8" x14ac:dyDescent="0.2">
      <c r="A81" s="11" t="s">
        <v>129</v>
      </c>
      <c r="C81" s="26"/>
      <c r="D81" s="26"/>
      <c r="E81" s="26"/>
      <c r="F81" s="26"/>
      <c r="G81" s="26"/>
      <c r="H81" s="26"/>
    </row>
    <row r="82" spans="1:8" x14ac:dyDescent="0.2">
      <c r="A82" s="11" t="s">
        <v>36</v>
      </c>
      <c r="C82" s="26"/>
      <c r="D82" s="26"/>
      <c r="E82" s="26"/>
      <c r="F82" s="26"/>
      <c r="G82" s="26"/>
      <c r="H82" s="26"/>
    </row>
    <row r="83" spans="1:8" x14ac:dyDescent="0.2">
      <c r="A83" s="11" t="s">
        <v>118</v>
      </c>
      <c r="C83" s="26"/>
      <c r="D83" s="26"/>
      <c r="E83" s="26"/>
      <c r="F83" s="26"/>
      <c r="G83" s="26"/>
      <c r="H83" s="26"/>
    </row>
    <row r="84" spans="1:8" x14ac:dyDescent="0.2">
      <c r="A84" s="11" t="s">
        <v>181</v>
      </c>
      <c r="C84" s="26"/>
      <c r="D84" s="26"/>
      <c r="E84" s="26"/>
      <c r="F84" s="26"/>
      <c r="G84" s="26"/>
      <c r="H84" s="26"/>
    </row>
    <row r="85" spans="1:8" x14ac:dyDescent="0.2">
      <c r="A85" s="11" t="s">
        <v>213</v>
      </c>
      <c r="C85" s="26"/>
      <c r="D85" s="26"/>
      <c r="E85" s="26"/>
      <c r="F85" s="26"/>
      <c r="G85" s="26"/>
      <c r="H85" s="26"/>
    </row>
    <row r="86" spans="1:8" x14ac:dyDescent="0.2">
      <c r="A86" s="11" t="s">
        <v>203</v>
      </c>
      <c r="C86" s="26"/>
      <c r="D86" s="26"/>
      <c r="E86" s="26"/>
      <c r="F86" s="26"/>
      <c r="G86" s="26"/>
      <c r="H86" s="26"/>
    </row>
    <row r="87" spans="1:8" x14ac:dyDescent="0.2">
      <c r="A87" s="11" t="s">
        <v>183</v>
      </c>
      <c r="C87" s="26"/>
      <c r="D87" s="26"/>
      <c r="E87" s="26"/>
      <c r="F87" s="26"/>
      <c r="G87" s="26"/>
      <c r="H87" s="26"/>
    </row>
    <row r="88" spans="1:8" x14ac:dyDescent="0.2">
      <c r="A88" s="11" t="s">
        <v>161</v>
      </c>
      <c r="C88" s="26"/>
      <c r="D88" s="26"/>
      <c r="E88" s="26"/>
      <c r="F88" s="26"/>
      <c r="G88" s="26"/>
      <c r="H88" s="26"/>
    </row>
    <row r="89" spans="1:8" x14ac:dyDescent="0.2">
      <c r="A89" s="11" t="s">
        <v>19</v>
      </c>
      <c r="C89" s="26"/>
      <c r="D89" s="26"/>
      <c r="E89" s="26"/>
      <c r="F89" s="26"/>
      <c r="G89" s="26"/>
      <c r="H89" s="26"/>
    </row>
    <row r="90" spans="1:8" x14ac:dyDescent="0.2">
      <c r="A90" s="11" t="s">
        <v>139</v>
      </c>
      <c r="C90" s="26"/>
      <c r="D90" s="26"/>
      <c r="E90" s="26"/>
      <c r="F90" s="26"/>
      <c r="G90" s="26"/>
      <c r="H90" s="26"/>
    </row>
    <row r="91" spans="1:8" x14ac:dyDescent="0.2">
      <c r="A91" s="11" t="s">
        <v>87</v>
      </c>
      <c r="C91" s="26"/>
      <c r="D91" s="26"/>
      <c r="E91" s="26"/>
      <c r="F91" s="26"/>
      <c r="G91" s="26"/>
      <c r="H91" s="26"/>
    </row>
    <row r="92" spans="1:8" x14ac:dyDescent="0.2">
      <c r="A92" s="11" t="s">
        <v>182</v>
      </c>
      <c r="C92" s="26"/>
      <c r="D92" s="26"/>
      <c r="E92" s="26"/>
      <c r="F92" s="26"/>
      <c r="G92" s="26"/>
      <c r="H92" s="26"/>
    </row>
    <row r="93" spans="1:8" x14ac:dyDescent="0.2">
      <c r="A93" s="11" t="s">
        <v>148</v>
      </c>
      <c r="C93" s="26"/>
      <c r="D93" s="26"/>
      <c r="E93" s="26"/>
      <c r="F93" s="26"/>
      <c r="G93" s="26"/>
      <c r="H93" s="26"/>
    </row>
    <row r="94" spans="1:8" x14ac:dyDescent="0.2">
      <c r="A94" s="11" t="s">
        <v>12</v>
      </c>
      <c r="C94" s="26"/>
      <c r="D94" s="26"/>
      <c r="E94" s="26"/>
      <c r="F94" s="26"/>
      <c r="G94" s="26"/>
      <c r="H94" s="26"/>
    </row>
    <row r="95" spans="1:8" x14ac:dyDescent="0.2">
      <c r="A95" s="11" t="s">
        <v>153</v>
      </c>
      <c r="C95" s="26"/>
      <c r="D95" s="26"/>
      <c r="E95" s="26"/>
      <c r="F95" s="26"/>
      <c r="G95" s="26"/>
      <c r="H95" s="26"/>
    </row>
    <row r="96" spans="1:8" x14ac:dyDescent="0.2">
      <c r="A96" s="11" t="s">
        <v>135</v>
      </c>
      <c r="C96" s="26"/>
      <c r="D96" s="26"/>
      <c r="E96" s="26"/>
      <c r="F96" s="26"/>
      <c r="G96" s="26"/>
      <c r="H96" s="26"/>
    </row>
    <row r="97" spans="1:8" x14ac:dyDescent="0.2">
      <c r="A97" s="11" t="s">
        <v>81</v>
      </c>
      <c r="C97" s="26"/>
      <c r="D97" s="26"/>
      <c r="E97" s="26"/>
      <c r="F97" s="26"/>
      <c r="G97" s="26"/>
      <c r="H97" s="26"/>
    </row>
    <row r="98" spans="1:8" x14ac:dyDescent="0.2">
      <c r="A98" s="11" t="s">
        <v>27</v>
      </c>
      <c r="C98" s="26"/>
      <c r="D98" s="26"/>
      <c r="E98" s="26"/>
      <c r="F98" s="26"/>
      <c r="G98" s="26"/>
      <c r="H98" s="26"/>
    </row>
    <row r="99" spans="1:8" x14ac:dyDescent="0.2">
      <c r="A99" s="11" t="s">
        <v>92</v>
      </c>
      <c r="C99" s="26"/>
      <c r="D99" s="26"/>
      <c r="E99" s="26"/>
      <c r="F99" s="26"/>
      <c r="G99" s="26"/>
      <c r="H99" s="26"/>
    </row>
    <row r="100" spans="1:8" x14ac:dyDescent="0.2">
      <c r="A100" s="11" t="s">
        <v>56</v>
      </c>
      <c r="C100" s="26"/>
      <c r="D100" s="26"/>
      <c r="E100" s="26"/>
      <c r="F100" s="26"/>
      <c r="G100" s="26"/>
      <c r="H100" s="26"/>
    </row>
    <row r="101" spans="1:8" x14ac:dyDescent="0.2">
      <c r="A101" s="11" t="s">
        <v>131</v>
      </c>
      <c r="C101" s="26"/>
      <c r="D101" s="26"/>
      <c r="E101" s="26"/>
      <c r="F101" s="26"/>
      <c r="G101" s="26"/>
      <c r="H101" s="26"/>
    </row>
    <row r="102" spans="1:8" x14ac:dyDescent="0.2">
      <c r="A102" s="11" t="s">
        <v>17</v>
      </c>
      <c r="C102" s="26"/>
      <c r="D102" s="26"/>
      <c r="E102" s="26"/>
      <c r="F102" s="26"/>
      <c r="G102" s="26"/>
      <c r="H102" s="26"/>
    </row>
    <row r="103" spans="1:8" x14ac:dyDescent="0.2">
      <c r="A103" s="11" t="s">
        <v>52</v>
      </c>
      <c r="C103" s="26"/>
      <c r="D103" s="26"/>
      <c r="E103" s="26"/>
      <c r="F103" s="26"/>
      <c r="G103" s="26"/>
      <c r="H103" s="26"/>
    </row>
    <row r="104" spans="1:8" x14ac:dyDescent="0.2">
      <c r="A104" s="11" t="s">
        <v>146</v>
      </c>
      <c r="C104" s="26"/>
      <c r="D104" s="26"/>
      <c r="E104" s="26"/>
      <c r="F104" s="26"/>
      <c r="G104" s="26"/>
      <c r="H104" s="26"/>
    </row>
    <row r="105" spans="1:8" x14ac:dyDescent="0.2">
      <c r="A105" s="11" t="s">
        <v>222</v>
      </c>
      <c r="C105" s="26"/>
      <c r="D105" s="26"/>
      <c r="E105" s="26"/>
      <c r="F105" s="26"/>
      <c r="G105" s="26"/>
      <c r="H105" s="26"/>
    </row>
    <row r="106" spans="1:8" x14ac:dyDescent="0.2">
      <c r="A106" s="11" t="s">
        <v>45</v>
      </c>
      <c r="C106" s="26"/>
      <c r="D106" s="26"/>
      <c r="E106" s="26"/>
      <c r="F106" s="26"/>
      <c r="G106" s="26"/>
      <c r="H106" s="26"/>
    </row>
    <row r="107" spans="1:8" x14ac:dyDescent="0.2">
      <c r="A107" s="11" t="s">
        <v>80</v>
      </c>
      <c r="C107" s="26"/>
      <c r="D107" s="26"/>
      <c r="E107" s="26"/>
      <c r="F107" s="26"/>
      <c r="G107" s="26"/>
      <c r="H107" s="26"/>
    </row>
    <row r="108" spans="1:8" x14ac:dyDescent="0.2">
      <c r="A108" s="11" t="s">
        <v>166</v>
      </c>
      <c r="C108" s="26"/>
      <c r="D108" s="26"/>
      <c r="E108" s="26"/>
      <c r="F108" s="26"/>
      <c r="G108" s="26"/>
      <c r="H108" s="26"/>
    </row>
    <row r="109" spans="1:8" x14ac:dyDescent="0.2">
      <c r="A109" s="11" t="s">
        <v>101</v>
      </c>
      <c r="C109" s="26"/>
      <c r="D109" s="26"/>
      <c r="E109" s="26"/>
      <c r="F109" s="26"/>
      <c r="G109" s="26"/>
      <c r="H109" s="26"/>
    </row>
    <row r="110" spans="1:8" x14ac:dyDescent="0.2">
      <c r="A110" s="11" t="s">
        <v>219</v>
      </c>
      <c r="C110" s="26"/>
      <c r="D110" s="26"/>
      <c r="E110" s="26"/>
      <c r="F110" s="26"/>
      <c r="G110" s="26"/>
      <c r="H110" s="26"/>
    </row>
    <row r="111" spans="1:8" x14ac:dyDescent="0.2">
      <c r="A111" s="11" t="s">
        <v>211</v>
      </c>
      <c r="C111" s="26"/>
      <c r="D111" s="26"/>
      <c r="E111" s="26"/>
      <c r="F111" s="26"/>
      <c r="G111" s="26"/>
      <c r="H111" s="26"/>
    </row>
    <row r="112" spans="1:8" x14ac:dyDescent="0.2">
      <c r="A112" s="11" t="s">
        <v>31</v>
      </c>
      <c r="C112" s="26"/>
      <c r="D112" s="26"/>
      <c r="E112" s="26"/>
      <c r="F112" s="26"/>
      <c r="G112" s="26"/>
      <c r="H112" s="26"/>
    </row>
    <row r="113" spans="1:8" x14ac:dyDescent="0.2">
      <c r="A113" s="11" t="s">
        <v>226</v>
      </c>
      <c r="C113" s="26"/>
      <c r="D113" s="26"/>
      <c r="E113" s="26"/>
      <c r="F113" s="26"/>
      <c r="G113" s="26"/>
      <c r="H113" s="26"/>
    </row>
    <row r="114" spans="1:8" x14ac:dyDescent="0.2">
      <c r="A114" s="11" t="s">
        <v>170</v>
      </c>
      <c r="C114" s="26"/>
      <c r="D114" s="26"/>
      <c r="E114" s="26"/>
      <c r="F114" s="26"/>
      <c r="G114" s="26"/>
      <c r="H114" s="26"/>
    </row>
    <row r="115" spans="1:8" x14ac:dyDescent="0.2">
      <c r="A115" s="11" t="s">
        <v>104</v>
      </c>
      <c r="C115" s="26"/>
      <c r="D115" s="26"/>
      <c r="E115" s="26"/>
      <c r="F115" s="26"/>
      <c r="G115" s="26"/>
      <c r="H115" s="26"/>
    </row>
    <row r="116" spans="1:8" x14ac:dyDescent="0.2">
      <c r="A116" s="11" t="s">
        <v>180</v>
      </c>
      <c r="C116" s="26"/>
      <c r="D116" s="26"/>
      <c r="E116" s="26"/>
      <c r="F116" s="26"/>
      <c r="G116" s="26"/>
      <c r="H116" s="26"/>
    </row>
    <row r="117" spans="1:8" x14ac:dyDescent="0.2">
      <c r="A117" s="11" t="s">
        <v>15</v>
      </c>
      <c r="C117" s="26"/>
      <c r="D117" s="26"/>
      <c r="E117" s="26"/>
      <c r="F117" s="26"/>
      <c r="G117" s="26"/>
      <c r="H117" s="26"/>
    </row>
    <row r="118" spans="1:8" x14ac:dyDescent="0.2">
      <c r="A118" s="11" t="s">
        <v>68</v>
      </c>
      <c r="C118" s="26"/>
      <c r="D118" s="26"/>
      <c r="E118" s="26"/>
      <c r="F118" s="26"/>
      <c r="G118" s="26"/>
      <c r="H118" s="26"/>
    </row>
    <row r="119" spans="1:8" x14ac:dyDescent="0.2">
      <c r="A119" s="11" t="s">
        <v>93</v>
      </c>
      <c r="C119" s="26"/>
      <c r="D119" s="26"/>
      <c r="E119" s="26"/>
      <c r="F119" s="26"/>
      <c r="G119" s="26"/>
      <c r="H119" s="26"/>
    </row>
    <row r="120" spans="1:8" x14ac:dyDescent="0.2">
      <c r="A120" s="11" t="s">
        <v>228</v>
      </c>
      <c r="C120" s="26"/>
      <c r="D120" s="26"/>
      <c r="E120" s="26"/>
      <c r="F120" s="26"/>
      <c r="G120" s="26"/>
      <c r="H120" s="26"/>
    </row>
    <row r="121" spans="1:8" x14ac:dyDescent="0.2">
      <c r="A121" s="11" t="s">
        <v>196</v>
      </c>
      <c r="C121" s="26"/>
      <c r="D121" s="26"/>
      <c r="E121" s="26"/>
      <c r="F121" s="26"/>
      <c r="G121" s="26"/>
      <c r="H121" s="26"/>
    </row>
    <row r="122" spans="1:8" x14ac:dyDescent="0.2">
      <c r="A122" s="11" t="s">
        <v>215</v>
      </c>
      <c r="C122" s="26"/>
      <c r="D122" s="26"/>
      <c r="E122" s="26"/>
      <c r="F122" s="26"/>
      <c r="G122" s="26"/>
      <c r="H122" s="26"/>
    </row>
    <row r="123" spans="1:8" x14ac:dyDescent="0.2">
      <c r="A123" s="11" t="s">
        <v>50</v>
      </c>
      <c r="C123" s="26"/>
      <c r="D123" s="26"/>
      <c r="E123" s="26"/>
      <c r="F123" s="26"/>
      <c r="G123" s="26"/>
      <c r="H123" s="26"/>
    </row>
    <row r="124" spans="1:8" x14ac:dyDescent="0.2">
      <c r="A124" s="11" t="s">
        <v>229</v>
      </c>
      <c r="C124" s="26"/>
      <c r="D124" s="26"/>
      <c r="E124" s="26"/>
      <c r="F124" s="26"/>
      <c r="G124" s="26"/>
      <c r="H124" s="26"/>
    </row>
    <row r="125" spans="1:8" x14ac:dyDescent="0.2">
      <c r="A125" s="11" t="s">
        <v>85</v>
      </c>
      <c r="C125" s="26"/>
      <c r="D125" s="26"/>
      <c r="E125" s="26"/>
      <c r="F125" s="26"/>
      <c r="G125" s="26"/>
      <c r="H125" s="26"/>
    </row>
    <row r="126" spans="1:8" x14ac:dyDescent="0.2">
      <c r="A126" s="11" t="s">
        <v>54</v>
      </c>
      <c r="C126" s="26"/>
      <c r="D126" s="26"/>
      <c r="E126" s="26"/>
      <c r="F126" s="26"/>
      <c r="G126" s="26"/>
      <c r="H126" s="26"/>
    </row>
    <row r="127" spans="1:8" x14ac:dyDescent="0.2">
      <c r="A127" s="11" t="s">
        <v>29</v>
      </c>
      <c r="C127" s="26"/>
      <c r="D127" s="26"/>
      <c r="E127" s="26"/>
      <c r="F127" s="26"/>
      <c r="G127" s="26"/>
      <c r="H127" s="26"/>
    </row>
    <row r="128" spans="1:8" x14ac:dyDescent="0.2">
      <c r="A128" s="11" t="s">
        <v>51</v>
      </c>
      <c r="C128" s="26"/>
      <c r="D128" s="26"/>
      <c r="E128" s="26"/>
      <c r="F128" s="26"/>
      <c r="G128" s="26"/>
      <c r="H128" s="26"/>
    </row>
    <row r="129" spans="1:8" x14ac:dyDescent="0.2">
      <c r="A129" s="11" t="s">
        <v>193</v>
      </c>
      <c r="C129" s="26"/>
      <c r="D129" s="26"/>
      <c r="E129" s="26"/>
      <c r="F129" s="26"/>
      <c r="G129" s="26"/>
      <c r="H129" s="26"/>
    </row>
    <row r="130" spans="1:8" x14ac:dyDescent="0.2">
      <c r="A130" s="11" t="s">
        <v>227</v>
      </c>
      <c r="C130" s="26"/>
      <c r="D130" s="26"/>
      <c r="E130" s="26"/>
      <c r="F130" s="26"/>
      <c r="G130" s="26"/>
      <c r="H130" s="26"/>
    </row>
    <row r="131" spans="1:8" x14ac:dyDescent="0.2">
      <c r="A131" s="11" t="s">
        <v>47</v>
      </c>
      <c r="C131" s="26"/>
      <c r="D131" s="26"/>
      <c r="E131" s="26"/>
      <c r="F131" s="26"/>
      <c r="G131" s="26"/>
      <c r="H131" s="26"/>
    </row>
    <row r="132" spans="1:8" x14ac:dyDescent="0.2">
      <c r="A132" s="11" t="s">
        <v>218</v>
      </c>
      <c r="C132" s="26"/>
      <c r="D132" s="26"/>
      <c r="E132" s="26"/>
      <c r="F132" s="26"/>
      <c r="G132" s="26"/>
      <c r="H132" s="26"/>
    </row>
    <row r="133" spans="1:8" x14ac:dyDescent="0.2">
      <c r="A133" s="11" t="s">
        <v>214</v>
      </c>
      <c r="C133" s="26"/>
      <c r="D133" s="26"/>
      <c r="E133" s="26"/>
      <c r="F133" s="26"/>
      <c r="G133" s="26"/>
      <c r="H133" s="26"/>
    </row>
    <row r="134" spans="1:8" x14ac:dyDescent="0.2">
      <c r="A134" s="11" t="s">
        <v>133</v>
      </c>
      <c r="C134" s="26"/>
      <c r="D134" s="26"/>
      <c r="E134" s="26"/>
      <c r="F134" s="26"/>
      <c r="G134" s="26"/>
      <c r="H134" s="26"/>
    </row>
    <row r="135" spans="1:8" x14ac:dyDescent="0.2">
      <c r="A135" s="11" t="s">
        <v>105</v>
      </c>
      <c r="C135" s="26"/>
      <c r="D135" s="26"/>
      <c r="E135" s="26"/>
      <c r="F135" s="26"/>
      <c r="G135" s="26"/>
      <c r="H135" s="26"/>
    </row>
    <row r="136" spans="1:8" x14ac:dyDescent="0.2">
      <c r="A136" s="11" t="s">
        <v>28</v>
      </c>
      <c r="C136" s="26"/>
      <c r="D136" s="26"/>
      <c r="E136" s="26"/>
      <c r="F136" s="26"/>
      <c r="G136" s="26"/>
      <c r="H136" s="26"/>
    </row>
    <row r="137" spans="1:8" x14ac:dyDescent="0.2">
      <c r="A137" s="11" t="s">
        <v>25</v>
      </c>
      <c r="C137" s="26"/>
      <c r="D137" s="26"/>
      <c r="E137" s="26"/>
      <c r="F137" s="26"/>
      <c r="G137" s="26"/>
      <c r="H137" s="26"/>
    </row>
    <row r="138" spans="1:8" x14ac:dyDescent="0.2">
      <c r="A138" s="11" t="s">
        <v>84</v>
      </c>
      <c r="C138" s="26"/>
      <c r="D138" s="26"/>
      <c r="E138" s="26"/>
      <c r="F138" s="26"/>
      <c r="G138" s="26"/>
      <c r="H138" s="26"/>
    </row>
    <row r="139" spans="1:8" x14ac:dyDescent="0.2">
      <c r="A139" s="11" t="s">
        <v>49</v>
      </c>
      <c r="C139" s="26"/>
      <c r="D139" s="26"/>
      <c r="E139" s="26"/>
      <c r="F139" s="26"/>
      <c r="G139" s="26"/>
      <c r="H139" s="26"/>
    </row>
    <row r="140" spans="1:8" x14ac:dyDescent="0.2">
      <c r="A140" s="11" t="s">
        <v>159</v>
      </c>
      <c r="C140" s="26"/>
      <c r="D140" s="26"/>
      <c r="E140" s="26"/>
      <c r="F140" s="26"/>
      <c r="G140" s="26"/>
      <c r="H140" s="26"/>
    </row>
    <row r="141" spans="1:8" x14ac:dyDescent="0.2">
      <c r="A141" s="11" t="s">
        <v>3</v>
      </c>
      <c r="C141" s="26"/>
      <c r="D141" s="26"/>
      <c r="E141" s="26"/>
      <c r="F141" s="26"/>
      <c r="G141" s="26"/>
      <c r="H141" s="26"/>
    </row>
    <row r="142" spans="1:8" x14ac:dyDescent="0.2">
      <c r="A142" s="11" t="s">
        <v>185</v>
      </c>
      <c r="C142" s="26"/>
      <c r="D142" s="26"/>
      <c r="E142" s="26"/>
      <c r="F142" s="26"/>
      <c r="G142" s="26"/>
      <c r="H142" s="26"/>
    </row>
    <row r="143" spans="1:8" x14ac:dyDescent="0.2">
      <c r="A143" s="11" t="s">
        <v>236</v>
      </c>
      <c r="C143" s="26"/>
      <c r="D143" s="26"/>
      <c r="E143" s="26"/>
      <c r="F143" s="26"/>
      <c r="G143" s="26"/>
      <c r="H143" s="26"/>
    </row>
    <row r="144" spans="1:8" x14ac:dyDescent="0.2">
      <c r="A144" s="11" t="s">
        <v>63</v>
      </c>
      <c r="C144" s="26"/>
      <c r="D144" s="26"/>
      <c r="E144" s="26"/>
      <c r="F144" s="26"/>
      <c r="G144" s="26"/>
      <c r="H144" s="26"/>
    </row>
    <row r="145" spans="1:8" x14ac:dyDescent="0.2">
      <c r="A145" s="11" t="s">
        <v>128</v>
      </c>
      <c r="C145" s="26"/>
      <c r="D145" s="26"/>
      <c r="E145" s="26"/>
      <c r="F145" s="26"/>
      <c r="G145" s="26"/>
      <c r="H145" s="26"/>
    </row>
    <row r="146" spans="1:8" x14ac:dyDescent="0.2">
      <c r="A146" s="11" t="s">
        <v>100</v>
      </c>
      <c r="C146" s="26"/>
      <c r="D146" s="26"/>
      <c r="E146" s="26"/>
      <c r="F146" s="26"/>
      <c r="G146" s="26"/>
      <c r="H146" s="26"/>
    </row>
    <row r="147" spans="1:8" x14ac:dyDescent="0.2">
      <c r="A147" s="11" t="s">
        <v>37</v>
      </c>
      <c r="C147" s="26"/>
      <c r="D147" s="26"/>
      <c r="E147" s="26"/>
      <c r="F147" s="26"/>
      <c r="G147" s="26"/>
      <c r="H147" s="26"/>
    </row>
    <row r="148" spans="1:8" x14ac:dyDescent="0.2">
      <c r="A148" s="11" t="s">
        <v>190</v>
      </c>
      <c r="C148" s="26"/>
      <c r="D148" s="26"/>
      <c r="E148" s="26"/>
      <c r="F148" s="26"/>
      <c r="G148" s="26"/>
      <c r="H148" s="26"/>
    </row>
    <row r="149" spans="1:8" x14ac:dyDescent="0.2">
      <c r="A149" s="11" t="s">
        <v>102</v>
      </c>
      <c r="C149" s="26"/>
      <c r="D149" s="26"/>
      <c r="E149" s="26"/>
      <c r="F149" s="26"/>
      <c r="G149" s="26"/>
      <c r="H149" s="26"/>
    </row>
    <row r="150" spans="1:8" x14ac:dyDescent="0.2">
      <c r="A150" s="11" t="s">
        <v>64</v>
      </c>
      <c r="C150" s="26"/>
      <c r="D150" s="26"/>
      <c r="E150" s="26"/>
      <c r="F150" s="26"/>
      <c r="G150" s="26"/>
      <c r="H150" s="26"/>
    </row>
    <row r="151" spans="1:8" x14ac:dyDescent="0.2">
      <c r="A151" s="11" t="s">
        <v>48</v>
      </c>
      <c r="C151" s="26"/>
      <c r="D151" s="26"/>
      <c r="E151" s="26"/>
      <c r="F151" s="26"/>
      <c r="G151" s="26"/>
      <c r="H151" s="26"/>
    </row>
    <row r="152" spans="1:8" x14ac:dyDescent="0.2">
      <c r="A152" s="11" t="s">
        <v>41</v>
      </c>
      <c r="C152" s="26"/>
      <c r="D152" s="26"/>
      <c r="E152" s="26"/>
      <c r="F152" s="26"/>
      <c r="G152" s="26"/>
      <c r="H152" s="26"/>
    </row>
    <row r="153" spans="1:8" x14ac:dyDescent="0.2">
      <c r="A153" s="11" t="s">
        <v>158</v>
      </c>
      <c r="C153" s="26"/>
      <c r="D153" s="26"/>
      <c r="E153" s="26"/>
      <c r="F153" s="26"/>
      <c r="G153" s="26"/>
      <c r="H153" s="26"/>
    </row>
    <row r="154" spans="1:8" x14ac:dyDescent="0.2">
      <c r="A154" s="11" t="s">
        <v>59</v>
      </c>
      <c r="C154" s="26"/>
      <c r="D154" s="26"/>
      <c r="E154" s="26"/>
      <c r="F154" s="26"/>
      <c r="G154" s="26"/>
      <c r="H154" s="26"/>
    </row>
    <row r="155" spans="1:8" x14ac:dyDescent="0.2">
      <c r="A155" s="11" t="s">
        <v>75</v>
      </c>
      <c r="C155" s="26"/>
      <c r="D155" s="26"/>
      <c r="E155" s="26"/>
      <c r="F155" s="26"/>
      <c r="G155" s="26"/>
      <c r="H155" s="26"/>
    </row>
    <row r="156" spans="1:8" x14ac:dyDescent="0.2">
      <c r="A156" s="11" t="s">
        <v>154</v>
      </c>
      <c r="C156" s="26"/>
      <c r="D156" s="26"/>
      <c r="E156" s="26"/>
      <c r="F156" s="26"/>
      <c r="G156" s="26"/>
      <c r="H156" s="26"/>
    </row>
    <row r="157" spans="1:8" x14ac:dyDescent="0.2">
      <c r="A157" s="11" t="s">
        <v>175</v>
      </c>
      <c r="C157" s="26"/>
      <c r="D157" s="26"/>
      <c r="E157" s="26"/>
      <c r="F157" s="26"/>
      <c r="G157" s="26"/>
      <c r="H157" s="26"/>
    </row>
    <row r="158" spans="1:8" x14ac:dyDescent="0.2">
      <c r="A158" s="11" t="s">
        <v>8</v>
      </c>
      <c r="C158" s="26"/>
      <c r="D158" s="26"/>
      <c r="E158" s="26"/>
      <c r="F158" s="26"/>
      <c r="G158" s="26"/>
      <c r="H158" s="26"/>
    </row>
    <row r="159" spans="1:8" x14ac:dyDescent="0.2">
      <c r="A159" s="11" t="s">
        <v>172</v>
      </c>
      <c r="C159" s="26"/>
      <c r="D159" s="26"/>
      <c r="E159" s="26"/>
      <c r="F159" s="26"/>
      <c r="G159" s="26"/>
      <c r="H159" s="26"/>
    </row>
    <row r="160" spans="1:8" x14ac:dyDescent="0.2">
      <c r="A160" s="11" t="s">
        <v>235</v>
      </c>
      <c r="C160" s="26"/>
      <c r="D160" s="26"/>
      <c r="E160" s="26"/>
      <c r="F160" s="26"/>
      <c r="G160" s="26"/>
      <c r="H160" s="26"/>
    </row>
    <row r="161" spans="1:8" x14ac:dyDescent="0.2">
      <c r="A161" s="11" t="s">
        <v>157</v>
      </c>
      <c r="C161" s="26"/>
      <c r="D161" s="26"/>
      <c r="E161" s="26"/>
      <c r="F161" s="26"/>
      <c r="G161" s="26"/>
      <c r="H161" s="26"/>
    </row>
    <row r="162" spans="1:8" x14ac:dyDescent="0.2">
      <c r="A162" s="11" t="s">
        <v>144</v>
      </c>
      <c r="C162" s="26"/>
      <c r="D162" s="26"/>
      <c r="E162" s="26"/>
      <c r="F162" s="26"/>
      <c r="G162" s="26"/>
      <c r="H162" s="26"/>
    </row>
    <row r="163" spans="1:8" x14ac:dyDescent="0.2">
      <c r="A163" s="11" t="s">
        <v>115</v>
      </c>
      <c r="C163" s="26"/>
      <c r="D163" s="26"/>
      <c r="E163" s="26"/>
      <c r="F163" s="26"/>
      <c r="G163" s="26"/>
      <c r="H163" s="26"/>
    </row>
    <row r="164" spans="1:8" x14ac:dyDescent="0.2">
      <c r="A164" s="11" t="s">
        <v>6</v>
      </c>
      <c r="C164" s="26"/>
      <c r="D164" s="26"/>
      <c r="E164" s="26"/>
      <c r="F164" s="26"/>
      <c r="G164" s="26"/>
      <c r="H164" s="26"/>
    </row>
    <row r="165" spans="1:8" x14ac:dyDescent="0.2">
      <c r="A165" s="11" t="s">
        <v>96</v>
      </c>
      <c r="C165" s="26"/>
      <c r="D165" s="26"/>
      <c r="E165" s="26"/>
      <c r="F165" s="26"/>
      <c r="G165" s="26"/>
      <c r="H165" s="26"/>
    </row>
    <row r="166" spans="1:8" x14ac:dyDescent="0.2">
      <c r="A166" s="11" t="s">
        <v>138</v>
      </c>
      <c r="C166" s="26"/>
      <c r="D166" s="26"/>
      <c r="E166" s="26"/>
      <c r="F166" s="26"/>
      <c r="G166" s="26"/>
      <c r="H166" s="26"/>
    </row>
    <row r="167" spans="1:8" x14ac:dyDescent="0.2">
      <c r="A167" s="11" t="s">
        <v>125</v>
      </c>
      <c r="C167" s="26"/>
      <c r="D167" s="26"/>
      <c r="E167" s="26"/>
      <c r="F167" s="26"/>
      <c r="G167" s="26"/>
      <c r="H167" s="26"/>
    </row>
    <row r="168" spans="1:8" x14ac:dyDescent="0.2">
      <c r="A168" s="11" t="s">
        <v>89</v>
      </c>
      <c r="C168" s="26"/>
      <c r="D168" s="26"/>
      <c r="E168" s="26"/>
      <c r="F168" s="26"/>
      <c r="G168" s="26"/>
      <c r="H168" s="26"/>
    </row>
    <row r="169" spans="1:8" x14ac:dyDescent="0.2">
      <c r="A169" s="11" t="s">
        <v>177</v>
      </c>
      <c r="C169" s="26"/>
      <c r="D169" s="26"/>
      <c r="E169" s="26"/>
      <c r="F169" s="26"/>
      <c r="G169" s="26"/>
      <c r="H169" s="26"/>
    </row>
    <row r="170" spans="1:8" x14ac:dyDescent="0.2">
      <c r="A170" s="11" t="s">
        <v>32</v>
      </c>
      <c r="C170" s="26"/>
      <c r="D170" s="26"/>
      <c r="E170" s="26"/>
      <c r="F170" s="26"/>
      <c r="G170" s="26"/>
      <c r="H170" s="26"/>
    </row>
    <row r="171" spans="1:8" x14ac:dyDescent="0.2">
      <c r="A171" s="11" t="s">
        <v>162</v>
      </c>
      <c r="C171" s="26"/>
      <c r="D171" s="26"/>
      <c r="E171" s="26"/>
      <c r="F171" s="26"/>
      <c r="G171" s="26"/>
      <c r="H171" s="26"/>
    </row>
    <row r="172" spans="1:8" x14ac:dyDescent="0.2">
      <c r="A172" s="11" t="s">
        <v>195</v>
      </c>
      <c r="C172" s="26"/>
      <c r="D172" s="26"/>
      <c r="E172" s="26"/>
      <c r="F172" s="26"/>
      <c r="G172" s="26"/>
      <c r="H172" s="26"/>
    </row>
    <row r="173" spans="1:8" x14ac:dyDescent="0.2">
      <c r="A173" s="11" t="s">
        <v>30</v>
      </c>
      <c r="C173" s="26"/>
      <c r="D173" s="26"/>
      <c r="E173" s="26"/>
      <c r="F173" s="26"/>
      <c r="G173" s="26"/>
      <c r="H173" s="26"/>
    </row>
    <row r="174" spans="1:8" x14ac:dyDescent="0.2">
      <c r="A174" s="11" t="s">
        <v>155</v>
      </c>
      <c r="C174" s="26"/>
      <c r="D174" s="26"/>
      <c r="E174" s="26"/>
      <c r="F174" s="26"/>
      <c r="G174" s="26"/>
      <c r="H174" s="26"/>
    </row>
    <row r="175" spans="1:8" x14ac:dyDescent="0.2">
      <c r="A175" s="11" t="s">
        <v>34</v>
      </c>
      <c r="C175" s="26"/>
      <c r="D175" s="26"/>
      <c r="E175" s="26"/>
      <c r="F175" s="26"/>
      <c r="G175" s="26"/>
      <c r="H175" s="26"/>
    </row>
    <row r="176" spans="1:8" x14ac:dyDescent="0.2">
      <c r="A176" s="11" t="s">
        <v>167</v>
      </c>
      <c r="C176" s="26"/>
      <c r="D176" s="26"/>
      <c r="E176" s="26"/>
      <c r="F176" s="26"/>
      <c r="G176" s="26"/>
      <c r="H176" s="26"/>
    </row>
    <row r="177" spans="1:8" x14ac:dyDescent="0.2">
      <c r="A177" s="11" t="s">
        <v>165</v>
      </c>
      <c r="C177" s="26"/>
      <c r="D177" s="26"/>
      <c r="E177" s="26"/>
      <c r="F177" s="26"/>
      <c r="G177" s="26"/>
      <c r="H177" s="26"/>
    </row>
    <row r="178" spans="1:8" x14ac:dyDescent="0.2">
      <c r="A178" s="11" t="s">
        <v>198</v>
      </c>
      <c r="C178" s="26"/>
      <c r="D178" s="26"/>
      <c r="E178" s="26"/>
      <c r="F178" s="26"/>
      <c r="G178" s="26"/>
      <c r="H178" s="26"/>
    </row>
    <row r="179" spans="1:8" x14ac:dyDescent="0.2">
      <c r="A179" s="11" t="s">
        <v>178</v>
      </c>
      <c r="C179" s="26"/>
      <c r="D179" s="26"/>
      <c r="E179" s="26"/>
      <c r="F179" s="26"/>
      <c r="G179" s="26"/>
      <c r="H179" s="26"/>
    </row>
    <row r="180" spans="1:8" x14ac:dyDescent="0.2">
      <c r="A180" s="11" t="s">
        <v>233</v>
      </c>
      <c r="C180" s="26"/>
      <c r="D180" s="26"/>
      <c r="E180" s="26"/>
      <c r="F180" s="26"/>
      <c r="G180" s="26"/>
      <c r="H180" s="26"/>
    </row>
    <row r="181" spans="1:8" x14ac:dyDescent="0.2">
      <c r="A181" s="11" t="s">
        <v>206</v>
      </c>
      <c r="C181" s="26"/>
      <c r="D181" s="26"/>
      <c r="E181" s="26"/>
      <c r="F181" s="26"/>
      <c r="G181" s="26"/>
      <c r="H181" s="26"/>
    </row>
    <row r="182" spans="1:8" x14ac:dyDescent="0.2">
      <c r="A182" s="11" t="s">
        <v>156</v>
      </c>
      <c r="C182" s="26"/>
      <c r="D182" s="26"/>
      <c r="E182" s="26"/>
      <c r="F182" s="26"/>
      <c r="G182" s="26"/>
      <c r="H182" s="26"/>
    </row>
    <row r="183" spans="1:8" x14ac:dyDescent="0.2">
      <c r="A183" s="11" t="s">
        <v>43</v>
      </c>
      <c r="C183" s="26"/>
      <c r="D183" s="26"/>
      <c r="E183" s="26"/>
      <c r="F183" s="26"/>
      <c r="G183" s="26"/>
      <c r="H183" s="26"/>
    </row>
    <row r="184" spans="1:8" x14ac:dyDescent="0.2">
      <c r="A184" s="11" t="s">
        <v>208</v>
      </c>
      <c r="C184" s="26"/>
      <c r="D184" s="26"/>
      <c r="E184" s="26"/>
      <c r="F184" s="26"/>
      <c r="G184" s="26"/>
      <c r="H184" s="26"/>
    </row>
    <row r="185" spans="1:8" x14ac:dyDescent="0.2">
      <c r="A185" s="11" t="s">
        <v>174</v>
      </c>
      <c r="C185" s="26"/>
      <c r="D185" s="26"/>
      <c r="E185" s="26"/>
      <c r="F185" s="26"/>
      <c r="G185" s="26"/>
      <c r="H185" s="26"/>
    </row>
    <row r="186" spans="1:8" x14ac:dyDescent="0.2">
      <c r="A186" s="11" t="s">
        <v>111</v>
      </c>
      <c r="C186" s="26"/>
      <c r="D186" s="26"/>
      <c r="E186" s="26"/>
      <c r="F186" s="26"/>
      <c r="G186" s="26"/>
      <c r="H186" s="26"/>
    </row>
    <row r="187" spans="1:8" x14ac:dyDescent="0.2">
      <c r="A187" s="11" t="s">
        <v>73</v>
      </c>
      <c r="C187" s="26"/>
      <c r="D187" s="26"/>
      <c r="E187" s="26"/>
      <c r="F187" s="26"/>
      <c r="G187" s="26"/>
      <c r="H187" s="26"/>
    </row>
    <row r="188" spans="1:8" x14ac:dyDescent="0.2">
      <c r="A188" s="11" t="s">
        <v>225</v>
      </c>
      <c r="C188" s="26"/>
      <c r="D188" s="26"/>
      <c r="E188" s="26"/>
      <c r="F188" s="26"/>
      <c r="G188" s="26"/>
      <c r="H188" s="26"/>
    </row>
    <row r="189" spans="1:8" x14ac:dyDescent="0.2">
      <c r="A189" s="11" t="s">
        <v>191</v>
      </c>
      <c r="C189" s="26"/>
      <c r="D189" s="26"/>
      <c r="E189" s="26"/>
      <c r="F189" s="26"/>
      <c r="G189" s="26"/>
      <c r="H189" s="26"/>
    </row>
    <row r="190" spans="1:8" x14ac:dyDescent="0.2">
      <c r="A190" s="11" t="s">
        <v>150</v>
      </c>
      <c r="C190" s="26"/>
      <c r="D190" s="26"/>
      <c r="E190" s="26"/>
      <c r="F190" s="26"/>
      <c r="G190" s="26"/>
      <c r="H190" s="26"/>
    </row>
    <row r="191" spans="1:8" x14ac:dyDescent="0.2">
      <c r="A191" s="11" t="s">
        <v>202</v>
      </c>
      <c r="C191" s="26"/>
      <c r="D191" s="26"/>
      <c r="E191" s="26"/>
      <c r="F191" s="26"/>
      <c r="G191" s="26"/>
      <c r="H191" s="26"/>
    </row>
    <row r="192" spans="1:8" x14ac:dyDescent="0.2">
      <c r="A192" s="11" t="s">
        <v>137</v>
      </c>
      <c r="C192" s="26"/>
      <c r="D192" s="26"/>
      <c r="E192" s="26"/>
      <c r="F192" s="26"/>
      <c r="G192" s="26"/>
      <c r="H192" s="26"/>
    </row>
    <row r="193" spans="1:8" x14ac:dyDescent="0.2">
      <c r="A193" s="11" t="s">
        <v>147</v>
      </c>
      <c r="C193" s="26"/>
      <c r="D193" s="26"/>
      <c r="E193" s="26"/>
      <c r="F193" s="26"/>
      <c r="G193" s="26"/>
      <c r="H193" s="26"/>
    </row>
    <row r="194" spans="1:8" x14ac:dyDescent="0.2">
      <c r="A194" s="11" t="s">
        <v>176</v>
      </c>
      <c r="C194" s="26"/>
      <c r="D194" s="26"/>
      <c r="E194" s="26"/>
      <c r="F194" s="26"/>
      <c r="G194" s="26"/>
      <c r="H194" s="26"/>
    </row>
    <row r="195" spans="1:8" x14ac:dyDescent="0.2">
      <c r="A195" s="11" t="s">
        <v>35</v>
      </c>
      <c r="C195" s="26"/>
      <c r="D195" s="26"/>
      <c r="E195" s="26"/>
      <c r="F195" s="26"/>
      <c r="G195" s="26"/>
      <c r="H195" s="26"/>
    </row>
    <row r="196" spans="1:8" x14ac:dyDescent="0.2">
      <c r="A196" s="11" t="s">
        <v>55</v>
      </c>
      <c r="C196" s="26"/>
      <c r="D196" s="26"/>
      <c r="E196" s="26"/>
      <c r="F196" s="26"/>
      <c r="G196" s="26"/>
      <c r="H196" s="26"/>
    </row>
    <row r="197" spans="1:8" x14ac:dyDescent="0.2">
      <c r="A197" s="11" t="s">
        <v>39</v>
      </c>
      <c r="C197" s="26"/>
      <c r="D197" s="26"/>
      <c r="E197" s="26"/>
      <c r="F197" s="26"/>
      <c r="G197" s="26"/>
      <c r="H197" s="26"/>
    </row>
    <row r="198" spans="1:8" x14ac:dyDescent="0.2">
      <c r="A198" s="11" t="s">
        <v>107</v>
      </c>
      <c r="C198" s="26"/>
      <c r="D198" s="26"/>
      <c r="E198" s="26"/>
      <c r="F198" s="26"/>
      <c r="G198" s="26"/>
      <c r="H198" s="26"/>
    </row>
    <row r="199" spans="1:8" x14ac:dyDescent="0.2">
      <c r="A199" s="11" t="s">
        <v>217</v>
      </c>
      <c r="C199" s="26"/>
      <c r="D199" s="26"/>
      <c r="E199" s="26"/>
      <c r="F199" s="26"/>
      <c r="G199" s="26"/>
      <c r="H199" s="26"/>
    </row>
    <row r="200" spans="1:8" x14ac:dyDescent="0.2">
      <c r="A200" s="11" t="s">
        <v>86</v>
      </c>
      <c r="C200" s="26"/>
      <c r="D200" s="26"/>
      <c r="E200" s="26"/>
      <c r="F200" s="26"/>
      <c r="G200" s="26"/>
      <c r="H200" s="26"/>
    </row>
    <row r="201" spans="1:8" x14ac:dyDescent="0.2">
      <c r="A201" s="11" t="s">
        <v>199</v>
      </c>
      <c r="C201" s="26"/>
      <c r="D201" s="26"/>
      <c r="E201" s="26"/>
      <c r="F201" s="26"/>
      <c r="G201" s="26"/>
      <c r="H201" s="26"/>
    </row>
    <row r="202" spans="1:8" x14ac:dyDescent="0.2">
      <c r="A202" s="11" t="s">
        <v>179</v>
      </c>
      <c r="C202" s="26"/>
      <c r="D202" s="26"/>
      <c r="E202" s="26"/>
      <c r="F202" s="26"/>
      <c r="G202" s="26"/>
      <c r="H202" s="26"/>
    </row>
    <row r="203" spans="1:8" x14ac:dyDescent="0.2">
      <c r="A203" s="11" t="s">
        <v>205</v>
      </c>
      <c r="C203" s="26"/>
      <c r="D203" s="26"/>
      <c r="E203" s="26"/>
      <c r="F203" s="26"/>
      <c r="G203" s="26"/>
      <c r="H203" s="26"/>
    </row>
    <row r="204" spans="1:8" x14ac:dyDescent="0.2">
      <c r="A204" s="11" t="s">
        <v>61</v>
      </c>
      <c r="C204" s="26"/>
      <c r="D204" s="26"/>
      <c r="E204" s="26"/>
      <c r="F204" s="26"/>
      <c r="G204" s="26"/>
      <c r="H204" s="26"/>
    </row>
    <row r="205" spans="1:8" x14ac:dyDescent="0.2">
      <c r="A205" s="11" t="s">
        <v>149</v>
      </c>
      <c r="C205" s="26"/>
      <c r="D205" s="26"/>
      <c r="E205" s="26"/>
      <c r="F205" s="26"/>
      <c r="G205" s="26"/>
      <c r="H205" s="26"/>
    </row>
    <row r="206" spans="1:8" x14ac:dyDescent="0.2">
      <c r="A206" s="11" t="s">
        <v>57</v>
      </c>
      <c r="C206" s="26"/>
      <c r="D206" s="26"/>
      <c r="E206" s="26"/>
      <c r="F206" s="26"/>
      <c r="G206" s="26"/>
      <c r="H206" s="26"/>
    </row>
    <row r="207" spans="1:8" x14ac:dyDescent="0.2">
      <c r="A207" s="11" t="s">
        <v>66</v>
      </c>
      <c r="C207" s="26"/>
      <c r="D207" s="26"/>
      <c r="E207" s="26"/>
      <c r="F207" s="26"/>
      <c r="G207" s="26"/>
      <c r="H207" s="26"/>
    </row>
    <row r="208" spans="1:8" x14ac:dyDescent="0.2">
      <c r="A208" s="11" t="s">
        <v>95</v>
      </c>
      <c r="C208" s="26"/>
      <c r="D208" s="26"/>
      <c r="E208" s="26"/>
      <c r="F208" s="26"/>
      <c r="G208" s="26"/>
      <c r="H208" s="26"/>
    </row>
    <row r="209" spans="1:8" x14ac:dyDescent="0.2">
      <c r="A209" s="11" t="s">
        <v>69</v>
      </c>
      <c r="C209" s="26"/>
      <c r="D209" s="26"/>
      <c r="E209" s="26"/>
      <c r="F209" s="26"/>
      <c r="G209" s="26"/>
      <c r="H209" s="26"/>
    </row>
    <row r="210" spans="1:8" x14ac:dyDescent="0.2">
      <c r="A210" s="11" t="s">
        <v>82</v>
      </c>
      <c r="C210" s="26"/>
      <c r="D210" s="26"/>
      <c r="E210" s="26"/>
      <c r="F210" s="26"/>
      <c r="G210" s="26"/>
      <c r="H210" s="26"/>
    </row>
    <row r="211" spans="1:8" x14ac:dyDescent="0.2">
      <c r="A211" s="11" t="s">
        <v>83</v>
      </c>
      <c r="C211" s="26"/>
      <c r="D211" s="26"/>
      <c r="E211" s="26"/>
      <c r="F211" s="26"/>
      <c r="G211" s="26"/>
      <c r="H211" s="26"/>
    </row>
    <row r="212" spans="1:8" x14ac:dyDescent="0.2">
      <c r="A212" s="11" t="s">
        <v>16</v>
      </c>
      <c r="C212" s="26"/>
      <c r="D212" s="26"/>
      <c r="E212" s="26"/>
      <c r="F212" s="26"/>
      <c r="G212" s="26"/>
      <c r="H212" s="26"/>
    </row>
    <row r="213" spans="1:8" x14ac:dyDescent="0.2">
      <c r="A213" s="11" t="s">
        <v>62</v>
      </c>
      <c r="C213" s="26"/>
      <c r="D213" s="26"/>
      <c r="E213" s="26"/>
      <c r="F213" s="26"/>
      <c r="G213" s="26"/>
      <c r="H213" s="26"/>
    </row>
    <row r="214" spans="1:8" x14ac:dyDescent="0.2">
      <c r="A214" s="11" t="s">
        <v>243</v>
      </c>
      <c r="C214" s="26"/>
      <c r="D214" s="26"/>
      <c r="E214" s="26"/>
      <c r="F214" s="26"/>
      <c r="G214" s="26"/>
      <c r="H214" s="26"/>
    </row>
    <row r="215" spans="1:8" x14ac:dyDescent="0.2">
      <c r="A215" s="11" t="s">
        <v>4</v>
      </c>
      <c r="C215" s="26"/>
      <c r="D215" s="26"/>
      <c r="E215" s="26"/>
      <c r="F215" s="26"/>
      <c r="G215" s="26"/>
      <c r="H215" s="26"/>
    </row>
    <row r="216" spans="1:8" x14ac:dyDescent="0.2">
      <c r="A216" s="11" t="s">
        <v>13</v>
      </c>
      <c r="C216" s="26"/>
      <c r="D216" s="26"/>
      <c r="E216" s="26"/>
      <c r="F216" s="26"/>
      <c r="G216" s="26"/>
      <c r="H216" s="26"/>
    </row>
    <row r="217" spans="1:8" x14ac:dyDescent="0.2">
      <c r="A217" s="11" t="s">
        <v>20</v>
      </c>
      <c r="C217" s="26"/>
      <c r="D217" s="26"/>
      <c r="E217" s="26"/>
      <c r="F217" s="26"/>
      <c r="G217" s="26"/>
      <c r="H217" s="26"/>
    </row>
    <row r="218" spans="1:8" x14ac:dyDescent="0.2">
      <c r="A218" s="11" t="s">
        <v>26</v>
      </c>
      <c r="C218" s="26"/>
      <c r="D218" s="26"/>
      <c r="E218" s="26"/>
      <c r="F218" s="26"/>
      <c r="G218" s="26"/>
      <c r="H218" s="26"/>
    </row>
    <row r="219" spans="1:8" x14ac:dyDescent="0.2">
      <c r="A219" s="11" t="s">
        <v>33</v>
      </c>
      <c r="C219" s="26"/>
      <c r="D219" s="26"/>
      <c r="E219" s="26"/>
      <c r="F219" s="26"/>
      <c r="G219" s="26"/>
      <c r="H219" s="26"/>
    </row>
    <row r="220" spans="1:8" x14ac:dyDescent="0.2">
      <c r="A220" s="11" t="s">
        <v>38</v>
      </c>
      <c r="C220" s="26"/>
      <c r="D220" s="26"/>
      <c r="E220" s="26"/>
      <c r="F220" s="26"/>
      <c r="G220" s="26"/>
      <c r="H220" s="26"/>
    </row>
    <row r="221" spans="1:8" x14ac:dyDescent="0.2">
      <c r="A221" s="11" t="s">
        <v>106</v>
      </c>
      <c r="C221" s="26"/>
      <c r="D221" s="26"/>
      <c r="E221" s="26"/>
      <c r="F221" s="26"/>
      <c r="G221" s="26"/>
      <c r="H221" s="26"/>
    </row>
    <row r="222" spans="1:8" x14ac:dyDescent="0.2">
      <c r="A222" s="11" t="s">
        <v>108</v>
      </c>
      <c r="C222" s="26"/>
      <c r="D222" s="26"/>
      <c r="E222" s="26"/>
      <c r="F222" s="26"/>
      <c r="G222" s="26"/>
      <c r="H222" s="26"/>
    </row>
    <row r="223" spans="1:8" x14ac:dyDescent="0.2">
      <c r="A223" s="11" t="s">
        <v>124</v>
      </c>
      <c r="C223" s="26"/>
      <c r="D223" s="26"/>
      <c r="E223" s="26"/>
      <c r="F223" s="26"/>
      <c r="G223" s="26"/>
      <c r="H223" s="26"/>
    </row>
    <row r="224" spans="1:8" x14ac:dyDescent="0.2">
      <c r="A224" s="11" t="s">
        <v>132</v>
      </c>
      <c r="C224" s="26"/>
      <c r="D224" s="26"/>
      <c r="E224" s="26"/>
      <c r="F224" s="26"/>
      <c r="G224" s="26"/>
      <c r="H224" s="26"/>
    </row>
    <row r="225" spans="1:8" x14ac:dyDescent="0.2">
      <c r="A225" s="11" t="s">
        <v>134</v>
      </c>
      <c r="C225" s="26"/>
      <c r="D225" s="26"/>
      <c r="E225" s="26"/>
      <c r="F225" s="26"/>
      <c r="G225" s="26"/>
      <c r="H225" s="26"/>
    </row>
    <row r="226" spans="1:8" x14ac:dyDescent="0.2">
      <c r="A226" s="11" t="s">
        <v>136</v>
      </c>
      <c r="C226" s="26"/>
      <c r="D226" s="26"/>
      <c r="E226" s="26"/>
      <c r="F226" s="26"/>
      <c r="G226" s="26"/>
      <c r="H226" s="26"/>
    </row>
    <row r="227" spans="1:8" x14ac:dyDescent="0.2">
      <c r="A227" s="11" t="s">
        <v>141</v>
      </c>
      <c r="C227" s="26"/>
      <c r="D227" s="26"/>
      <c r="E227" s="26"/>
      <c r="F227" s="26"/>
      <c r="G227" s="26"/>
      <c r="H227" s="26"/>
    </row>
    <row r="228" spans="1:8" x14ac:dyDescent="0.2">
      <c r="A228" s="11" t="s">
        <v>145</v>
      </c>
      <c r="C228" s="26"/>
      <c r="D228" s="26"/>
      <c r="E228" s="26"/>
      <c r="F228" s="26"/>
      <c r="G228" s="26"/>
      <c r="H228" s="26"/>
    </row>
    <row r="229" spans="1:8" x14ac:dyDescent="0.2">
      <c r="A229" s="11" t="s">
        <v>151</v>
      </c>
      <c r="C229" s="26"/>
      <c r="D229" s="26"/>
      <c r="E229" s="26"/>
      <c r="F229" s="26"/>
      <c r="G229" s="26"/>
      <c r="H229" s="26"/>
    </row>
    <row r="230" spans="1:8" x14ac:dyDescent="0.2">
      <c r="A230" s="11" t="s">
        <v>163</v>
      </c>
      <c r="C230" s="26"/>
      <c r="D230" s="26"/>
      <c r="E230" s="26"/>
      <c r="F230" s="26"/>
      <c r="G230" s="26"/>
      <c r="H230" s="26"/>
    </row>
    <row r="231" spans="1:8" x14ac:dyDescent="0.2">
      <c r="A231" s="11" t="s">
        <v>168</v>
      </c>
      <c r="C231" s="26"/>
      <c r="D231" s="26"/>
      <c r="E231" s="26"/>
      <c r="F231" s="26"/>
      <c r="G231" s="26"/>
      <c r="H231" s="26"/>
    </row>
    <row r="232" spans="1:8" x14ac:dyDescent="0.2">
      <c r="A232" s="11" t="s">
        <v>187</v>
      </c>
      <c r="C232" s="26"/>
      <c r="D232" s="26"/>
      <c r="E232" s="26"/>
      <c r="F232" s="26"/>
      <c r="G232" s="26"/>
      <c r="H232" s="26"/>
    </row>
    <row r="233" spans="1:8" x14ac:dyDescent="0.2">
      <c r="A233" s="11" t="s">
        <v>197</v>
      </c>
      <c r="C233" s="26"/>
      <c r="D233" s="26"/>
      <c r="E233" s="26"/>
      <c r="F233" s="26"/>
      <c r="G233" s="26"/>
      <c r="H233" s="26"/>
    </row>
    <row r="234" spans="1:8" x14ac:dyDescent="0.2">
      <c r="A234" s="11" t="s">
        <v>212</v>
      </c>
      <c r="C234" s="26"/>
      <c r="D234" s="26"/>
      <c r="E234" s="26"/>
      <c r="F234" s="26"/>
      <c r="G234" s="26"/>
      <c r="H234" s="26"/>
    </row>
    <row r="235" spans="1:8" x14ac:dyDescent="0.2">
      <c r="A235" s="41" t="s">
        <v>220</v>
      </c>
      <c r="B235" s="41"/>
      <c r="C235" s="26"/>
      <c r="D235" s="26"/>
      <c r="E235" s="26"/>
      <c r="F235" s="26"/>
      <c r="G235" s="26"/>
      <c r="H235" s="26"/>
    </row>
    <row r="236" spans="1:8" x14ac:dyDescent="0.2">
      <c r="C236" s="26"/>
      <c r="D236" s="26"/>
      <c r="E236" s="26"/>
      <c r="F236" s="26"/>
      <c r="G236" s="26"/>
      <c r="H236" s="26"/>
    </row>
    <row r="237" spans="1:8" x14ac:dyDescent="0.2">
      <c r="C237" s="28"/>
      <c r="D237" s="28"/>
      <c r="E237" s="28"/>
      <c r="F237" s="28"/>
      <c r="G237" s="28"/>
      <c r="H237" s="28"/>
    </row>
    <row r="242" spans="1:1" x14ac:dyDescent="0.2">
      <c r="A242" s="14" t="s">
        <v>242</v>
      </c>
    </row>
  </sheetData>
  <dataConsolidate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3.6640625" style="11" customWidth="1"/>
    <col min="2" max="3" width="14.6640625" style="11" customWidth="1"/>
    <col min="4" max="4" width="14.6640625" style="52" customWidth="1"/>
    <col min="5" max="34" width="14.6640625" style="11" customWidth="1"/>
    <col min="35" max="35" width="18.5" style="11" customWidth="1"/>
    <col min="36" max="36" width="23.5" style="11" customWidth="1"/>
    <col min="37" max="38" width="18.5" style="11" customWidth="1"/>
    <col min="39" max="40" width="14.6640625" style="11" customWidth="1"/>
    <col min="41" max="41" width="20.33203125" style="11" customWidth="1"/>
    <col min="42" max="42" width="14.6640625" customWidth="1"/>
  </cols>
  <sheetData>
    <row r="1" spans="1:41" x14ac:dyDescent="0.2">
      <c r="A1" s="51" t="str">
        <f>c_OPelag!D1</f>
        <v>usda_code</v>
      </c>
      <c r="B1" s="11" t="str">
        <f>FCT!C1</f>
        <v>ratio_prod_live</v>
      </c>
      <c r="C1" s="11" t="str">
        <f>FCT!D1</f>
        <v>edible_share</v>
      </c>
      <c r="D1" s="52" t="str">
        <f>FCT!F1</f>
        <v>phytate_mg</v>
      </c>
      <c r="E1" s="11" t="str">
        <f>FCT!I1</f>
        <v>water_g</v>
      </c>
      <c r="F1" s="11" t="str">
        <f>FCT!J1</f>
        <v>energy_kcal</v>
      </c>
      <c r="G1" s="11" t="str">
        <f>FCT!K1</f>
        <v>protein_g</v>
      </c>
      <c r="H1" s="11" t="str">
        <f>FCT!L1</f>
        <v>fat_g</v>
      </c>
      <c r="I1" s="11" t="str">
        <f>FCT!M1</f>
        <v>carbohydrate_g</v>
      </c>
      <c r="J1" s="11" t="str">
        <f>FCT!N1</f>
        <v>totalfiber_g</v>
      </c>
      <c r="K1" s="11" t="str">
        <f>FCT!O1</f>
        <v>sugar_g</v>
      </c>
      <c r="L1" s="11" t="str">
        <f>FCT!P1</f>
        <v>minerals</v>
      </c>
      <c r="M1" s="11" t="str">
        <f>FCT!Q1</f>
        <v>calcium_mg</v>
      </c>
      <c r="N1" s="11" t="str">
        <f>FCT!R1</f>
        <v>iron_mg</v>
      </c>
      <c r="O1" s="11" t="str">
        <f>FCT!S1</f>
        <v>magnesium_mg</v>
      </c>
      <c r="P1" s="11" t="str">
        <f>FCT!T1</f>
        <v>phosphorus_mg</v>
      </c>
      <c r="Q1" s="11" t="str">
        <f>FCT!U1</f>
        <v>potassium_mg</v>
      </c>
      <c r="R1" s="11" t="str">
        <f>FCT!W1</f>
        <v>sodium_mg</v>
      </c>
      <c r="S1" s="11" t="str">
        <f>FCT!Y1</f>
        <v>zinc_mg</v>
      </c>
      <c r="T1" s="11" t="str">
        <f>FCT!Z1</f>
        <v>vitamins</v>
      </c>
      <c r="U1" s="11" t="str">
        <f>FCT!AA1</f>
        <v>vit_c_mg</v>
      </c>
      <c r="V1" s="11" t="str">
        <f>FCT!AB1</f>
        <v>thiamin_mg</v>
      </c>
      <c r="W1" s="11" t="str">
        <f>FCT!AC1</f>
        <v>riboflavin_mg</v>
      </c>
      <c r="X1" s="11" t="str">
        <f>FCT!AD1</f>
        <v>niacin_mg</v>
      </c>
      <c r="Y1" s="11" t="str">
        <f>FCT!AE1</f>
        <v>vit_b6_mg</v>
      </c>
      <c r="Z1" s="11" t="str">
        <f>FCT!AF1</f>
        <v>folate_µg</v>
      </c>
      <c r="AA1" s="11" t="str">
        <f>FCT!AG1</f>
        <v>vit_b12_µg</v>
      </c>
      <c r="AB1" s="11" t="str">
        <f>FCT!AH1</f>
        <v>vit_a_rae_µg</v>
      </c>
      <c r="AC1" s="11" t="str">
        <f>FCT!AI1</f>
        <v>vit_a_IU</v>
      </c>
      <c r="AD1" s="11" t="str">
        <f>FCT!AJ1</f>
        <v>vit_e_mg</v>
      </c>
      <c r="AE1" s="11" t="str">
        <f>FCT!AK1</f>
        <v>vit_d_µg</v>
      </c>
      <c r="AF1" s="11" t="str">
        <f>FCT!AL1</f>
        <v>vit_d_IU</v>
      </c>
      <c r="AG1" s="11" t="str">
        <f>FCT!AM1</f>
        <v>vit_k_µg</v>
      </c>
      <c r="AH1" s="11" t="str">
        <f>FCT!AN1</f>
        <v>lipids</v>
      </c>
      <c r="AI1" s="11" t="str">
        <f>FCT!AO1</f>
        <v>ft_acds_tot_sat_g</v>
      </c>
      <c r="AJ1" s="11" t="str">
        <f>FCT!AP1</f>
        <v>ft_acds_mono_unsat_g</v>
      </c>
      <c r="AK1" s="11" t="str">
        <f>FCT!AQ1</f>
        <v>ft_acds_plyunst_g</v>
      </c>
      <c r="AL1" s="11" t="str">
        <f>FCT!AR1</f>
        <v>cholesterol_mg</v>
      </c>
      <c r="AM1" s="11" t="str">
        <f>FCT!AS1</f>
        <v>other</v>
      </c>
      <c r="AN1" s="11" t="str">
        <f>FCT!AT1</f>
        <v>caffeine_mg</v>
      </c>
      <c r="AO1" s="11" t="str">
        <f>FCT!AU1</f>
        <v>ft_acds_tot_trans_g</v>
      </c>
    </row>
    <row r="2" spans="1:41" x14ac:dyDescent="0.2">
      <c r="A2" s="51">
        <f>c_OPelag!D2</f>
        <v>15001</v>
      </c>
      <c r="B2" s="52">
        <f>c_OPelag!$P2*FCT!C2</f>
        <v>0.20599421167214818</v>
      </c>
      <c r="C2" s="52">
        <f>c_OPelag!$P2*FCT!D2</f>
        <v>20.599421167214818</v>
      </c>
      <c r="D2" s="52">
        <f>FCT!F2</f>
        <v>0</v>
      </c>
      <c r="E2" s="52">
        <f>c_OPelag!$P2*FCT!I2</f>
        <v>15.113795310385512</v>
      </c>
      <c r="F2" s="52">
        <f>c_OPelag!$P2*FCT!J2</f>
        <v>26.985241729051413</v>
      </c>
      <c r="G2" s="52">
        <f>c_OPelag!$P2*FCT!K2</f>
        <v>4.1919822075282154</v>
      </c>
      <c r="H2" s="52">
        <f>c_OPelag!$P2*FCT!L2</f>
        <v>0.99701198449319717</v>
      </c>
      <c r="I2" s="52">
        <f>c_OPelag!$P2*FCT!M2</f>
        <v>0</v>
      </c>
      <c r="J2" s="52">
        <f>c_OPelag!$P2*FCT!N2</f>
        <v>0</v>
      </c>
      <c r="K2" s="52">
        <f>c_OPelag!$P2*FCT!O2</f>
        <v>0</v>
      </c>
      <c r="L2" s="52">
        <f>c_OPelag!$P2*FCT!P2</f>
        <v>0</v>
      </c>
      <c r="M2" s="52">
        <f>c_OPelag!$P2*FCT!Q2</f>
        <v>30.281149115805782</v>
      </c>
      <c r="N2" s="52">
        <f>c_OPelag!$P2*FCT!R2</f>
        <v>0.66948118793448164</v>
      </c>
      <c r="O2" s="52">
        <f>c_OPelag!$P2*FCT!S2</f>
        <v>8.4457626785580757</v>
      </c>
      <c r="P2" s="52">
        <f>c_OPelag!$P2*FCT!T2</f>
        <v>35.842992830953783</v>
      </c>
      <c r="Q2" s="52">
        <f>c_OPelag!$P2*FCT!U2</f>
        <v>78.895783070432756</v>
      </c>
      <c r="R2" s="52">
        <f>c_OPelag!$P2*FCT!W2</f>
        <v>21.423398013903412</v>
      </c>
      <c r="S2" s="52">
        <f>c_OPelag!$P2*FCT!Y2</f>
        <v>0.35431004407609484</v>
      </c>
      <c r="T2" s="52">
        <f>c_OPelag!$P2*FCT!Z2</f>
        <v>0</v>
      </c>
      <c r="U2" s="52">
        <f>c_OPelag!$P2*FCT!AA2</f>
        <v>0</v>
      </c>
      <c r="V2" s="52">
        <f>c_OPelag!$P2*FCT!AB2</f>
        <v>1.132968164196815E-2</v>
      </c>
      <c r="W2" s="52">
        <f>c_OPelag!$P2*FCT!AC2</f>
        <v>5.2734518188069936E-2</v>
      </c>
      <c r="X2" s="52">
        <f>c_OPelag!$P2*FCT!AD2</f>
        <v>2.8888628244902059</v>
      </c>
      <c r="Y2" s="52">
        <f>c_OPelag!$P2*FCT!AE2</f>
        <v>2.9457172269117187E-2</v>
      </c>
      <c r="Z2" s="52">
        <f>c_OPelag!$P2*FCT!AF2</f>
        <v>1.8539479050493337</v>
      </c>
      <c r="AA2" s="52">
        <f>c_OPelag!$P2*FCT!AG2</f>
        <v>0.12771641123673186</v>
      </c>
      <c r="AB2" s="52">
        <f>c_OPelag!$P2*FCT!AH2</f>
        <v>3.0899131750822226</v>
      </c>
      <c r="AC2" s="52">
        <f>c_OPelag!$P2*FCT!AI2</f>
        <v>10.299710583607409</v>
      </c>
      <c r="AD2" s="52">
        <f>c_OPelag!$P2*FCT!AJ2</f>
        <v>0.11741670065312446</v>
      </c>
      <c r="AE2" s="52">
        <f>c_OPelag!$P2*FCT!AK2</f>
        <v>0</v>
      </c>
      <c r="AF2" s="52">
        <f>c_OPelag!$P2*FCT!AL2</f>
        <v>0</v>
      </c>
      <c r="AG2" s="52">
        <f>c_OPelag!$P2*FCT!AM2</f>
        <v>2.0599421167214818E-2</v>
      </c>
      <c r="AH2" s="52">
        <f>c_OPelag!$P2*FCT!AN2</f>
        <v>0</v>
      </c>
      <c r="AI2" s="52">
        <f>c_OPelag!$P2*FCT!AO2</f>
        <v>0.26408457936369395</v>
      </c>
      <c r="AJ2" s="52">
        <f>c_OPelag!$P2*FCT!AP2</f>
        <v>0.24348515819647915</v>
      </c>
      <c r="AK2" s="52">
        <f>c_OPelag!$P2*FCT!AQ2</f>
        <v>0.3372125245073066</v>
      </c>
      <c r="AL2" s="52">
        <f>c_OPelag!$P2*FCT!AR2</f>
        <v>12.359652700328891</v>
      </c>
      <c r="AM2" s="52">
        <f>c_OPelag!$P2*FCT!AS2</f>
        <v>0</v>
      </c>
      <c r="AN2" s="52">
        <f>c_OPelag!$P2*FCT!AT2</f>
        <v>0</v>
      </c>
      <c r="AO2" s="52">
        <f>c_OPelag!$P2*FCT!AU2</f>
        <v>0</v>
      </c>
    </row>
    <row r="3" spans="1:41" x14ac:dyDescent="0.2">
      <c r="A3" s="51">
        <f>c_OPelag!D3</f>
        <v>15123</v>
      </c>
      <c r="B3" s="52">
        <f>c_OPelag!$P3*FCT!C3</f>
        <v>0.12773321576288324</v>
      </c>
      <c r="C3" s="52">
        <f>c_OPelag!$P3*FCT!D3</f>
        <v>6.9059913366610752</v>
      </c>
      <c r="D3" s="52">
        <f>FCT!F3</f>
        <v>0</v>
      </c>
      <c r="E3" s="52">
        <f>c_OPelag!$P3*FCT!I3</f>
        <v>6.6289782121649257</v>
      </c>
      <c r="F3" s="52">
        <f>c_OPelag!$P3*FCT!J3</f>
        <v>9.6739126643948339</v>
      </c>
      <c r="G3" s="52">
        <f>c_OPelag!$P3*FCT!K3</f>
        <v>2.0662726079289935</v>
      </c>
      <c r="H3" s="52">
        <f>c_OPelag!$P3*FCT!L3</f>
        <v>9.4860697000376526E-2</v>
      </c>
      <c r="I3" s="52">
        <f>c_OPelag!$P3*FCT!M3</f>
        <v>0</v>
      </c>
      <c r="J3" s="52">
        <f>c_OPelag!$P3*FCT!N3</f>
        <v>0</v>
      </c>
      <c r="K3" s="52">
        <f>c_OPelag!$P3*FCT!O3</f>
        <v>0</v>
      </c>
      <c r="L3" s="52">
        <f>c_OPelag!$P3*FCT!P3</f>
        <v>0</v>
      </c>
      <c r="M3" s="52">
        <f>c_OPelag!$P3*FCT!Q3</f>
        <v>2.7237229831791279</v>
      </c>
      <c r="N3" s="52">
        <f>c_OPelag!$P3*FCT!R3</f>
        <v>0.11740185272323828</v>
      </c>
      <c r="O3" s="52">
        <f>c_OPelag!$P3*FCT!S3</f>
        <v>3.1933303940720807</v>
      </c>
      <c r="P3" s="52">
        <f>c_OPelag!$P3*FCT!T3</f>
        <v>20.850569043647116</v>
      </c>
      <c r="Q3" s="52">
        <f>c_OPelag!$P3*FCT!U3</f>
        <v>38.22604324668638</v>
      </c>
      <c r="R3" s="52">
        <f>c_OPelag!$P3*FCT!W3</f>
        <v>3.4750948406078526</v>
      </c>
      <c r="S3" s="52">
        <f>c_OPelag!$P3*FCT!Y3</f>
        <v>7.7015615386444303E-2</v>
      </c>
      <c r="T3" s="52">
        <f>c_OPelag!$P3*FCT!Z3</f>
        <v>0</v>
      </c>
      <c r="U3" s="52">
        <f>c_OPelag!$P3*FCT!AA3</f>
        <v>9.3921482178590615E-2</v>
      </c>
      <c r="V3" s="52">
        <f>c_OPelag!$P3*FCT!AB3</f>
        <v>3.0994089118934905E-3</v>
      </c>
      <c r="W3" s="52">
        <f>c_OPelag!$P3*FCT!AC3</f>
        <v>9.3921482178590619E-3</v>
      </c>
      <c r="X3" s="52">
        <f>c_OPelag!$P3*FCT!AD3</f>
        <v>1.4463908255502955</v>
      </c>
      <c r="Y3" s="52">
        <f>c_OPelag!$P3*FCT!AE3</f>
        <v>7.9833259851802021E-2</v>
      </c>
      <c r="Z3" s="52">
        <f>c_OPelag!$P3*FCT!AF3</f>
        <v>0.84529333960731556</v>
      </c>
      <c r="AA3" s="52">
        <f>c_OPelag!$P3*FCT!AG3</f>
        <v>0.17845081613932215</v>
      </c>
      <c r="AB3" s="52">
        <f>c_OPelag!$P3*FCT!AH3</f>
        <v>1.5027437148574498</v>
      </c>
      <c r="AC3" s="52">
        <f>c_OPelag!$P3*FCT!AI3</f>
        <v>4.8839170732867121</v>
      </c>
      <c r="AD3" s="52">
        <f>c_OPelag!$P3*FCT!AJ3</f>
        <v>0</v>
      </c>
      <c r="AE3" s="52">
        <f>c_OPelag!$P3*FCT!AK3</f>
        <v>0</v>
      </c>
      <c r="AF3" s="52">
        <f>c_OPelag!$P3*FCT!AL3</f>
        <v>0</v>
      </c>
      <c r="AG3" s="52">
        <f>c_OPelag!$P3*FCT!AM3</f>
        <v>0</v>
      </c>
      <c r="AH3" s="52">
        <f>c_OPelag!$P3*FCT!AN3</f>
        <v>0</v>
      </c>
      <c r="AI3" s="52">
        <f>c_OPelag!$P3*FCT!AO3</f>
        <v>3.0806246154577725E-2</v>
      </c>
      <c r="AJ3" s="52">
        <f>c_OPelag!$P3*FCT!AP3</f>
        <v>1.7845081613932216E-2</v>
      </c>
      <c r="AK3" s="52">
        <f>c_OPelag!$P3*FCT!AQ3</f>
        <v>2.9585266886256043E-2</v>
      </c>
      <c r="AL3" s="52">
        <f>c_OPelag!$P3*FCT!AR3</f>
        <v>4.4143096623937588</v>
      </c>
      <c r="AM3" s="52">
        <f>c_OPelag!$P3*FCT!AS3</f>
        <v>0</v>
      </c>
      <c r="AN3" s="52">
        <f>c_OPelag!$P3*FCT!AT3</f>
        <v>0</v>
      </c>
      <c r="AO3" s="52">
        <f>c_OPelag!$P3*FCT!AU3</f>
        <v>0</v>
      </c>
    </row>
    <row r="4" spans="1:41" x14ac:dyDescent="0.2">
      <c r="A4" s="51">
        <f>c_OPelag!D4</f>
        <v>15039</v>
      </c>
      <c r="B4" s="52">
        <f>c_OPelag!$P4*FCT!C4</f>
        <v>5.9202663113751233E-2</v>
      </c>
      <c r="C4" s="52">
        <f>c_OPelag!$P4*FCT!D4</f>
        <v>5.9202663113751237</v>
      </c>
      <c r="D4" s="52">
        <f>FCT!F4</f>
        <v>0</v>
      </c>
      <c r="E4" s="52">
        <f>c_OPelag!$P4*FCT!I4</f>
        <v>4.2655518773457759</v>
      </c>
      <c r="F4" s="52">
        <f>c_OPelag!$P4*FCT!J4</f>
        <v>9.354020771972694</v>
      </c>
      <c r="G4" s="52">
        <f>c_OPelag!$P4*FCT!K4</f>
        <v>1.0632798295229722</v>
      </c>
      <c r="H4" s="52">
        <f>c_OPelag!$P4*FCT!L4</f>
        <v>0.53519207454831108</v>
      </c>
      <c r="I4" s="52">
        <f>c_OPelag!$P4*FCT!M4</f>
        <v>0</v>
      </c>
      <c r="J4" s="52">
        <f>c_OPelag!$P4*FCT!N4</f>
        <v>0</v>
      </c>
      <c r="K4" s="52">
        <f>c_OPelag!$P4*FCT!O4</f>
        <v>0</v>
      </c>
      <c r="L4" s="52">
        <f>c_OPelag!$P4*FCT!P4</f>
        <v>0</v>
      </c>
      <c r="M4" s="52">
        <f>c_OPelag!$P4*FCT!Q4</f>
        <v>3.3745517974838202</v>
      </c>
      <c r="N4" s="52">
        <f>c_OPelag!$P4*FCT!R4</f>
        <v>6.5122929425126361E-2</v>
      </c>
      <c r="O4" s="52">
        <f>c_OPelag!$P4*FCT!S4</f>
        <v>1.8944852196400395</v>
      </c>
      <c r="P4" s="52">
        <f>c_OPelag!$P4*FCT!T4</f>
        <v>13.97182849484529</v>
      </c>
      <c r="Q4" s="52">
        <f>c_OPelag!$P4*FCT!U4</f>
        <v>19.359270838196654</v>
      </c>
      <c r="R4" s="52">
        <f>c_OPelag!$P4*FCT!W4</f>
        <v>5.3282396802376111</v>
      </c>
      <c r="S4" s="52">
        <f>c_OPelag!$P4*FCT!Y4</f>
        <v>5.861063648261372E-2</v>
      </c>
      <c r="T4" s="52">
        <f>c_OPelag!$P4*FCT!Z4</f>
        <v>0</v>
      </c>
      <c r="U4" s="52">
        <f>c_OPelag!$P4*FCT!AA4</f>
        <v>4.1441864179625858E-2</v>
      </c>
      <c r="V4" s="52">
        <f>c_OPelag!$P4*FCT!AB4</f>
        <v>5.4466450064651131E-3</v>
      </c>
      <c r="W4" s="52">
        <f>c_OPelag!$P4*FCT!AC4</f>
        <v>1.3794220505504037E-2</v>
      </c>
      <c r="X4" s="52">
        <f>c_OPelag!$P4*FCT!AD4</f>
        <v>0.19045496723693772</v>
      </c>
      <c r="Y4" s="52">
        <f>c_OPelag!$P4*FCT!AE4</f>
        <v>1.787920426035287E-2</v>
      </c>
      <c r="Z4" s="52">
        <f>c_OPelag!$P4*FCT!AF4</f>
        <v>0.5920266311375123</v>
      </c>
      <c r="AA4" s="52">
        <f>c_OPelag!$P4*FCT!AG4</f>
        <v>0.80930040476497933</v>
      </c>
      <c r="AB4" s="52">
        <f>c_OPelag!$P4*FCT!AH4</f>
        <v>1.6576745671850346</v>
      </c>
      <c r="AC4" s="52">
        <f>c_OPelag!$P4*FCT!AI4</f>
        <v>5.5058476695788645</v>
      </c>
      <c r="AD4" s="52">
        <f>c_OPelag!$P4*FCT!AJ4</f>
        <v>6.3346849531713822E-2</v>
      </c>
      <c r="AE4" s="52">
        <f>c_OPelag!$P4*FCT!AK4</f>
        <v>0.24865118507775519</v>
      </c>
      <c r="AF4" s="52">
        <f>c_OPelag!$P4*FCT!AL4</f>
        <v>9.8868447399964552</v>
      </c>
      <c r="AG4" s="52">
        <f>c_OPelag!$P4*FCT!AM4</f>
        <v>5.920266311375124E-3</v>
      </c>
      <c r="AH4" s="52">
        <f>c_OPelag!$P4*FCT!AN4</f>
        <v>0</v>
      </c>
      <c r="AI4" s="52">
        <f>c_OPelag!$P4*FCT!AO4</f>
        <v>0.12077343275205252</v>
      </c>
      <c r="AJ4" s="52">
        <f>c_OPelag!$P4*FCT!AP4</f>
        <v>0.22118114939297462</v>
      </c>
      <c r="AK4" s="52">
        <f>c_OPelag!$P4*FCT!AQ4</f>
        <v>0.12627928042163139</v>
      </c>
      <c r="AL4" s="52">
        <f>c_OPelag!$P4*FCT!AR4</f>
        <v>3.5521597868250741</v>
      </c>
      <c r="AM4" s="52">
        <f>c_OPelag!$P4*FCT!AS4</f>
        <v>0</v>
      </c>
      <c r="AN4" s="52">
        <f>c_OPelag!$P4*FCT!AT4</f>
        <v>0</v>
      </c>
      <c r="AO4" s="52">
        <f>c_OPelag!$P4*FCT!AU4</f>
        <v>0</v>
      </c>
    </row>
    <row r="5" spans="1:41" x14ac:dyDescent="0.2">
      <c r="A5" s="51">
        <f>c_OPelag!D5</f>
        <v>15050</v>
      </c>
      <c r="B5" s="52">
        <f>c_OPelag!$P5*FCT!C5</f>
        <v>7.9688806517907038E-2</v>
      </c>
      <c r="C5" s="52">
        <f>c_OPelag!$P5*FCT!D5</f>
        <v>3.7384502963927115</v>
      </c>
      <c r="D5" s="52">
        <f>FCT!F5</f>
        <v>0</v>
      </c>
      <c r="E5" s="52">
        <f>c_OPelag!$P5*FCT!I5</f>
        <v>3.8288834090624513</v>
      </c>
      <c r="F5" s="52">
        <f>c_OPelag!$P5*FCT!J5</f>
        <v>8.6238571437187073</v>
      </c>
      <c r="G5" s="52">
        <f>c_OPelag!$P5*FCT!K5</f>
        <v>1.095448182749585</v>
      </c>
      <c r="H5" s="52">
        <f>c_OPelag!$P5*FCT!L5</f>
        <v>0.43064704344266197</v>
      </c>
      <c r="I5" s="52">
        <f>c_OPelag!$P5*FCT!M5</f>
        <v>0</v>
      </c>
      <c r="J5" s="52">
        <f>c_OPelag!$P5*FCT!N5</f>
        <v>0</v>
      </c>
      <c r="K5" s="52">
        <f>c_OPelag!$P5*FCT!O5</f>
        <v>0</v>
      </c>
      <c r="L5" s="52">
        <f>c_OPelag!$P5*FCT!P5</f>
        <v>0</v>
      </c>
      <c r="M5" s="52">
        <f>c_OPelag!$P5*FCT!Q5</f>
        <v>1.2553716095286724</v>
      </c>
      <c r="N5" s="52">
        <f>c_OPelag!$P5*FCT!R5</f>
        <v>6.3314394219706957E-2</v>
      </c>
      <c r="O5" s="52">
        <f>c_OPelag!$P5*FCT!S5</f>
        <v>1.5282784811653405</v>
      </c>
      <c r="P5" s="52">
        <f>c_OPelag!$P5*FCT!T5</f>
        <v>6.8226717909166981</v>
      </c>
      <c r="Q5" s="52">
        <f>c_OPelag!$P5*FCT!U5</f>
        <v>22.160037976897435</v>
      </c>
      <c r="R5" s="52">
        <f>c_OPelag!$P5*FCT!W5</f>
        <v>4.6939981921506888</v>
      </c>
      <c r="S5" s="52">
        <f>c_OPelag!$P5*FCT!Y5</f>
        <v>3.6569520799313505E-2</v>
      </c>
      <c r="T5" s="52">
        <f>c_OPelag!$P5*FCT!Z5</f>
        <v>0</v>
      </c>
      <c r="U5" s="52">
        <f>c_OPelag!$P5*FCT!AA5</f>
        <v>0.10916274865466717</v>
      </c>
      <c r="V5" s="52">
        <f>c_OPelag!$P5*FCT!AB5</f>
        <v>6.0585325503340285E-3</v>
      </c>
      <c r="W5" s="52">
        <f>c_OPelag!$P5*FCT!AC5</f>
        <v>2.2978758591807438E-2</v>
      </c>
      <c r="X5" s="52">
        <f>c_OPelag!$P5*FCT!AD5</f>
        <v>0.45411703440341544</v>
      </c>
      <c r="Y5" s="52">
        <f>c_OPelag!$P5*FCT!AE5</f>
        <v>1.8011853528020084E-2</v>
      </c>
      <c r="Z5" s="52">
        <f>c_OPelag!$P5*FCT!AF5</f>
        <v>0.10916274865466717</v>
      </c>
      <c r="AA5" s="52">
        <f>c_OPelag!$P5*FCT!AG5</f>
        <v>0.2401580470402678</v>
      </c>
      <c r="AB5" s="52">
        <f>c_OPelag!$P5*FCT!AH5</f>
        <v>1.0370461122193382</v>
      </c>
      <c r="AC5" s="52">
        <f>c_OPelag!$P5*FCT!AI5</f>
        <v>3.3840452082946824</v>
      </c>
      <c r="AD5" s="52">
        <f>c_OPelag!$P5*FCT!AJ5</f>
        <v>5.4581374327333586E-2</v>
      </c>
      <c r="AE5" s="52">
        <f>c_OPelag!$P5*FCT!AK5</f>
        <v>0.49669050637873563</v>
      </c>
      <c r="AF5" s="52">
        <f>c_OPelag!$P5*FCT!AL5</f>
        <v>19.976783003804094</v>
      </c>
      <c r="AG5" s="52">
        <f>c_OPelag!$P5*FCT!AM5</f>
        <v>5.4581374327333588E-3</v>
      </c>
      <c r="AH5" s="52">
        <f>c_OPelag!$P5*FCT!AN5</f>
        <v>0</v>
      </c>
      <c r="AI5" s="52">
        <f>c_OPelag!$P5*FCT!AO5</f>
        <v>0.12264434811351856</v>
      </c>
      <c r="AJ5" s="52">
        <f>c_OPelag!$P5*FCT!AP5</f>
        <v>0.14349443310655999</v>
      </c>
      <c r="AK5" s="52">
        <f>c_OPelag!$P5*FCT!AQ5</f>
        <v>0.10588786619502716</v>
      </c>
      <c r="AL5" s="52">
        <f>c_OPelag!$P5*FCT!AR5</f>
        <v>2.5653245933846787</v>
      </c>
      <c r="AM5" s="52">
        <f>c_OPelag!$P5*FCT!AS5</f>
        <v>0</v>
      </c>
      <c r="AN5" s="52">
        <f>c_OPelag!$P5*FCT!AT5</f>
        <v>0</v>
      </c>
      <c r="AO5" s="52">
        <f>c_OPelag!$P5*FCT!AU5</f>
        <v>0</v>
      </c>
    </row>
    <row r="6" spans="1:41" x14ac:dyDescent="0.2">
      <c r="A6" s="51">
        <f>c_OPelag!D6</f>
        <v>15001</v>
      </c>
      <c r="B6" s="52">
        <f>c_OPelag!$P6*FCT!C6</f>
        <v>4.7876361778722905E-2</v>
      </c>
      <c r="C6" s="52">
        <f>c_OPelag!$P6*FCT!D6</f>
        <v>3.9567241139440412</v>
      </c>
      <c r="D6" s="52">
        <f>FCT!F6</f>
        <v>0</v>
      </c>
      <c r="E6" s="52">
        <f>c_OPelag!$P6*FCT!I6</f>
        <v>3.1933533306408179</v>
      </c>
      <c r="F6" s="52">
        <f>c_OPelag!$P6*FCT!J6</f>
        <v>5.7016394481933634</v>
      </c>
      <c r="G6" s="52">
        <f>c_OPelag!$P6*FCT!K6</f>
        <v>0.88571269290637378</v>
      </c>
      <c r="H6" s="52">
        <f>c_OPelag!$P6*FCT!L6</f>
        <v>0.21065599182638076</v>
      </c>
      <c r="I6" s="52">
        <f>c_OPelag!$P6*FCT!M6</f>
        <v>0</v>
      </c>
      <c r="J6" s="52">
        <f>c_OPelag!$P6*FCT!N6</f>
        <v>0</v>
      </c>
      <c r="K6" s="52">
        <f>c_OPelag!$P6*FCT!O6</f>
        <v>0</v>
      </c>
      <c r="L6" s="52">
        <f>c_OPelag!$P6*FCT!P6</f>
        <v>0</v>
      </c>
      <c r="M6" s="52">
        <f>c_OPelag!$P6*FCT!Q6</f>
        <v>6.3980228922475151</v>
      </c>
      <c r="N6" s="52">
        <f>c_OPelag!$P6*FCT!R6</f>
        <v>0.14145288707349948</v>
      </c>
      <c r="O6" s="52">
        <f>c_OPelag!$P6*FCT!S6</f>
        <v>1.7844825753887628</v>
      </c>
      <c r="P6" s="52">
        <f>c_OPelag!$P6*FCT!T6</f>
        <v>7.5731699540888959</v>
      </c>
      <c r="Q6" s="52">
        <f>c_OPelag!$P6*FCT!U6</f>
        <v>16.669678692046247</v>
      </c>
      <c r="R6" s="52">
        <f>c_OPelag!$P6*FCT!W6</f>
        <v>4.5264923863519835</v>
      </c>
      <c r="S6" s="52">
        <f>c_OPelag!$P6*FCT!Y6</f>
        <v>7.4861220235821271E-2</v>
      </c>
      <c r="T6" s="52">
        <f>c_OPelag!$P6*FCT!Z6</f>
        <v>0</v>
      </c>
      <c r="U6" s="52">
        <f>c_OPelag!$P6*FCT!AA6</f>
        <v>0</v>
      </c>
      <c r="V6" s="52">
        <f>c_OPelag!$P6*FCT!AB6</f>
        <v>2.3938180889361452E-3</v>
      </c>
      <c r="W6" s="52">
        <f>c_OPelag!$P6*FCT!AC6</f>
        <v>1.1142135104866422E-2</v>
      </c>
      <c r="X6" s="52">
        <f>c_OPelag!$P6*FCT!AD6</f>
        <v>0.61038008871346361</v>
      </c>
      <c r="Y6" s="52">
        <f>c_OPelag!$P6*FCT!AE6</f>
        <v>6.223927031233977E-3</v>
      </c>
      <c r="Z6" s="52">
        <f>c_OPelag!$P6*FCT!AF6</f>
        <v>0.39171568728046013</v>
      </c>
      <c r="AA6" s="52">
        <f>c_OPelag!$P6*FCT!AG6</f>
        <v>2.6984858457098363E-2</v>
      </c>
      <c r="AB6" s="52">
        <f>c_OPelag!$P6*FCT!AH6</f>
        <v>0.65285947880076689</v>
      </c>
      <c r="AC6" s="52">
        <f>c_OPelag!$P6*FCT!AI6</f>
        <v>2.1761982626692227</v>
      </c>
      <c r="AD6" s="52">
        <f>c_OPelag!$P6*FCT!AJ6</f>
        <v>2.4808660194429139E-2</v>
      </c>
      <c r="AE6" s="52">
        <f>c_OPelag!$P6*FCT!AK6</f>
        <v>0</v>
      </c>
      <c r="AF6" s="52">
        <f>c_OPelag!$P6*FCT!AL6</f>
        <v>0</v>
      </c>
      <c r="AG6" s="52">
        <f>c_OPelag!$P6*FCT!AM6</f>
        <v>4.3523965253384461E-3</v>
      </c>
      <c r="AH6" s="52">
        <f>c_OPelag!$P6*FCT!AN6</f>
        <v>0</v>
      </c>
      <c r="AI6" s="52">
        <f>c_OPelag!$P6*FCT!AO6</f>
        <v>5.5797723454838875E-2</v>
      </c>
      <c r="AJ6" s="52">
        <f>c_OPelag!$P6*FCT!AP6</f>
        <v>5.1445326929500428E-2</v>
      </c>
      <c r="AK6" s="52">
        <f>c_OPelag!$P6*FCT!AQ6</f>
        <v>7.1248731119790354E-2</v>
      </c>
      <c r="AL6" s="52">
        <f>c_OPelag!$P6*FCT!AR6</f>
        <v>2.6114379152030676</v>
      </c>
      <c r="AM6" s="52">
        <f>c_OPelag!$P6*FCT!AS6</f>
        <v>0</v>
      </c>
      <c r="AN6" s="52">
        <f>c_OPelag!$P6*FCT!AT6</f>
        <v>0</v>
      </c>
      <c r="AO6" s="52">
        <f>c_OPelag!$P6*FCT!AU6</f>
        <v>0</v>
      </c>
    </row>
    <row r="7" spans="1:41" x14ac:dyDescent="0.2">
      <c r="A7" s="51">
        <f>c_OPelag!D7</f>
        <v>15127</v>
      </c>
      <c r="B7" s="52">
        <f>c_OPelag!$P7*FCT!C7</f>
        <v>5.8519857347612156E-2</v>
      </c>
      <c r="C7" s="52">
        <f>c_OPelag!$P7*FCT!D7</f>
        <v>3.1639196230326641</v>
      </c>
      <c r="D7" s="52">
        <f>FCT!F7</f>
        <v>0</v>
      </c>
      <c r="E7" s="52">
        <f>c_OPelag!$P7*FCT!I7</f>
        <v>3.1854595878262706</v>
      </c>
      <c r="F7" s="52">
        <f>c_OPelag!$P7*FCT!J7</f>
        <v>4.6901944491836209</v>
      </c>
      <c r="G7" s="52">
        <f>c_OPelag!$P7*FCT!K7</f>
        <v>1.0499150877071592</v>
      </c>
      <c r="H7" s="52">
        <f>c_OPelag!$P7*FCT!L7</f>
        <v>2.1084360367889673E-2</v>
      </c>
      <c r="I7" s="52">
        <f>c_OPelag!$P7*FCT!M7</f>
        <v>0</v>
      </c>
      <c r="J7" s="52">
        <f>c_OPelag!$P7*FCT!N7</f>
        <v>0</v>
      </c>
      <c r="K7" s="52">
        <f>c_OPelag!$P7*FCT!O7</f>
        <v>0</v>
      </c>
      <c r="L7" s="52">
        <f>c_OPelag!$P7*FCT!P7</f>
        <v>0</v>
      </c>
      <c r="M7" s="52">
        <f>c_OPelag!$P7*FCT!Q7</f>
        <v>0.17211722749297692</v>
      </c>
      <c r="N7" s="52">
        <f>c_OPelag!$P7*FCT!R7</f>
        <v>3.3132566292398059E-2</v>
      </c>
      <c r="O7" s="52">
        <f>c_OPelag!$P7*FCT!S7</f>
        <v>1.506025740563548</v>
      </c>
      <c r="P7" s="52">
        <f>c_OPelag!$P7*FCT!T7</f>
        <v>11.962147310761896</v>
      </c>
      <c r="Q7" s="52">
        <f>c_OPelag!$P7*FCT!U7</f>
        <v>18.975924331100707</v>
      </c>
      <c r="R7" s="52">
        <f>c_OPelag!$P7*FCT!W7</f>
        <v>1.9363188092959904</v>
      </c>
      <c r="S7" s="52">
        <f>c_OPelag!$P7*FCT!Y7</f>
        <v>1.5920843543100364E-2</v>
      </c>
      <c r="T7" s="52">
        <f>c_OPelag!$P7*FCT!Z7</f>
        <v>0</v>
      </c>
      <c r="U7" s="52">
        <f>c_OPelag!$P7*FCT!AA7</f>
        <v>0</v>
      </c>
      <c r="V7" s="52">
        <f>c_OPelag!$P7*FCT!AB7</f>
        <v>5.0774582110428186E-3</v>
      </c>
      <c r="W7" s="52">
        <f>c_OPelag!$P7*FCT!AC7</f>
        <v>4.9483702904230863E-3</v>
      </c>
      <c r="X7" s="52">
        <f>c_OPelag!$P7*FCT!AD7</f>
        <v>0.79496644448318721</v>
      </c>
      <c r="Y7" s="52">
        <f>c_OPelag!$P7*FCT!AE7</f>
        <v>4.0146343312736872E-2</v>
      </c>
      <c r="Z7" s="52">
        <f>c_OPelag!$P7*FCT!AF7</f>
        <v>8.605861374648846E-2</v>
      </c>
      <c r="AA7" s="52">
        <f>c_OPelag!$P7*FCT!AG7</f>
        <v>8.9500958296348007E-2</v>
      </c>
      <c r="AB7" s="52">
        <f>c_OPelag!$P7*FCT!AH7</f>
        <v>0.77452752371839617</v>
      </c>
      <c r="AC7" s="52">
        <f>c_OPelag!$P7*FCT!AI7</f>
        <v>2.5817584123946538</v>
      </c>
      <c r="AD7" s="52">
        <f>c_OPelag!$P7*FCT!AJ7</f>
        <v>1.0327033649578614E-2</v>
      </c>
      <c r="AE7" s="52">
        <f>c_OPelag!$P7*FCT!AK7</f>
        <v>7.3149821684515184E-2</v>
      </c>
      <c r="AF7" s="52">
        <f>c_OPelag!$P7*FCT!AL7</f>
        <v>2.9690221742538521</v>
      </c>
      <c r="AG7" s="52">
        <f>c_OPelag!$P7*FCT!AM7</f>
        <v>4.302930687324423E-3</v>
      </c>
      <c r="AH7" s="52">
        <f>c_OPelag!$P7*FCT!AN7</f>
        <v>0</v>
      </c>
      <c r="AI7" s="52">
        <f>c_OPelag!$P7*FCT!AO7</f>
        <v>7.4010407821980071E-3</v>
      </c>
      <c r="AJ7" s="52">
        <f>c_OPelag!$P7*FCT!AP7</f>
        <v>4.991399597296331E-3</v>
      </c>
      <c r="AK7" s="52">
        <f>c_OPelag!$P7*FCT!AQ7</f>
        <v>6.3253081103669014E-3</v>
      </c>
      <c r="AL7" s="52">
        <f>c_OPelag!$P7*FCT!AR7</f>
        <v>1.678142968056525</v>
      </c>
      <c r="AM7" s="52">
        <f>c_OPelag!$P7*FCT!AS7</f>
        <v>0</v>
      </c>
      <c r="AN7" s="52">
        <f>c_OPelag!$P7*FCT!AT7</f>
        <v>0</v>
      </c>
      <c r="AO7" s="52">
        <f>c_OPelag!$P7*FCT!AU7</f>
        <v>6.8846890997190774E-4</v>
      </c>
    </row>
    <row r="8" spans="1:41" x14ac:dyDescent="0.2">
      <c r="A8" s="51">
        <f>c_OPelag!D8</f>
        <v>15050</v>
      </c>
      <c r="B8" s="52">
        <f>c_OPelag!$P8*FCT!C8</f>
        <v>6.0005577508655421E-2</v>
      </c>
      <c r="C8" s="52">
        <f>c_OPelag!$P8*FCT!D8</f>
        <v>2.8150486727648443</v>
      </c>
      <c r="D8" s="52">
        <f>FCT!F8</f>
        <v>0</v>
      </c>
      <c r="E8" s="52">
        <f>c_OPelag!$P8*FCT!I8</f>
        <v>2.883144700159026</v>
      </c>
      <c r="F8" s="52">
        <f>c_OPelag!$P8*FCT!J8</f>
        <v>6.4937542783339426</v>
      </c>
      <c r="G8" s="52">
        <f>c_OPelag!$P8*FCT!K8</f>
        <v>0.82487119219090022</v>
      </c>
      <c r="H8" s="52">
        <f>c_OPelag!$P8*FCT!L8</f>
        <v>0.32427671681047343</v>
      </c>
      <c r="I8" s="52">
        <f>c_OPelag!$P8*FCT!M8</f>
        <v>0</v>
      </c>
      <c r="J8" s="52">
        <f>c_OPelag!$P8*FCT!N8</f>
        <v>0</v>
      </c>
      <c r="K8" s="52">
        <f>c_OPelag!$P8*FCT!O8</f>
        <v>0</v>
      </c>
      <c r="L8" s="52">
        <f>c_OPelag!$P8*FCT!P8</f>
        <v>0</v>
      </c>
      <c r="M8" s="52">
        <f>c_OPelag!$P8*FCT!Q8</f>
        <v>0.94529334431443468</v>
      </c>
      <c r="N8" s="52">
        <f>c_OPelag!$P8*FCT!R8</f>
        <v>4.76756643219454E-2</v>
      </c>
      <c r="O8" s="52">
        <f>c_OPelag!$P8*FCT!S8</f>
        <v>1.1507918974262683</v>
      </c>
      <c r="P8" s="52">
        <f>c_OPelag!$P8*FCT!T8</f>
        <v>5.1374638277958411</v>
      </c>
      <c r="Q8" s="52">
        <f>c_OPelag!$P8*FCT!U8</f>
        <v>16.68648251268089</v>
      </c>
      <c r="R8" s="52">
        <f>c_OPelag!$P8*FCT!W8</f>
        <v>3.5345751135235384</v>
      </c>
      <c r="S8" s="52">
        <f>c_OPelag!$P8*FCT!Y8</f>
        <v>2.7536806116985706E-2</v>
      </c>
      <c r="T8" s="52">
        <f>c_OPelag!$P8*FCT!Z8</f>
        <v>0</v>
      </c>
      <c r="U8" s="52">
        <f>c_OPelag!$P8*FCT!AA8</f>
        <v>8.219942124473345E-2</v>
      </c>
      <c r="V8" s="52">
        <f>c_OPelag!$P8*FCT!AB8</f>
        <v>4.5620678790827063E-3</v>
      </c>
      <c r="W8" s="52">
        <f>c_OPelag!$P8*FCT!AC8</f>
        <v>1.7302978172016391E-2</v>
      </c>
      <c r="X8" s="52">
        <f>c_OPelag!$P8*FCT!AD8</f>
        <v>0.34194959237809114</v>
      </c>
      <c r="Y8" s="52">
        <f>c_OPelag!$P8*FCT!AE8</f>
        <v>1.3562904505381021E-2</v>
      </c>
      <c r="Z8" s="52">
        <f>c_OPelag!$P8*FCT!AF8</f>
        <v>8.219942124473345E-2</v>
      </c>
      <c r="AA8" s="52">
        <f>c_OPelag!$P8*FCT!AG8</f>
        <v>0.18083872673841361</v>
      </c>
      <c r="AB8" s="52">
        <f>c_OPelag!$P8*FCT!AH8</f>
        <v>0.78089450182496778</v>
      </c>
      <c r="AC8" s="52">
        <f>c_OPelag!$P8*FCT!AI8</f>
        <v>2.548182058586737</v>
      </c>
      <c r="AD8" s="52">
        <f>c_OPelag!$P8*FCT!AJ8</f>
        <v>4.1099710622366725E-2</v>
      </c>
      <c r="AE8" s="52">
        <f>c_OPelag!$P8*FCT!AK8</f>
        <v>0.37400736666353718</v>
      </c>
      <c r="AF8" s="52">
        <f>c_OPelag!$P8*FCT!AL8</f>
        <v>15.042494087786221</v>
      </c>
      <c r="AG8" s="52">
        <f>c_OPelag!$P8*FCT!AM8</f>
        <v>4.1099710622366729E-3</v>
      </c>
      <c r="AH8" s="52">
        <f>c_OPelag!$P8*FCT!AN8</f>
        <v>0</v>
      </c>
      <c r="AI8" s="52">
        <f>c_OPelag!$P8*FCT!AO8</f>
        <v>9.2351049768458024E-2</v>
      </c>
      <c r="AJ8" s="52">
        <f>c_OPelag!$P8*FCT!AP8</f>
        <v>0.10805113922620212</v>
      </c>
      <c r="AK8" s="52">
        <f>c_OPelag!$P8*FCT!AQ8</f>
        <v>7.9733438607391446E-2</v>
      </c>
      <c r="AL8" s="52">
        <f>c_OPelag!$P8*FCT!AR8</f>
        <v>1.9316863992512361</v>
      </c>
      <c r="AM8" s="52">
        <f>c_OPelag!$P8*FCT!AS8</f>
        <v>0</v>
      </c>
      <c r="AN8" s="52">
        <f>c_OPelag!$P8*FCT!AT8</f>
        <v>0</v>
      </c>
      <c r="AO8" s="52">
        <f>c_OPelag!$P8*FCT!AU8</f>
        <v>0</v>
      </c>
    </row>
    <row r="9" spans="1:41" x14ac:dyDescent="0.2">
      <c r="A9" s="51">
        <f>c_OPelag!D9</f>
        <v>15001</v>
      </c>
      <c r="B9" s="52">
        <f>c_OPelag!$P9*FCT!C9</f>
        <v>3.3701949010847117E-2</v>
      </c>
      <c r="C9" s="52">
        <f>c_OPelag!$P9*FCT!D9</f>
        <v>3.3701949010847119</v>
      </c>
      <c r="D9" s="52">
        <f>FCT!F9</f>
        <v>0</v>
      </c>
      <c r="E9" s="52">
        <f>c_OPelag!$P9*FCT!I9</f>
        <v>2.472711998925853</v>
      </c>
      <c r="F9" s="52">
        <f>c_OPelag!$P9*FCT!J9</f>
        <v>4.4149553204209724</v>
      </c>
      <c r="G9" s="52">
        <f>c_OPelag!$P9*FCT!K9</f>
        <v>0.68583466237073887</v>
      </c>
      <c r="H9" s="52">
        <f>c_OPelag!$P9*FCT!L9</f>
        <v>0.16311743321250005</v>
      </c>
      <c r="I9" s="52">
        <f>c_OPelag!$P9*FCT!M9</f>
        <v>0</v>
      </c>
      <c r="J9" s="52">
        <f>c_OPelag!$P9*FCT!N9</f>
        <v>0</v>
      </c>
      <c r="K9" s="52">
        <f>c_OPelag!$P9*FCT!O9</f>
        <v>0</v>
      </c>
      <c r="L9" s="52">
        <f>c_OPelag!$P9*FCT!P9</f>
        <v>0</v>
      </c>
      <c r="M9" s="52">
        <f>c_OPelag!$P9*FCT!Q9</f>
        <v>4.9541865045945261</v>
      </c>
      <c r="N9" s="52">
        <f>c_OPelag!$P9*FCT!R9</f>
        <v>0.10953133428525313</v>
      </c>
      <c r="O9" s="52">
        <f>c_OPelag!$P9*FCT!S9</f>
        <v>1.3817799094447318</v>
      </c>
      <c r="P9" s="52">
        <f>c_OPelag!$P9*FCT!T9</f>
        <v>5.8641391278873982</v>
      </c>
      <c r="Q9" s="52">
        <f>c_OPelag!$P9*FCT!U9</f>
        <v>12.907846471154446</v>
      </c>
      <c r="R9" s="52">
        <f>c_OPelag!$P9*FCT!W9</f>
        <v>3.5050026971281003</v>
      </c>
      <c r="S9" s="52">
        <f>c_OPelag!$P9*FCT!Y9</f>
        <v>5.7967352298657043E-2</v>
      </c>
      <c r="T9" s="52">
        <f>c_OPelag!$P9*FCT!Z9</f>
        <v>0</v>
      </c>
      <c r="U9" s="52">
        <f>c_OPelag!$P9*FCT!AA9</f>
        <v>0</v>
      </c>
      <c r="V9" s="52">
        <f>c_OPelag!$P9*FCT!AB9</f>
        <v>1.8536071955965914E-3</v>
      </c>
      <c r="W9" s="52">
        <f>c_OPelag!$P9*FCT!AC9</f>
        <v>8.6276989467768614E-3</v>
      </c>
      <c r="X9" s="52">
        <f>c_OPelag!$P9*FCT!AD9</f>
        <v>0.47263613292811996</v>
      </c>
      <c r="Y9" s="52">
        <f>c_OPelag!$P9*FCT!AE9</f>
        <v>4.8193787085511371E-3</v>
      </c>
      <c r="Z9" s="52">
        <f>c_OPelag!$P9*FCT!AF9</f>
        <v>0.30331754109762404</v>
      </c>
      <c r="AA9" s="52">
        <f>c_OPelag!$P9*FCT!AG9</f>
        <v>2.0895208386725213E-2</v>
      </c>
      <c r="AB9" s="52">
        <f>c_OPelag!$P9*FCT!AH9</f>
        <v>0.50552923516270676</v>
      </c>
      <c r="AC9" s="52">
        <f>c_OPelag!$P9*FCT!AI9</f>
        <v>1.6850974505423559</v>
      </c>
      <c r="AD9" s="52">
        <f>c_OPelag!$P9*FCT!AJ9</f>
        <v>1.9210110936182856E-2</v>
      </c>
      <c r="AE9" s="52">
        <f>c_OPelag!$P9*FCT!AK9</f>
        <v>0</v>
      </c>
      <c r="AF9" s="52">
        <f>c_OPelag!$P9*FCT!AL9</f>
        <v>0</v>
      </c>
      <c r="AG9" s="52">
        <f>c_OPelag!$P9*FCT!AM9</f>
        <v>3.370194901084712E-3</v>
      </c>
      <c r="AH9" s="52">
        <f>c_OPelag!$P9*FCT!AN9</f>
        <v>0</v>
      </c>
      <c r="AI9" s="52">
        <f>c_OPelag!$P9*FCT!AO9</f>
        <v>4.3205898631906006E-2</v>
      </c>
      <c r="AJ9" s="52">
        <f>c_OPelag!$P9*FCT!AP9</f>
        <v>3.9835703730821292E-2</v>
      </c>
      <c r="AK9" s="52">
        <f>c_OPelag!$P9*FCT!AQ9</f>
        <v>5.5170090530756728E-2</v>
      </c>
      <c r="AL9" s="52">
        <f>c_OPelag!$P9*FCT!AR9</f>
        <v>2.022116940650827</v>
      </c>
      <c r="AM9" s="52">
        <f>c_OPelag!$P9*FCT!AS9</f>
        <v>0</v>
      </c>
      <c r="AN9" s="52">
        <f>c_OPelag!$P9*FCT!AT9</f>
        <v>0</v>
      </c>
      <c r="AO9" s="52">
        <f>c_OPelag!$P9*FCT!AU9</f>
        <v>0</v>
      </c>
    </row>
    <row r="10" spans="1:41" x14ac:dyDescent="0.2">
      <c r="A10" s="51">
        <f>c_OPelag!D10</f>
        <v>15039</v>
      </c>
      <c r="B10" s="52">
        <f>c_OPelag!$P10*FCT!C10</f>
        <v>3.1125942144851974E-2</v>
      </c>
      <c r="C10" s="52">
        <f>c_OPelag!$P10*FCT!D10</f>
        <v>3.1125942144851972</v>
      </c>
      <c r="D10" s="52">
        <f>FCT!F10</f>
        <v>0</v>
      </c>
      <c r="E10" s="52">
        <f>c_OPelag!$P10*FCT!I10</f>
        <v>2.2426241315365845</v>
      </c>
      <c r="F10" s="52">
        <f>c_OPelag!$P10*FCT!J10</f>
        <v>4.9178988588866117</v>
      </c>
      <c r="G10" s="52">
        <f>c_OPelag!$P10*FCT!K10</f>
        <v>0.55902192092154146</v>
      </c>
      <c r="H10" s="52">
        <f>c_OPelag!$P10*FCT!L10</f>
        <v>0.28137851698946181</v>
      </c>
      <c r="I10" s="52">
        <f>c_OPelag!$P10*FCT!M10</f>
        <v>0</v>
      </c>
      <c r="J10" s="52">
        <f>c_OPelag!$P10*FCT!N10</f>
        <v>0</v>
      </c>
      <c r="K10" s="52">
        <f>c_OPelag!$P10*FCT!O10</f>
        <v>0</v>
      </c>
      <c r="L10" s="52">
        <f>c_OPelag!$P10*FCT!P10</f>
        <v>0</v>
      </c>
      <c r="M10" s="52">
        <f>c_OPelag!$P10*FCT!Q10</f>
        <v>1.7741787022565625</v>
      </c>
      <c r="N10" s="52">
        <f>c_OPelag!$P10*FCT!R10</f>
        <v>3.4238536359337171E-2</v>
      </c>
      <c r="O10" s="52">
        <f>c_OPelag!$P10*FCT!S10</f>
        <v>0.99603014863526318</v>
      </c>
      <c r="P10" s="52">
        <f>c_OPelag!$P10*FCT!T10</f>
        <v>7.3457223461850658</v>
      </c>
      <c r="Q10" s="52">
        <f>c_OPelag!$P10*FCT!U10</f>
        <v>10.178183081366596</v>
      </c>
      <c r="R10" s="52">
        <f>c_OPelag!$P10*FCT!W10</f>
        <v>2.8013347930366779</v>
      </c>
      <c r="S10" s="52">
        <f>c_OPelag!$P10*FCT!Y10</f>
        <v>3.0814682723403455E-2</v>
      </c>
      <c r="T10" s="52">
        <f>c_OPelag!$P10*FCT!Z10</f>
        <v>0</v>
      </c>
      <c r="U10" s="52">
        <f>c_OPelag!$P10*FCT!AA10</f>
        <v>2.1788159501396381E-2</v>
      </c>
      <c r="V10" s="52">
        <f>c_OPelag!$P10*FCT!AB10</f>
        <v>2.8635866773263816E-3</v>
      </c>
      <c r="W10" s="52">
        <f>c_OPelag!$P10*FCT!AC10</f>
        <v>7.2523445197505108E-3</v>
      </c>
      <c r="X10" s="52">
        <f>c_OPelag!$P10*FCT!AD10</f>
        <v>0.1001321558799888</v>
      </c>
      <c r="Y10" s="52">
        <f>c_OPelag!$P10*FCT!AE10</f>
        <v>9.4000345277452952E-3</v>
      </c>
      <c r="Z10" s="52">
        <f>c_OPelag!$P10*FCT!AF10</f>
        <v>0.31125942144851976</v>
      </c>
      <c r="AA10" s="52">
        <f>c_OPelag!$P10*FCT!AG10</f>
        <v>0.4254916291201265</v>
      </c>
      <c r="AB10" s="52">
        <f>c_OPelag!$P10*FCT!AH10</f>
        <v>0.87152638005585525</v>
      </c>
      <c r="AC10" s="52">
        <f>c_OPelag!$P10*FCT!AI10</f>
        <v>2.8947126194712336</v>
      </c>
      <c r="AD10" s="52">
        <f>c_OPelag!$P10*FCT!AJ10</f>
        <v>3.3304758094991616E-2</v>
      </c>
      <c r="AE10" s="52">
        <f>c_OPelag!$P10*FCT!AK10</f>
        <v>0.1307289570083783</v>
      </c>
      <c r="AF10" s="52">
        <f>c_OPelag!$P10*FCT!AL10</f>
        <v>5.1980323381902798</v>
      </c>
      <c r="AG10" s="52">
        <f>c_OPelag!$P10*FCT!AM10</f>
        <v>3.1125942144851976E-3</v>
      </c>
      <c r="AH10" s="52">
        <f>c_OPelag!$P10*FCT!AN10</f>
        <v>0</v>
      </c>
      <c r="AI10" s="52">
        <f>c_OPelag!$P10*FCT!AO10</f>
        <v>6.3496921975498027E-2</v>
      </c>
      <c r="AJ10" s="52">
        <f>c_OPelag!$P10*FCT!AP10</f>
        <v>0.11628651985316699</v>
      </c>
      <c r="AK10" s="52">
        <f>c_OPelag!$P10*FCT!AQ10</f>
        <v>6.6391634594969259E-2</v>
      </c>
      <c r="AL10" s="52">
        <f>c_OPelag!$P10*FCT!AR10</f>
        <v>1.8675565286911184</v>
      </c>
      <c r="AM10" s="52">
        <f>c_OPelag!$P10*FCT!AS10</f>
        <v>0</v>
      </c>
      <c r="AN10" s="52">
        <f>c_OPelag!$P10*FCT!AT10</f>
        <v>0</v>
      </c>
      <c r="AO10" s="52">
        <f>c_OPelag!$P10*FCT!AU10</f>
        <v>0</v>
      </c>
    </row>
    <row r="11" spans="1:41" x14ac:dyDescent="0.2">
      <c r="A11" s="51">
        <f>c_OPelag!D11</f>
        <v>15046</v>
      </c>
      <c r="B11" s="52">
        <f>c_OPelag!$P11*FCT!C11</f>
        <v>4.5686759139499614E-2</v>
      </c>
      <c r="C11" s="52">
        <f>c_OPelag!$P11*FCT!D11</f>
        <v>2.143308272635561</v>
      </c>
      <c r="D11" s="52">
        <f>FCT!F11</f>
        <v>0</v>
      </c>
      <c r="E11" s="52">
        <f>c_OPelag!$P11*FCT!I11</f>
        <v>1.9886257145994524</v>
      </c>
      <c r="F11" s="52">
        <f>c_OPelag!$P11*FCT!J11</f>
        <v>6.4149216599982344</v>
      </c>
      <c r="G11" s="52">
        <f>c_OPelag!$P11*FCT!K11</f>
        <v>0.58203679451691304</v>
      </c>
      <c r="H11" s="52">
        <f>c_OPelag!$P11*FCT!L11</f>
        <v>0.43465005784085597</v>
      </c>
      <c r="I11" s="52">
        <f>c_OPelag!$P11*FCT!M11</f>
        <v>0</v>
      </c>
      <c r="J11" s="52">
        <f>c_OPelag!$P11*FCT!N11</f>
        <v>0</v>
      </c>
      <c r="K11" s="52">
        <f>c_OPelag!$P11*FCT!O11</f>
        <v>0</v>
      </c>
      <c r="L11" s="52">
        <f>c_OPelag!$P11*FCT!P11</f>
        <v>0</v>
      </c>
      <c r="M11" s="52">
        <f>c_OPelag!$P11*FCT!Q11</f>
        <v>0.37550760936575028</v>
      </c>
      <c r="N11" s="52">
        <f>c_OPelag!$P11*FCT!R11</f>
        <v>5.1006450272181078E-2</v>
      </c>
      <c r="O11" s="52">
        <f>c_OPelag!$P11*FCT!S11</f>
        <v>2.3782148593164183</v>
      </c>
      <c r="P11" s="52">
        <f>c_OPelag!$P11*FCT!T11</f>
        <v>6.7904292693639841</v>
      </c>
      <c r="Q11" s="52">
        <f>c_OPelag!$P11*FCT!U11</f>
        <v>9.8257824450704661</v>
      </c>
      <c r="R11" s="52">
        <f>c_OPelag!$P11*FCT!W11</f>
        <v>2.816307070243127</v>
      </c>
      <c r="S11" s="52">
        <f>c_OPelag!$P11*FCT!Y11</f>
        <v>1.9714149491701891E-2</v>
      </c>
      <c r="T11" s="52">
        <f>c_OPelag!$P11*FCT!Z11</f>
        <v>0</v>
      </c>
      <c r="U11" s="52">
        <f>c_OPelag!$P11*FCT!AA11</f>
        <v>1.2516920312191676E-2</v>
      </c>
      <c r="V11" s="52">
        <f>c_OPelag!$P11*FCT!AB11</f>
        <v>5.5074449373643374E-3</v>
      </c>
      <c r="W11" s="52">
        <f>c_OPelag!$P11*FCT!AC11</f>
        <v>9.7631978435095065E-3</v>
      </c>
      <c r="X11" s="52">
        <f>c_OPelag!$P11*FCT!AD11</f>
        <v>0.28413409108675103</v>
      </c>
      <c r="Y11" s="52">
        <f>c_OPelag!$P11*FCT!AE11</f>
        <v>1.2485628011411197E-2</v>
      </c>
      <c r="Z11" s="52">
        <f>c_OPelag!$P11*FCT!AF11</f>
        <v>3.129230078047919E-2</v>
      </c>
      <c r="AA11" s="52">
        <f>c_OPelag!$P11*FCT!AG11</f>
        <v>0.27255593979797377</v>
      </c>
      <c r="AB11" s="52">
        <f>c_OPelag!$P11*FCT!AH11</f>
        <v>1.5646150390239595</v>
      </c>
      <c r="AC11" s="52">
        <f>c_OPelag!$P11*FCT!AI11</f>
        <v>5.225814230340025</v>
      </c>
      <c r="AD11" s="52">
        <f>c_OPelag!$P11*FCT!AJ11</f>
        <v>4.7564297186328368E-2</v>
      </c>
      <c r="AE11" s="52">
        <f>c_OPelag!$P11*FCT!AK11</f>
        <v>0.50380604256571504</v>
      </c>
      <c r="AF11" s="52">
        <f>c_OPelag!$P11*FCT!AL11</f>
        <v>20.120949401848119</v>
      </c>
      <c r="AG11" s="52">
        <f>c_OPelag!$P11*FCT!AM11</f>
        <v>0.15646150390239594</v>
      </c>
      <c r="AH11" s="52">
        <f>c_OPelag!$P11*FCT!AN11</f>
        <v>0</v>
      </c>
      <c r="AI11" s="52">
        <f>c_OPelag!$P11*FCT!AO11</f>
        <v>0.10191902364202073</v>
      </c>
      <c r="AJ11" s="52">
        <f>c_OPelag!$P11*FCT!AP11</f>
        <v>0.17073079305829447</v>
      </c>
      <c r="AK11" s="52">
        <f>c_OPelag!$P11*FCT!AQ11</f>
        <v>0.10482920761460529</v>
      </c>
      <c r="AL11" s="52">
        <f>c_OPelag!$P11*FCT!AR11</f>
        <v>2.1904610546335435</v>
      </c>
      <c r="AM11" s="52">
        <f>c_OPelag!$P11*FCT!AS11</f>
        <v>0</v>
      </c>
      <c r="AN11" s="52">
        <f>c_OPelag!$P11*FCT!AT11</f>
        <v>0</v>
      </c>
      <c r="AO11" s="52">
        <f>c_OPelag!$P11*FCT!AU11</f>
        <v>0</v>
      </c>
    </row>
    <row r="12" spans="1:41" x14ac:dyDescent="0.2">
      <c r="A12" s="51">
        <f>c_OPelag!D12</f>
        <v>15043</v>
      </c>
      <c r="B12" s="52">
        <f>c_OPelag!$P12*FCT!C12</f>
        <v>2.1746516377551348E-2</v>
      </c>
      <c r="C12" s="52">
        <f>c_OPelag!$P12*FCT!D12</f>
        <v>2.1746516377551348</v>
      </c>
      <c r="D12" s="52">
        <f>FCT!F12</f>
        <v>0</v>
      </c>
      <c r="E12" s="52">
        <f>c_OPelag!$P12*FCT!I12</f>
        <v>1.5553108513224723</v>
      </c>
      <c r="F12" s="52">
        <f>c_OPelag!$P12*FCT!J12</f>
        <v>4.2405706936225132</v>
      </c>
      <c r="G12" s="52">
        <f>c_OPelag!$P12*FCT!K12</f>
        <v>0.35642540342806661</v>
      </c>
      <c r="H12" s="52">
        <f>c_OPelag!$P12*FCT!L12</f>
        <v>0.30184164732041274</v>
      </c>
      <c r="I12" s="52">
        <f>c_OPelag!$P12*FCT!M12</f>
        <v>0</v>
      </c>
      <c r="J12" s="52">
        <f>c_OPelag!$P12*FCT!N12</f>
        <v>0</v>
      </c>
      <c r="K12" s="52">
        <f>c_OPelag!$P12*FCT!O12</f>
        <v>0</v>
      </c>
      <c r="L12" s="52">
        <f>c_OPelag!$P12*FCT!P12</f>
        <v>0</v>
      </c>
      <c r="M12" s="52">
        <f>c_OPelag!$P12*FCT!Q12</f>
        <v>1.8049608593367619</v>
      </c>
      <c r="N12" s="52">
        <f>c_OPelag!$P12*FCT!R12</f>
        <v>2.4356098342857513E-2</v>
      </c>
      <c r="O12" s="52">
        <f>c_OPelag!$P12*FCT!S12</f>
        <v>0.69588852408164315</v>
      </c>
      <c r="P12" s="52">
        <f>c_OPelag!$P12*FCT!T12</f>
        <v>4.9582057340817078</v>
      </c>
      <c r="Q12" s="52">
        <f>c_OPelag!$P12*FCT!U12</f>
        <v>9.198776427704221</v>
      </c>
      <c r="R12" s="52">
        <f>c_OPelag!$P12*FCT!W12</f>
        <v>1.6092422119387997</v>
      </c>
      <c r="S12" s="52">
        <f>c_OPelag!$P12*FCT!Y12</f>
        <v>1.1525653680102214E-2</v>
      </c>
      <c r="T12" s="52">
        <f>c_OPelag!$P12*FCT!Z12</f>
        <v>0</v>
      </c>
      <c r="U12" s="52">
        <f>c_OPelag!$P12*FCT!AA12</f>
        <v>0</v>
      </c>
      <c r="V12" s="52">
        <f>c_OPelag!$P12*FCT!AB12</f>
        <v>1.3047909826530808E-3</v>
      </c>
      <c r="W12" s="52">
        <f>c_OPelag!$P12*FCT!AC12</f>
        <v>4.3493032755102697E-3</v>
      </c>
      <c r="X12" s="52">
        <f>c_OPelag!$P12*FCT!AD12</f>
        <v>4.784233603061297E-2</v>
      </c>
      <c r="Y12" s="52">
        <f>c_OPelag!$P12*FCT!AE12</f>
        <v>9.7859323698981076E-3</v>
      </c>
      <c r="Z12" s="52">
        <f>c_OPelag!$P12*FCT!AF12</f>
        <v>0.10873258188775674</v>
      </c>
      <c r="AA12" s="52">
        <f>c_OPelag!$P12*FCT!AG12</f>
        <v>0.21746516377551348</v>
      </c>
      <c r="AB12" s="52">
        <f>c_OPelag!$P12*FCT!AH12</f>
        <v>0.69588852408164315</v>
      </c>
      <c r="AC12" s="52">
        <f>c_OPelag!$P12*FCT!AI12</f>
        <v>2.3051307360204429</v>
      </c>
      <c r="AD12" s="52">
        <f>c_OPelag!$P12*FCT!AJ12</f>
        <v>0</v>
      </c>
      <c r="AE12" s="52">
        <f>c_OPelag!$P12*FCT!AK12</f>
        <v>0</v>
      </c>
      <c r="AF12" s="52">
        <f>c_OPelag!$P12*FCT!AL12</f>
        <v>0</v>
      </c>
      <c r="AG12" s="52">
        <f>c_OPelag!$P12*FCT!AM12</f>
        <v>0</v>
      </c>
      <c r="AH12" s="52">
        <f>c_OPelag!$P12*FCT!AN12</f>
        <v>0</v>
      </c>
      <c r="AI12" s="52">
        <f>c_OPelag!$P12*FCT!AO12</f>
        <v>7.0828403841684748E-2</v>
      </c>
      <c r="AJ12" s="52">
        <f>c_OPelag!$P12*FCT!AP12</f>
        <v>0.14944206054653286</v>
      </c>
      <c r="AK12" s="52">
        <f>c_OPelag!$P12*FCT!AQ12</f>
        <v>5.2691809182806915E-2</v>
      </c>
      <c r="AL12" s="52">
        <f>c_OPelag!$P12*FCT!AR12</f>
        <v>1.6744817610714537</v>
      </c>
      <c r="AM12" s="52">
        <f>c_OPelag!$P12*FCT!AS12</f>
        <v>0</v>
      </c>
      <c r="AN12" s="52">
        <f>c_OPelag!$P12*FCT!AT12</f>
        <v>0</v>
      </c>
      <c r="AO12" s="52">
        <f>c_OPelag!$P12*FCT!AU12</f>
        <v>0</v>
      </c>
    </row>
    <row r="13" spans="1:41" x14ac:dyDescent="0.2">
      <c r="A13" s="51">
        <f>c_OPelag!D13</f>
        <v>0</v>
      </c>
      <c r="B13" s="52">
        <f>c_OPelag!$P13*FCT!C13</f>
        <v>0</v>
      </c>
      <c r="C13" s="52">
        <f>c_OPelag!$P13*FCT!D13</f>
        <v>0</v>
      </c>
      <c r="D13" s="52">
        <f>FCT!F13</f>
        <v>0</v>
      </c>
      <c r="E13" s="52">
        <f>c_OPelag!$P13*FCT!I13</f>
        <v>0</v>
      </c>
      <c r="F13" s="52">
        <f>c_OPelag!$P13*FCT!J13</f>
        <v>0</v>
      </c>
      <c r="G13" s="52">
        <f>c_OPelag!$P13*FCT!K13</f>
        <v>0</v>
      </c>
      <c r="H13" s="52">
        <f>c_OPelag!$P13*FCT!L13</f>
        <v>0</v>
      </c>
      <c r="I13" s="52">
        <f>c_OPelag!$P13*FCT!M13</f>
        <v>0</v>
      </c>
      <c r="J13" s="52">
        <f>c_OPelag!$P13*FCT!N13</f>
        <v>0</v>
      </c>
      <c r="K13" s="52">
        <f>c_OPelag!$P13*FCT!O13</f>
        <v>0</v>
      </c>
      <c r="L13" s="52">
        <f>c_OPelag!$P13*FCT!P13</f>
        <v>0</v>
      </c>
      <c r="M13" s="52">
        <f>c_OPelag!$P13*FCT!Q13</f>
        <v>0</v>
      </c>
      <c r="N13" s="52">
        <f>c_OPelag!$P13*FCT!R13</f>
        <v>0</v>
      </c>
      <c r="O13" s="52">
        <f>c_OPelag!$P13*FCT!S13</f>
        <v>0</v>
      </c>
      <c r="P13" s="52">
        <f>c_OPelag!$P13*FCT!T13</f>
        <v>0</v>
      </c>
      <c r="Q13" s="52">
        <f>c_OPelag!$P13*FCT!U13</f>
        <v>0</v>
      </c>
      <c r="R13" s="52">
        <f>c_OPelag!$P13*FCT!W13</f>
        <v>0</v>
      </c>
      <c r="S13" s="52">
        <f>c_OPelag!$P13*FCT!Y13</f>
        <v>0</v>
      </c>
      <c r="T13" s="52">
        <f>c_OPelag!$P13*FCT!Z13</f>
        <v>0</v>
      </c>
      <c r="U13" s="52">
        <f>c_OPelag!$P13*FCT!AA13</f>
        <v>0</v>
      </c>
      <c r="V13" s="52">
        <f>c_OPelag!$P13*FCT!AB13</f>
        <v>0</v>
      </c>
      <c r="W13" s="52">
        <f>c_OPelag!$P13*FCT!AC13</f>
        <v>0</v>
      </c>
      <c r="X13" s="52">
        <f>c_OPelag!$P13*FCT!AD13</f>
        <v>0</v>
      </c>
      <c r="Y13" s="52">
        <f>c_OPelag!$P13*FCT!AE13</f>
        <v>0</v>
      </c>
      <c r="Z13" s="52">
        <f>c_OPelag!$P13*FCT!AF13</f>
        <v>0</v>
      </c>
      <c r="AA13" s="52">
        <f>c_OPelag!$P13*FCT!AG13</f>
        <v>0</v>
      </c>
      <c r="AB13" s="52">
        <f>c_OPelag!$P13*FCT!AH13</f>
        <v>0</v>
      </c>
      <c r="AC13" s="52">
        <f>c_OPelag!$P13*FCT!AI13</f>
        <v>0</v>
      </c>
      <c r="AD13" s="52">
        <f>c_OPelag!$P13*FCT!AJ13</f>
        <v>0</v>
      </c>
      <c r="AE13" s="52">
        <f>c_OPelag!$P13*FCT!AK13</f>
        <v>0</v>
      </c>
      <c r="AF13" s="52">
        <f>c_OPelag!$P13*FCT!AL13</f>
        <v>0</v>
      </c>
      <c r="AG13" s="52">
        <f>c_OPelag!$P13*FCT!AM13</f>
        <v>0</v>
      </c>
      <c r="AH13" s="52">
        <f>c_OPelag!$P13*FCT!AN13</f>
        <v>0</v>
      </c>
      <c r="AI13" s="52">
        <f>c_OPelag!$P13*FCT!AO13</f>
        <v>0</v>
      </c>
      <c r="AJ13" s="52">
        <f>c_OPelag!$P13*FCT!AP13</f>
        <v>0</v>
      </c>
      <c r="AK13" s="52">
        <f>c_OPelag!$P13*FCT!AQ13</f>
        <v>0</v>
      </c>
      <c r="AL13" s="52">
        <f>c_OPelag!$P13*FCT!AR13</f>
        <v>0</v>
      </c>
      <c r="AM13" s="52">
        <f>c_OPelag!$P13*FCT!AS13</f>
        <v>0</v>
      </c>
      <c r="AN13" s="52">
        <f>c_OPelag!$P13*FCT!AT13</f>
        <v>0</v>
      </c>
      <c r="AO13" s="52">
        <f>c_OPelag!$P13*FCT!AU13</f>
        <v>0</v>
      </c>
    </row>
    <row r="14" spans="1:41" x14ac:dyDescent="0.2">
      <c r="A14" s="51">
        <f>c_OPelag!D14</f>
        <v>15001</v>
      </c>
      <c r="B14" s="52">
        <f>c_OPelag!$P14*FCT!C14</f>
        <v>1.3877866456479537E-2</v>
      </c>
      <c r="C14" s="52">
        <f>c_OPelag!$P14*FCT!D14</f>
        <v>1.3877866456479537</v>
      </c>
      <c r="D14" s="52">
        <f>FCT!F14</f>
        <v>0</v>
      </c>
      <c r="E14" s="52">
        <f>c_OPelag!$P14*FCT!I14</f>
        <v>1.0182190619119038</v>
      </c>
      <c r="F14" s="52">
        <f>c_OPelag!$P14*FCT!J14</f>
        <v>1.8180005057988193</v>
      </c>
      <c r="G14" s="52">
        <f>c_OPelag!$P14*FCT!K14</f>
        <v>0.28241458238935863</v>
      </c>
      <c r="H14" s="52">
        <f>c_OPelag!$P14*FCT!L14</f>
        <v>6.7168873649360958E-2</v>
      </c>
      <c r="I14" s="52">
        <f>c_OPelag!$P14*FCT!M14</f>
        <v>0</v>
      </c>
      <c r="J14" s="52">
        <f>c_OPelag!$P14*FCT!N14</f>
        <v>0</v>
      </c>
      <c r="K14" s="52">
        <f>c_OPelag!$P14*FCT!O14</f>
        <v>0</v>
      </c>
      <c r="L14" s="52">
        <f>c_OPelag!$P14*FCT!P14</f>
        <v>0</v>
      </c>
      <c r="M14" s="52">
        <f>c_OPelag!$P14*FCT!Q14</f>
        <v>2.0400463691024919</v>
      </c>
      <c r="N14" s="52">
        <f>c_OPelag!$P14*FCT!R14</f>
        <v>4.5103065983558496E-2</v>
      </c>
      <c r="O14" s="52">
        <f>c_OPelag!$P14*FCT!S14</f>
        <v>0.56899252471566109</v>
      </c>
      <c r="P14" s="52">
        <f>c_OPelag!$P14*FCT!T14</f>
        <v>2.4147487634274394</v>
      </c>
      <c r="Q14" s="52">
        <f>c_OPelag!$P14*FCT!U14</f>
        <v>5.3152228528316625</v>
      </c>
      <c r="R14" s="52">
        <f>c_OPelag!$P14*FCT!W14</f>
        <v>1.4432981114738719</v>
      </c>
      <c r="S14" s="52">
        <f>c_OPelag!$P14*FCT!Y14</f>
        <v>2.3869930305144803E-2</v>
      </c>
      <c r="T14" s="52">
        <f>c_OPelag!$P14*FCT!Z14</f>
        <v>0</v>
      </c>
      <c r="U14" s="52">
        <f>c_OPelag!$P14*FCT!AA14</f>
        <v>0</v>
      </c>
      <c r="V14" s="52">
        <f>c_OPelag!$P14*FCT!AB14</f>
        <v>7.6328265510637453E-4</v>
      </c>
      <c r="W14" s="52">
        <f>c_OPelag!$P14*FCT!AC14</f>
        <v>3.5527338128587618E-3</v>
      </c>
      <c r="X14" s="52">
        <f>c_OPelag!$P14*FCT!AD14</f>
        <v>0.19462319918566903</v>
      </c>
      <c r="Y14" s="52">
        <f>c_OPelag!$P14*FCT!AE14</f>
        <v>1.9845349032765738E-3</v>
      </c>
      <c r="Z14" s="52">
        <f>c_OPelag!$P14*FCT!AF14</f>
        <v>0.12490079810831584</v>
      </c>
      <c r="AA14" s="52">
        <f>c_OPelag!$P14*FCT!AG14</f>
        <v>8.6042772030173135E-3</v>
      </c>
      <c r="AB14" s="52">
        <f>c_OPelag!$P14*FCT!AH14</f>
        <v>0.20816799684719306</v>
      </c>
      <c r="AC14" s="52">
        <f>c_OPelag!$P14*FCT!AI14</f>
        <v>0.69389332282397687</v>
      </c>
      <c r="AD14" s="52">
        <f>c_OPelag!$P14*FCT!AJ14</f>
        <v>7.9103838801933349E-3</v>
      </c>
      <c r="AE14" s="52">
        <f>c_OPelag!$P14*FCT!AK14</f>
        <v>0</v>
      </c>
      <c r="AF14" s="52">
        <f>c_OPelag!$P14*FCT!AL14</f>
        <v>0</v>
      </c>
      <c r="AG14" s="52">
        <f>c_OPelag!$P14*FCT!AM14</f>
        <v>1.3877866456479537E-3</v>
      </c>
      <c r="AH14" s="52">
        <f>c_OPelag!$P14*FCT!AN14</f>
        <v>0</v>
      </c>
      <c r="AI14" s="52">
        <f>c_OPelag!$P14*FCT!AO14</f>
        <v>1.7791424797206766E-2</v>
      </c>
      <c r="AJ14" s="52">
        <f>c_OPelag!$P14*FCT!AP14</f>
        <v>1.6403638151558812E-2</v>
      </c>
      <c r="AK14" s="52">
        <f>c_OPelag!$P14*FCT!AQ14</f>
        <v>2.2718067389257003E-2</v>
      </c>
      <c r="AL14" s="52">
        <f>c_OPelag!$P14*FCT!AR14</f>
        <v>0.83267198738877224</v>
      </c>
      <c r="AM14" s="52">
        <f>c_OPelag!$P14*FCT!AS14</f>
        <v>0</v>
      </c>
      <c r="AN14" s="52">
        <f>c_OPelag!$P14*FCT!AT14</f>
        <v>0</v>
      </c>
      <c r="AO14" s="52">
        <f>c_OPelag!$P14*FCT!AU14</f>
        <v>0</v>
      </c>
    </row>
    <row r="15" spans="1:41" x14ac:dyDescent="0.2">
      <c r="A15" s="51">
        <f>c_OPelag!D15</f>
        <v>15050</v>
      </c>
      <c r="B15" s="52">
        <f>c_OPelag!$P15*FCT!C15</f>
        <v>2.3247764441077054E-2</v>
      </c>
      <c r="C15" s="52">
        <f>c_OPelag!$P15*FCT!D15</f>
        <v>1.0906250910619748</v>
      </c>
      <c r="D15" s="52">
        <f>FCT!F15</f>
        <v>0</v>
      </c>
      <c r="E15" s="52">
        <f>c_OPelag!$P15*FCT!I15</f>
        <v>1.1170073120147641</v>
      </c>
      <c r="F15" s="52">
        <f>c_OPelag!$P15*FCT!J15</f>
        <v>2.5158539600617633</v>
      </c>
      <c r="G15" s="52">
        <f>c_OPelag!$P15*FCT!K15</f>
        <v>0.31957714543316201</v>
      </c>
      <c r="H15" s="52">
        <f>c_OPelag!$P15*FCT!L15</f>
        <v>0.12563346673979311</v>
      </c>
      <c r="I15" s="52">
        <f>c_OPelag!$P15*FCT!M15</f>
        <v>0</v>
      </c>
      <c r="J15" s="52">
        <f>c_OPelag!$P15*FCT!N15</f>
        <v>0</v>
      </c>
      <c r="K15" s="52">
        <f>c_OPelag!$P15*FCT!O15</f>
        <v>0</v>
      </c>
      <c r="L15" s="52">
        <f>c_OPelag!$P15*FCT!P15</f>
        <v>0</v>
      </c>
      <c r="M15" s="52">
        <f>c_OPelag!$P15*FCT!Q15</f>
        <v>0.36623190557861113</v>
      </c>
      <c r="N15" s="52">
        <f>c_OPelag!$P15*FCT!R15</f>
        <v>1.8470826542225604E-2</v>
      </c>
      <c r="O15" s="52">
        <f>c_OPelag!$P15*FCT!S15</f>
        <v>0.44584753722613529</v>
      </c>
      <c r="P15" s="52">
        <f>c_OPelag!$P15*FCT!T15</f>
        <v>1.990390791188104</v>
      </c>
      <c r="Q15" s="52">
        <f>c_OPelag!$P15*FCT!U15</f>
        <v>6.4647892897789623</v>
      </c>
      <c r="R15" s="52">
        <f>c_OPelag!$P15*FCT!W15</f>
        <v>1.3693888643374157</v>
      </c>
      <c r="S15" s="52">
        <f>c_OPelag!$P15*FCT!Y15</f>
        <v>1.0668494640768238E-2</v>
      </c>
      <c r="T15" s="52">
        <f>c_OPelag!$P15*FCT!Z15</f>
        <v>0</v>
      </c>
      <c r="U15" s="52">
        <f>c_OPelag!$P15*FCT!AA15</f>
        <v>3.1846252659009665E-2</v>
      </c>
      <c r="V15" s="52">
        <f>c_OPelag!$P15*FCT!AB15</f>
        <v>1.7674670225750365E-3</v>
      </c>
      <c r="W15" s="52">
        <f>c_OPelag!$P15*FCT!AC15</f>
        <v>6.7036361847215339E-3</v>
      </c>
      <c r="X15" s="52">
        <f>c_OPelag!$P15*FCT!AD15</f>
        <v>0.1324804110614802</v>
      </c>
      <c r="Y15" s="52">
        <f>c_OPelag!$P15*FCT!AE15</f>
        <v>5.2546316887365947E-3</v>
      </c>
      <c r="Z15" s="52">
        <f>c_OPelag!$P15*FCT!AF15</f>
        <v>3.1846252659009665E-2</v>
      </c>
      <c r="AA15" s="52">
        <f>c_OPelag!$P15*FCT!AG15</f>
        <v>7.0061755849821272E-2</v>
      </c>
      <c r="AB15" s="52">
        <f>c_OPelag!$P15*FCT!AH15</f>
        <v>0.30253940026059184</v>
      </c>
      <c r="AC15" s="52">
        <f>c_OPelag!$P15*FCT!AI15</f>
        <v>0.98723383242929963</v>
      </c>
      <c r="AD15" s="52">
        <f>c_OPelag!$P15*FCT!AJ15</f>
        <v>1.5923126329504832E-2</v>
      </c>
      <c r="AE15" s="52">
        <f>c_OPelag!$P15*FCT!AK15</f>
        <v>0.14490044959849396</v>
      </c>
      <c r="AF15" s="52">
        <f>c_OPelag!$P15*FCT!AL15</f>
        <v>5.827864236598769</v>
      </c>
      <c r="AG15" s="52">
        <f>c_OPelag!$P15*FCT!AM15</f>
        <v>1.5923126329504833E-3</v>
      </c>
      <c r="AH15" s="52">
        <f>c_OPelag!$P15*FCT!AN15</f>
        <v>0</v>
      </c>
      <c r="AI15" s="52">
        <f>c_OPelag!$P15*FCT!AO15</f>
        <v>3.577926486239736E-2</v>
      </c>
      <c r="AJ15" s="52">
        <f>c_OPelag!$P15*FCT!AP15</f>
        <v>4.1861899120268206E-2</v>
      </c>
      <c r="AK15" s="52">
        <f>c_OPelag!$P15*FCT!AQ15</f>
        <v>3.0890865079239375E-2</v>
      </c>
      <c r="AL15" s="52">
        <f>c_OPelag!$P15*FCT!AR15</f>
        <v>0.74838693748672713</v>
      </c>
      <c r="AM15" s="52">
        <f>c_OPelag!$P15*FCT!AS15</f>
        <v>0</v>
      </c>
      <c r="AN15" s="52">
        <f>c_OPelag!$P15*FCT!AT15</f>
        <v>0</v>
      </c>
      <c r="AO15" s="52">
        <f>c_OPelag!$P15*FCT!AU15</f>
        <v>0</v>
      </c>
    </row>
    <row r="16" spans="1:41" x14ac:dyDescent="0.2">
      <c r="A16" s="51">
        <f>c_OPelag!D16</f>
        <v>0</v>
      </c>
      <c r="B16" s="52">
        <f>c_OPelag!$P16*FCT!C16</f>
        <v>0</v>
      </c>
      <c r="C16" s="52">
        <f>c_OPelag!$P16*FCT!D16</f>
        <v>0</v>
      </c>
      <c r="D16" s="52">
        <f>FCT!F16</f>
        <v>0</v>
      </c>
      <c r="E16" s="52">
        <f>c_OPelag!$P16*FCT!I16</f>
        <v>0</v>
      </c>
      <c r="F16" s="52">
        <f>c_OPelag!$P16*FCT!J16</f>
        <v>0</v>
      </c>
      <c r="G16" s="52">
        <f>c_OPelag!$P16*FCT!K16</f>
        <v>0</v>
      </c>
      <c r="H16" s="52">
        <f>c_OPelag!$P16*FCT!L16</f>
        <v>0</v>
      </c>
      <c r="I16" s="52">
        <f>c_OPelag!$P16*FCT!M16</f>
        <v>0</v>
      </c>
      <c r="J16" s="52">
        <f>c_OPelag!$P16*FCT!N16</f>
        <v>0</v>
      </c>
      <c r="K16" s="52">
        <f>c_OPelag!$P16*FCT!O16</f>
        <v>0</v>
      </c>
      <c r="L16" s="52">
        <f>c_OPelag!$P16*FCT!P16</f>
        <v>0</v>
      </c>
      <c r="M16" s="52">
        <f>c_OPelag!$P16*FCT!Q16</f>
        <v>0</v>
      </c>
      <c r="N16" s="52">
        <f>c_OPelag!$P16*FCT!R16</f>
        <v>0</v>
      </c>
      <c r="O16" s="52">
        <f>c_OPelag!$P16*FCT!S16</f>
        <v>0</v>
      </c>
      <c r="P16" s="52">
        <f>c_OPelag!$P16*FCT!T16</f>
        <v>0</v>
      </c>
      <c r="Q16" s="52">
        <f>c_OPelag!$P16*FCT!U16</f>
        <v>0</v>
      </c>
      <c r="R16" s="52">
        <f>c_OPelag!$P16*FCT!W16</f>
        <v>0</v>
      </c>
      <c r="S16" s="52">
        <f>c_OPelag!$P16*FCT!Y16</f>
        <v>0</v>
      </c>
      <c r="T16" s="52">
        <f>c_OPelag!$P16*FCT!Z16</f>
        <v>0</v>
      </c>
      <c r="U16" s="52">
        <f>c_OPelag!$P16*FCT!AA16</f>
        <v>0</v>
      </c>
      <c r="V16" s="52">
        <f>c_OPelag!$P16*FCT!AB16</f>
        <v>0</v>
      </c>
      <c r="W16" s="52">
        <f>c_OPelag!$P16*FCT!AC16</f>
        <v>0</v>
      </c>
      <c r="X16" s="52">
        <f>c_OPelag!$P16*FCT!AD16</f>
        <v>0</v>
      </c>
      <c r="Y16" s="52">
        <f>c_OPelag!$P16*FCT!AE16</f>
        <v>0</v>
      </c>
      <c r="Z16" s="52">
        <f>c_OPelag!$P16*FCT!AF16</f>
        <v>0</v>
      </c>
      <c r="AA16" s="52">
        <f>c_OPelag!$P16*FCT!AG16</f>
        <v>0</v>
      </c>
      <c r="AB16" s="52">
        <f>c_OPelag!$P16*FCT!AH16</f>
        <v>0</v>
      </c>
      <c r="AC16" s="52">
        <f>c_OPelag!$P16*FCT!AI16</f>
        <v>0</v>
      </c>
      <c r="AD16" s="52">
        <f>c_OPelag!$P16*FCT!AJ16</f>
        <v>0</v>
      </c>
      <c r="AE16" s="52">
        <f>c_OPelag!$P16*FCT!AK16</f>
        <v>0</v>
      </c>
      <c r="AF16" s="52">
        <f>c_OPelag!$P16*FCT!AL16</f>
        <v>0</v>
      </c>
      <c r="AG16" s="52">
        <f>c_OPelag!$P16*FCT!AM16</f>
        <v>0</v>
      </c>
      <c r="AH16" s="52">
        <f>c_OPelag!$P16*FCT!AN16</f>
        <v>0</v>
      </c>
      <c r="AI16" s="52">
        <f>c_OPelag!$P16*FCT!AO16</f>
        <v>0</v>
      </c>
      <c r="AJ16" s="52">
        <f>c_OPelag!$P16*FCT!AP16</f>
        <v>0</v>
      </c>
      <c r="AK16" s="52">
        <f>c_OPelag!$P16*FCT!AQ16</f>
        <v>0</v>
      </c>
      <c r="AL16" s="52">
        <f>c_OPelag!$P16*FCT!AR16</f>
        <v>0</v>
      </c>
      <c r="AM16" s="52">
        <f>c_OPelag!$P16*FCT!AS16</f>
        <v>0</v>
      </c>
      <c r="AN16" s="52">
        <f>c_OPelag!$P16*FCT!AT16</f>
        <v>0</v>
      </c>
      <c r="AO16" s="52">
        <f>c_OPelag!$P16*FCT!AU16</f>
        <v>0</v>
      </c>
    </row>
    <row r="17" spans="1:41" x14ac:dyDescent="0.2">
      <c r="A17" s="51">
        <f>c_OPelag!D17</f>
        <v>15001</v>
      </c>
      <c r="B17" s="52">
        <f>c_OPelag!$P17*FCT!C17</f>
        <v>1.6572389106162197E-2</v>
      </c>
      <c r="C17" s="52">
        <f>c_OPelag!$P17*FCT!D17</f>
        <v>1.6572389106162198</v>
      </c>
      <c r="D17" s="52">
        <f>FCT!F17</f>
        <v>0</v>
      </c>
      <c r="E17" s="52">
        <f>c_OPelag!$P17*FCT!I17</f>
        <v>1.2159161887191205</v>
      </c>
      <c r="F17" s="52">
        <f>c_OPelag!$P17*FCT!J17</f>
        <v>2.1709829729072476</v>
      </c>
      <c r="G17" s="52">
        <f>c_OPelag!$P17*FCT!K17</f>
        <v>0.33724811831040075</v>
      </c>
      <c r="H17" s="52">
        <f>c_OPelag!$P17*FCT!L17</f>
        <v>8.0210363273825025E-2</v>
      </c>
      <c r="I17" s="52">
        <f>c_OPelag!$P17*FCT!M17</f>
        <v>0</v>
      </c>
      <c r="J17" s="52">
        <f>c_OPelag!$P17*FCT!N17</f>
        <v>0</v>
      </c>
      <c r="K17" s="52">
        <f>c_OPelag!$P17*FCT!O17</f>
        <v>0</v>
      </c>
      <c r="L17" s="52">
        <f>c_OPelag!$P17*FCT!P17</f>
        <v>0</v>
      </c>
      <c r="M17" s="52">
        <f>c_OPelag!$P17*FCT!Q17</f>
        <v>2.436141198605843</v>
      </c>
      <c r="N17" s="52">
        <f>c_OPelag!$P17*FCT!R17</f>
        <v>5.3860264595027144E-2</v>
      </c>
      <c r="O17" s="52">
        <f>c_OPelag!$P17*FCT!S17</f>
        <v>0.67946795335265009</v>
      </c>
      <c r="P17" s="52">
        <f>c_OPelag!$P17*FCT!T17</f>
        <v>2.8835957044722225</v>
      </c>
      <c r="Q17" s="52">
        <f>c_OPelag!$P17*FCT!U17</f>
        <v>6.3472250276601212</v>
      </c>
      <c r="R17" s="52">
        <f>c_OPelag!$P17*FCT!W17</f>
        <v>1.7235284670408686</v>
      </c>
      <c r="S17" s="52">
        <f>c_OPelag!$P17*FCT!Y17</f>
        <v>2.8504509262598978E-2</v>
      </c>
      <c r="T17" s="52">
        <f>c_OPelag!$P17*FCT!Z17</f>
        <v>0</v>
      </c>
      <c r="U17" s="52">
        <f>c_OPelag!$P17*FCT!AA17</f>
        <v>0</v>
      </c>
      <c r="V17" s="52">
        <f>c_OPelag!$P17*FCT!AB17</f>
        <v>9.1148140083892088E-4</v>
      </c>
      <c r="W17" s="52">
        <f>c_OPelag!$P17*FCT!AC17</f>
        <v>4.2425316111775226E-3</v>
      </c>
      <c r="X17" s="52">
        <f>c_OPelag!$P17*FCT!AD17</f>
        <v>0.23241118482481862</v>
      </c>
      <c r="Y17" s="52">
        <f>c_OPelag!$P17*FCT!AE17</f>
        <v>2.3698516421811941E-3</v>
      </c>
      <c r="Z17" s="52">
        <f>c_OPelag!$P17*FCT!AF17</f>
        <v>0.14915150195545979</v>
      </c>
      <c r="AA17" s="52">
        <f>c_OPelag!$P17*FCT!AG17</f>
        <v>1.0274881245820561E-2</v>
      </c>
      <c r="AB17" s="52">
        <f>c_OPelag!$P17*FCT!AH17</f>
        <v>0.24858583659243294</v>
      </c>
      <c r="AC17" s="52">
        <f>c_OPelag!$P17*FCT!AI17</f>
        <v>0.82861945530810988</v>
      </c>
      <c r="AD17" s="52">
        <f>c_OPelag!$P17*FCT!AJ17</f>
        <v>9.4462617905124516E-3</v>
      </c>
      <c r="AE17" s="52">
        <f>c_OPelag!$P17*FCT!AK17</f>
        <v>0</v>
      </c>
      <c r="AF17" s="52">
        <f>c_OPelag!$P17*FCT!AL17</f>
        <v>0</v>
      </c>
      <c r="AG17" s="52">
        <f>c_OPelag!$P17*FCT!AM17</f>
        <v>1.6572389106162197E-3</v>
      </c>
      <c r="AH17" s="52">
        <f>c_OPelag!$P17*FCT!AN17</f>
        <v>0</v>
      </c>
      <c r="AI17" s="52">
        <f>c_OPelag!$P17*FCT!AO17</f>
        <v>2.1245802834099936E-2</v>
      </c>
      <c r="AJ17" s="52">
        <f>c_OPelag!$P17*FCT!AP17</f>
        <v>1.9588563923483716E-2</v>
      </c>
      <c r="AK17" s="52">
        <f>c_OPelag!$P17*FCT!AQ17</f>
        <v>2.7129000966787515E-2</v>
      </c>
      <c r="AL17" s="52">
        <f>c_OPelag!$P17*FCT!AR17</f>
        <v>0.99434334636973176</v>
      </c>
      <c r="AM17" s="52">
        <f>c_OPelag!$P17*FCT!AS17</f>
        <v>0</v>
      </c>
      <c r="AN17" s="52">
        <f>c_OPelag!$P17*FCT!AT17</f>
        <v>0</v>
      </c>
      <c r="AO17" s="52">
        <f>c_OPelag!$P17*FCT!AU17</f>
        <v>0</v>
      </c>
    </row>
    <row r="18" spans="1:41" x14ac:dyDescent="0.2">
      <c r="A18" s="51">
        <f>c_OPelag!D18</f>
        <v>15001</v>
      </c>
      <c r="B18" s="52">
        <f>c_OPelag!$P18*FCT!C18</f>
        <v>1.5017110588670573E-2</v>
      </c>
      <c r="C18" s="52">
        <f>c_OPelag!$P18*FCT!D18</f>
        <v>1.5017110588670572</v>
      </c>
      <c r="D18" s="52">
        <f>FCT!F18</f>
        <v>0</v>
      </c>
      <c r="E18" s="52">
        <f>c_OPelag!$P18*FCT!I18</f>
        <v>1.1018054038907599</v>
      </c>
      <c r="F18" s="52">
        <f>c_OPelag!$P18*FCT!J18</f>
        <v>1.967241487115845</v>
      </c>
      <c r="G18" s="52">
        <f>c_OPelag!$P18*FCT!K18</f>
        <v>0.30559820047944619</v>
      </c>
      <c r="H18" s="52">
        <f>c_OPelag!$P18*FCT!L18</f>
        <v>7.2682815249165575E-2</v>
      </c>
      <c r="I18" s="52">
        <f>c_OPelag!$P18*FCT!M18</f>
        <v>0</v>
      </c>
      <c r="J18" s="52">
        <f>c_OPelag!$P18*FCT!N18</f>
        <v>0</v>
      </c>
      <c r="K18" s="52">
        <f>c_OPelag!$P18*FCT!O18</f>
        <v>0</v>
      </c>
      <c r="L18" s="52">
        <f>c_OPelag!$P18*FCT!P18</f>
        <v>0</v>
      </c>
      <c r="M18" s="52">
        <f>c_OPelag!$P18*FCT!Q18</f>
        <v>2.2075152565345744</v>
      </c>
      <c r="N18" s="52">
        <f>c_OPelag!$P18*FCT!R18</f>
        <v>4.8805609413179359E-2</v>
      </c>
      <c r="O18" s="52">
        <f>c_OPelag!$P18*FCT!S18</f>
        <v>0.61570153413549344</v>
      </c>
      <c r="P18" s="52">
        <f>c_OPelag!$P18*FCT!T18</f>
        <v>2.6129772424286797</v>
      </c>
      <c r="Q18" s="52">
        <f>c_OPelag!$P18*FCT!U18</f>
        <v>5.7515533554608291</v>
      </c>
      <c r="R18" s="52">
        <f>c_OPelag!$P18*FCT!W18</f>
        <v>1.5617795012217395</v>
      </c>
      <c r="S18" s="52">
        <f>c_OPelag!$P18*FCT!Y18</f>
        <v>2.5829430212513386E-2</v>
      </c>
      <c r="T18" s="52">
        <f>c_OPelag!$P18*FCT!Z18</f>
        <v>0</v>
      </c>
      <c r="U18" s="52">
        <f>c_OPelag!$P18*FCT!AA18</f>
        <v>0</v>
      </c>
      <c r="V18" s="52">
        <f>c_OPelag!$P18*FCT!AB18</f>
        <v>8.2594108237688153E-4</v>
      </c>
      <c r="W18" s="52">
        <f>c_OPelag!$P18*FCT!AC18</f>
        <v>3.8443803106996666E-3</v>
      </c>
      <c r="X18" s="52">
        <f>c_OPelag!$P18*FCT!AD18</f>
        <v>0.21059995889551611</v>
      </c>
      <c r="Y18" s="52">
        <f>c_OPelag!$P18*FCT!AE18</f>
        <v>2.1474468141798918E-3</v>
      </c>
      <c r="Z18" s="52">
        <f>c_OPelag!$P18*FCT!AF18</f>
        <v>0.13515399529803515</v>
      </c>
      <c r="AA18" s="52">
        <f>c_OPelag!$P18*FCT!AG18</f>
        <v>9.3106085649757551E-3</v>
      </c>
      <c r="AB18" s="52">
        <f>c_OPelag!$P18*FCT!AH18</f>
        <v>0.22525665883005858</v>
      </c>
      <c r="AC18" s="52">
        <f>c_OPelag!$P18*FCT!AI18</f>
        <v>0.75085552943352862</v>
      </c>
      <c r="AD18" s="52">
        <f>c_OPelag!$P18*FCT!AJ18</f>
        <v>8.5597530355422252E-3</v>
      </c>
      <c r="AE18" s="52">
        <f>c_OPelag!$P18*FCT!AK18</f>
        <v>0</v>
      </c>
      <c r="AF18" s="52">
        <f>c_OPelag!$P18*FCT!AL18</f>
        <v>0</v>
      </c>
      <c r="AG18" s="52">
        <f>c_OPelag!$P18*FCT!AM18</f>
        <v>1.5017110588670573E-3</v>
      </c>
      <c r="AH18" s="52">
        <f>c_OPelag!$P18*FCT!AN18</f>
        <v>0</v>
      </c>
      <c r="AI18" s="52">
        <f>c_OPelag!$P18*FCT!AO18</f>
        <v>1.9251935774675676E-2</v>
      </c>
      <c r="AJ18" s="52">
        <f>c_OPelag!$P18*FCT!AP18</f>
        <v>1.7750224715808616E-2</v>
      </c>
      <c r="AK18" s="52">
        <f>c_OPelag!$P18*FCT!AQ18</f>
        <v>2.4583010033653728E-2</v>
      </c>
      <c r="AL18" s="52">
        <f>c_OPelag!$P18*FCT!AR18</f>
        <v>0.9010266353202343</v>
      </c>
      <c r="AM18" s="52">
        <f>c_OPelag!$P18*FCT!AS18</f>
        <v>0</v>
      </c>
      <c r="AN18" s="52">
        <f>c_OPelag!$P18*FCT!AT18</f>
        <v>0</v>
      </c>
      <c r="AO18" s="52">
        <f>c_OPelag!$P18*FCT!AU18</f>
        <v>0</v>
      </c>
    </row>
    <row r="19" spans="1:41" x14ac:dyDescent="0.2">
      <c r="A19" s="51">
        <f>c_OPelag!D19</f>
        <v>15049</v>
      </c>
      <c r="B19" s="52">
        <f>c_OPelag!$P19*FCT!C19</f>
        <v>2.5447751404384947E-2</v>
      </c>
      <c r="C19" s="52">
        <f>c_OPelag!$P19*FCT!D19</f>
        <v>1.1938333366665861</v>
      </c>
      <c r="D19" s="52">
        <f>FCT!F19</f>
        <v>0</v>
      </c>
      <c r="E19" s="52">
        <f>c_OPelag!$P19*FCT!I19</f>
        <v>1.322062975357944</v>
      </c>
      <c r="F19" s="52">
        <f>c_OPelag!$P19*FCT!J19</f>
        <v>1.8301465051098764</v>
      </c>
      <c r="G19" s="52">
        <f>c_OPelag!$P19*FCT!K19</f>
        <v>0.35347972498693614</v>
      </c>
      <c r="H19" s="52">
        <f>c_OPelag!$P19*FCT!L19</f>
        <v>3.4859933430664312E-2</v>
      </c>
      <c r="I19" s="52">
        <f>c_OPelag!$P19*FCT!M19</f>
        <v>0</v>
      </c>
      <c r="J19" s="52">
        <f>c_OPelag!$P19*FCT!N19</f>
        <v>0</v>
      </c>
      <c r="K19" s="52">
        <f>c_OPelag!$P19*FCT!O19</f>
        <v>0</v>
      </c>
      <c r="L19" s="52">
        <f>c_OPelag!$P19*FCT!P19</f>
        <v>0</v>
      </c>
      <c r="M19" s="52">
        <f>c_OPelag!$P19*FCT!Q19</f>
        <v>0.54032896817529685</v>
      </c>
      <c r="N19" s="52">
        <f>c_OPelag!$P19*FCT!R19</f>
        <v>3.1025340753291237E-2</v>
      </c>
      <c r="O19" s="52">
        <f>c_OPelag!$P19*FCT!S19</f>
        <v>0.557758934890629</v>
      </c>
      <c r="P19" s="52">
        <f>c_OPelag!$P19*FCT!T19</f>
        <v>4.3226317454023748</v>
      </c>
      <c r="Q19" s="52">
        <f>c_OPelag!$P19*FCT!U19</f>
        <v>7.5820355211694883</v>
      </c>
      <c r="R19" s="52">
        <f>c_OPelag!$P19*FCT!W19</f>
        <v>2.7539347410224808</v>
      </c>
      <c r="S19" s="52">
        <f>c_OPelag!$P19*FCT!Y19</f>
        <v>9.7607813605860086E-3</v>
      </c>
      <c r="T19" s="52">
        <f>c_OPelag!$P19*FCT!Z19</f>
        <v>0</v>
      </c>
      <c r="U19" s="52">
        <f>c_OPelag!$P19*FCT!AA19</f>
        <v>2.7887946744531451E-2</v>
      </c>
      <c r="V19" s="52">
        <f>c_OPelag!$P19*FCT!AB19</f>
        <v>1.7429966715332157E-3</v>
      </c>
      <c r="W19" s="52">
        <f>c_OPelag!$P19*FCT!AC19</f>
        <v>8.2966641564981066E-3</v>
      </c>
      <c r="X19" s="52">
        <f>c_OPelag!$P19*FCT!AD19</f>
        <v>0.14972341408470322</v>
      </c>
      <c r="Y19" s="52">
        <f>c_OPelag!$P19*FCT!AE19</f>
        <v>7.7040452881768128E-3</v>
      </c>
      <c r="Z19" s="52">
        <f>c_OPelag!$P19*FCT!AF19</f>
        <v>0.13943973372265725</v>
      </c>
      <c r="AA19" s="52">
        <f>c_OPelag!$P19*FCT!AG19</f>
        <v>0.27190748075918164</v>
      </c>
      <c r="AB19" s="52">
        <f>c_OPelag!$P19*FCT!AH19</f>
        <v>3.79973274394241</v>
      </c>
      <c r="AC19" s="52">
        <f>c_OPelag!$P19*FCT!AI19</f>
        <v>12.671585802046478</v>
      </c>
      <c r="AD19" s="52">
        <f>c_OPelag!$P19*FCT!AJ19</f>
        <v>0</v>
      </c>
      <c r="AE19" s="52">
        <f>c_OPelag!$P19*FCT!AK19</f>
        <v>0</v>
      </c>
      <c r="AF19" s="52">
        <f>c_OPelag!$P19*FCT!AL19</f>
        <v>0</v>
      </c>
      <c r="AG19" s="52">
        <f>c_OPelag!$P19*FCT!AM19</f>
        <v>0</v>
      </c>
      <c r="AH19" s="52">
        <f>c_OPelag!$P19*FCT!AN19</f>
        <v>0</v>
      </c>
      <c r="AI19" s="52">
        <f>c_OPelag!$P19*FCT!AO19</f>
        <v>6.3270779176655724E-3</v>
      </c>
      <c r="AJ19" s="52">
        <f>c_OPelag!$P19*FCT!AP19</f>
        <v>1.3316494570513768E-2</v>
      </c>
      <c r="AK19" s="52">
        <f>c_OPelag!$P19*FCT!AQ19</f>
        <v>8.0177846890527923E-3</v>
      </c>
      <c r="AL19" s="52">
        <f>c_OPelag!$P19*FCT!AR19</f>
        <v>0.92378823591260428</v>
      </c>
      <c r="AM19" s="52">
        <f>c_OPelag!$P19*FCT!AS19</f>
        <v>0</v>
      </c>
      <c r="AN19" s="52">
        <f>c_OPelag!$P19*FCT!AT19</f>
        <v>0</v>
      </c>
      <c r="AO19" s="52">
        <f>c_OPelag!$P19*FCT!AU19</f>
        <v>0</v>
      </c>
    </row>
    <row r="20" spans="1:41" x14ac:dyDescent="0.2">
      <c r="A20" s="51">
        <f>c_OPelag!D20</f>
        <v>15050</v>
      </c>
      <c r="B20" s="52">
        <f>c_OPelag!$P20*FCT!C20</f>
        <v>1.9006402797079731E-2</v>
      </c>
      <c r="C20" s="52">
        <f>c_OPelag!$P20*FCT!D20</f>
        <v>0.8916495964101957</v>
      </c>
      <c r="D20" s="52">
        <f>FCT!F20</f>
        <v>0</v>
      </c>
      <c r="E20" s="52">
        <f>c_OPelag!$P20*FCT!I20</f>
        <v>0.91321860014735845</v>
      </c>
      <c r="F20" s="52">
        <f>c_OPelag!$P20*FCT!J20</f>
        <v>2.0568572889990393</v>
      </c>
      <c r="G20" s="52">
        <f>c_OPelag!$P20*FCT!K20</f>
        <v>0.26127294803930839</v>
      </c>
      <c r="H20" s="52">
        <f>c_OPelag!$P20*FCT!L20</f>
        <v>0.10271268360887607</v>
      </c>
      <c r="I20" s="52">
        <f>c_OPelag!$P20*FCT!M20</f>
        <v>0</v>
      </c>
      <c r="J20" s="52">
        <f>c_OPelag!$P20*FCT!N20</f>
        <v>0</v>
      </c>
      <c r="K20" s="52">
        <f>c_OPelag!$P20*FCT!O20</f>
        <v>0</v>
      </c>
      <c r="L20" s="52">
        <f>c_OPelag!$P20*FCT!P20</f>
        <v>0</v>
      </c>
      <c r="M20" s="52">
        <f>c_OPelag!$P20*FCT!Q20</f>
        <v>0.29941593447454373</v>
      </c>
      <c r="N20" s="52">
        <f>c_OPelag!$P20*FCT!R20</f>
        <v>1.5100977564803074E-2</v>
      </c>
      <c r="O20" s="52">
        <f>c_OPelag!$P20*FCT!S20</f>
        <v>0.36450635501248801</v>
      </c>
      <c r="P20" s="52">
        <f>c_OPelag!$P20*FCT!T20</f>
        <v>1.6272605134486071</v>
      </c>
      <c r="Q20" s="52">
        <f>c_OPelag!$P20*FCT!U20</f>
        <v>5.2853421476810762</v>
      </c>
      <c r="R20" s="52">
        <f>c_OPelag!$P20*FCT!W20</f>
        <v>1.1195552332526417</v>
      </c>
      <c r="S20" s="52">
        <f>c_OPelag!$P20*FCT!Y20</f>
        <v>8.7221163520845354E-3</v>
      </c>
      <c r="T20" s="52">
        <f>c_OPelag!$P20*FCT!Z20</f>
        <v>0</v>
      </c>
      <c r="U20" s="52">
        <f>c_OPelag!$P20*FCT!AA20</f>
        <v>2.6036168215177714E-2</v>
      </c>
      <c r="V20" s="52">
        <f>c_OPelag!$P20*FCT!AB20</f>
        <v>1.4450073359423632E-3</v>
      </c>
      <c r="W20" s="52">
        <f>c_OPelag!$P20*FCT!AC20</f>
        <v>5.4806134092949084E-3</v>
      </c>
      <c r="X20" s="52">
        <f>c_OPelag!$P20*FCT!AD20</f>
        <v>0.1083104597751393</v>
      </c>
      <c r="Y20" s="52">
        <f>c_OPelag!$P20*FCT!AE20</f>
        <v>4.2959677555043227E-3</v>
      </c>
      <c r="Z20" s="52">
        <f>c_OPelag!$P20*FCT!AF20</f>
        <v>2.6036168215177714E-2</v>
      </c>
      <c r="AA20" s="52">
        <f>c_OPelag!$P20*FCT!AG20</f>
        <v>5.7279570073390976E-2</v>
      </c>
      <c r="AB20" s="52">
        <f>c_OPelag!$P20*FCT!AH20</f>
        <v>0.24734359804418829</v>
      </c>
      <c r="AC20" s="52">
        <f>c_OPelag!$P20*FCT!AI20</f>
        <v>0.80712121467050912</v>
      </c>
      <c r="AD20" s="52">
        <f>c_OPelag!$P20*FCT!AJ20</f>
        <v>1.3018084107588857E-2</v>
      </c>
      <c r="AE20" s="52">
        <f>c_OPelag!$P20*FCT!AK20</f>
        <v>0.1184645653790586</v>
      </c>
      <c r="AF20" s="52">
        <f>c_OPelag!$P20*FCT!AL20</f>
        <v>4.7646187833775215</v>
      </c>
      <c r="AG20" s="52">
        <f>c_OPelag!$P20*FCT!AM20</f>
        <v>1.3018084107588859E-3</v>
      </c>
      <c r="AH20" s="52">
        <f>c_OPelag!$P20*FCT!AN20</f>
        <v>0</v>
      </c>
      <c r="AI20" s="52">
        <f>c_OPelag!$P20*FCT!AO20</f>
        <v>2.9251634989752161E-2</v>
      </c>
      <c r="AJ20" s="52">
        <f>c_OPelag!$P20*FCT!AP20</f>
        <v>3.4224543118851106E-2</v>
      </c>
      <c r="AK20" s="52">
        <f>c_OPelag!$P20*FCT!AQ20</f>
        <v>2.5255083168722381E-2</v>
      </c>
      <c r="AL20" s="52">
        <f>c_OPelag!$P20*FCT!AR20</f>
        <v>0.61184995305667633</v>
      </c>
      <c r="AM20" s="52">
        <f>c_OPelag!$P20*FCT!AS20</f>
        <v>0</v>
      </c>
      <c r="AN20" s="52">
        <f>c_OPelag!$P20*FCT!AT20</f>
        <v>0</v>
      </c>
      <c r="AO20" s="52">
        <f>c_OPelag!$P20*FCT!AU20</f>
        <v>0</v>
      </c>
    </row>
    <row r="21" spans="1:41" x14ac:dyDescent="0.2">
      <c r="A21" s="51">
        <f>c_OPelag!D21</f>
        <v>0</v>
      </c>
      <c r="B21" s="52">
        <f>c_OPelag!$P21*FCT!C21</f>
        <v>0</v>
      </c>
      <c r="C21" s="52">
        <f>c_OPelag!$P21*FCT!D21</f>
        <v>0</v>
      </c>
      <c r="D21" s="52">
        <f>FCT!F21</f>
        <v>0</v>
      </c>
      <c r="E21" s="52">
        <f>c_OPelag!$P21*FCT!I21</f>
        <v>0</v>
      </c>
      <c r="F21" s="52">
        <f>c_OPelag!$P21*FCT!J21</f>
        <v>0</v>
      </c>
      <c r="G21" s="52">
        <f>c_OPelag!$P21*FCT!K21</f>
        <v>0</v>
      </c>
      <c r="H21" s="52">
        <f>c_OPelag!$P21*FCT!L21</f>
        <v>0</v>
      </c>
      <c r="I21" s="52">
        <f>c_OPelag!$P21*FCT!M21</f>
        <v>0</v>
      </c>
      <c r="J21" s="52">
        <f>c_OPelag!$P21*FCT!N21</f>
        <v>0</v>
      </c>
      <c r="K21" s="52">
        <f>c_OPelag!$P21*FCT!O21</f>
        <v>0</v>
      </c>
      <c r="L21" s="52">
        <f>c_OPelag!$P21*FCT!P21</f>
        <v>0</v>
      </c>
      <c r="M21" s="52">
        <f>c_OPelag!$P21*FCT!Q21</f>
        <v>0</v>
      </c>
      <c r="N21" s="52">
        <f>c_OPelag!$P21*FCT!R21</f>
        <v>0</v>
      </c>
      <c r="O21" s="52">
        <f>c_OPelag!$P21*FCT!S21</f>
        <v>0</v>
      </c>
      <c r="P21" s="52">
        <f>c_OPelag!$P21*FCT!T21</f>
        <v>0</v>
      </c>
      <c r="Q21" s="52">
        <f>c_OPelag!$P21*FCT!U21</f>
        <v>0</v>
      </c>
      <c r="R21" s="52">
        <f>c_OPelag!$P21*FCT!W21</f>
        <v>0</v>
      </c>
      <c r="S21" s="52">
        <f>c_OPelag!$P21*FCT!Y21</f>
        <v>0</v>
      </c>
      <c r="T21" s="52">
        <f>c_OPelag!$P21*FCT!Z21</f>
        <v>0</v>
      </c>
      <c r="U21" s="52">
        <f>c_OPelag!$P21*FCT!AA21</f>
        <v>0</v>
      </c>
      <c r="V21" s="52">
        <f>c_OPelag!$P21*FCT!AB21</f>
        <v>0</v>
      </c>
      <c r="W21" s="52">
        <f>c_OPelag!$P21*FCT!AC21</f>
        <v>0</v>
      </c>
      <c r="X21" s="52">
        <f>c_OPelag!$P21*FCT!AD21</f>
        <v>0</v>
      </c>
      <c r="Y21" s="52">
        <f>c_OPelag!$P21*FCT!AE21</f>
        <v>0</v>
      </c>
      <c r="Z21" s="52">
        <f>c_OPelag!$P21*FCT!AF21</f>
        <v>0</v>
      </c>
      <c r="AA21" s="52">
        <f>c_OPelag!$P21*FCT!AG21</f>
        <v>0</v>
      </c>
      <c r="AB21" s="52">
        <f>c_OPelag!$P21*FCT!AH21</f>
        <v>0</v>
      </c>
      <c r="AC21" s="52">
        <f>c_OPelag!$P21*FCT!AI21</f>
        <v>0</v>
      </c>
      <c r="AD21" s="52">
        <f>c_OPelag!$P21*FCT!AJ21</f>
        <v>0</v>
      </c>
      <c r="AE21" s="52">
        <f>c_OPelag!$P21*FCT!AK21</f>
        <v>0</v>
      </c>
      <c r="AF21" s="52">
        <f>c_OPelag!$P21*FCT!AL21</f>
        <v>0</v>
      </c>
      <c r="AG21" s="52">
        <f>c_OPelag!$P21*FCT!AM21</f>
        <v>0</v>
      </c>
      <c r="AH21" s="52">
        <f>c_OPelag!$P21*FCT!AN21</f>
        <v>0</v>
      </c>
      <c r="AI21" s="52">
        <f>c_OPelag!$P21*FCT!AO21</f>
        <v>0</v>
      </c>
      <c r="AJ21" s="52">
        <f>c_OPelag!$P21*FCT!AP21</f>
        <v>0</v>
      </c>
      <c r="AK21" s="52">
        <f>c_OPelag!$P21*FCT!AQ21</f>
        <v>0</v>
      </c>
      <c r="AL21" s="52">
        <f>c_OPelag!$P21*FCT!AR21</f>
        <v>0</v>
      </c>
      <c r="AM21" s="52">
        <f>c_OPelag!$P21*FCT!AS21</f>
        <v>0</v>
      </c>
      <c r="AN21" s="52">
        <f>c_OPelag!$P21*FCT!AT21</f>
        <v>0</v>
      </c>
      <c r="AO21" s="52">
        <f>c_OPelag!$P21*FCT!AU21</f>
        <v>0</v>
      </c>
    </row>
    <row r="22" spans="1:41" x14ac:dyDescent="0.2">
      <c r="A22" s="51">
        <f>c_OPelag!D22</f>
        <v>15050</v>
      </c>
      <c r="B22" s="52">
        <f>c_OPelag!$P22*FCT!C22</f>
        <v>2.1281905623405966E-2</v>
      </c>
      <c r="C22" s="52">
        <f>c_OPelag!$P22*FCT!D22</f>
        <v>0.99840052652495614</v>
      </c>
      <c r="D22" s="52">
        <f>FCT!F22</f>
        <v>0</v>
      </c>
      <c r="E22" s="52">
        <f>c_OPelag!$P22*FCT!I22</f>
        <v>1.022551835261595</v>
      </c>
      <c r="F22" s="52">
        <f>c_OPelag!$P22*FCT!J22</f>
        <v>2.3031103345877688</v>
      </c>
      <c r="G22" s="52">
        <f>c_OPelag!$P22*FCT!K22</f>
        <v>0.29255331908339571</v>
      </c>
      <c r="H22" s="52">
        <f>c_OPelag!$P22*FCT!L22</f>
        <v>0.11500975025251579</v>
      </c>
      <c r="I22" s="52">
        <f>c_OPelag!$P22*FCT!M22</f>
        <v>0</v>
      </c>
      <c r="J22" s="52">
        <f>c_OPelag!$P22*FCT!N22</f>
        <v>0</v>
      </c>
      <c r="K22" s="52">
        <f>c_OPelag!$P22*FCT!O22</f>
        <v>0</v>
      </c>
      <c r="L22" s="52">
        <f>c_OPelag!$P22*FCT!P22</f>
        <v>0</v>
      </c>
      <c r="M22" s="52">
        <f>c_OPelag!$P22*FCT!Q22</f>
        <v>0.33526289680708027</v>
      </c>
      <c r="N22" s="52">
        <f>c_OPelag!$P22*FCT!R22</f>
        <v>1.6908911317226657E-2</v>
      </c>
      <c r="O22" s="52">
        <f>c_OPelag!$P22*FCT!S22</f>
        <v>0.4081461352434021</v>
      </c>
      <c r="P22" s="52">
        <f>c_OPelag!$P22*FCT!T22</f>
        <v>1.8220809609080451</v>
      </c>
      <c r="Q22" s="52">
        <f>c_OPelag!$P22*FCT!U22</f>
        <v>5.9181189610293305</v>
      </c>
      <c r="R22" s="52">
        <f>c_OPelag!$P22*FCT!W22</f>
        <v>1.2535917011047351</v>
      </c>
      <c r="S22" s="52">
        <f>c_OPelag!$P22*FCT!Y22</f>
        <v>9.7663539504671219E-3</v>
      </c>
      <c r="T22" s="52">
        <f>c_OPelag!$P22*FCT!Z22</f>
        <v>0</v>
      </c>
      <c r="U22" s="52">
        <f>c_OPelag!$P22*FCT!AA22</f>
        <v>2.915329537452872E-2</v>
      </c>
      <c r="V22" s="52">
        <f>c_OPelag!$P22*FCT!AB22</f>
        <v>1.6180078932863441E-3</v>
      </c>
      <c r="W22" s="52">
        <f>c_OPelag!$P22*FCT!AC22</f>
        <v>6.1367686763382952E-3</v>
      </c>
      <c r="X22" s="52">
        <f>c_OPelag!$P22*FCT!AD22</f>
        <v>0.12127770875803948</v>
      </c>
      <c r="Y22" s="52">
        <f>c_OPelag!$P22*FCT!AE22</f>
        <v>4.8102937367972389E-3</v>
      </c>
      <c r="Z22" s="52">
        <f>c_OPelag!$P22*FCT!AF22</f>
        <v>2.915329537452872E-2</v>
      </c>
      <c r="AA22" s="52">
        <f>c_OPelag!$P22*FCT!AG22</f>
        <v>6.4137249823963183E-2</v>
      </c>
      <c r="AB22" s="52">
        <f>c_OPelag!$P22*FCT!AH22</f>
        <v>0.27695630605802285</v>
      </c>
      <c r="AC22" s="52">
        <f>c_OPelag!$P22*FCT!AI22</f>
        <v>0.90375215661039032</v>
      </c>
      <c r="AD22" s="52">
        <f>c_OPelag!$P22*FCT!AJ22</f>
        <v>1.457664768726436E-2</v>
      </c>
      <c r="AE22" s="52">
        <f>c_OPelag!$P22*FCT!AK22</f>
        <v>0.13264749395410566</v>
      </c>
      <c r="AF22" s="52">
        <f>c_OPelag!$P22*FCT!AL22</f>
        <v>5.3350530535387559</v>
      </c>
      <c r="AG22" s="52">
        <f>c_OPelag!$P22*FCT!AM22</f>
        <v>1.457664768726436E-3</v>
      </c>
      <c r="AH22" s="52">
        <f>c_OPelag!$P22*FCT!AN22</f>
        <v>0</v>
      </c>
      <c r="AI22" s="52">
        <f>c_OPelag!$P22*FCT!AO22</f>
        <v>3.2753727353283017E-2</v>
      </c>
      <c r="AJ22" s="52">
        <f>c_OPelag!$P22*FCT!AP22</f>
        <v>3.8322006769818E-2</v>
      </c>
      <c r="AK22" s="52">
        <f>c_OPelag!$P22*FCT!AQ22</f>
        <v>2.8278696513292859E-2</v>
      </c>
      <c r="AL22" s="52">
        <f>c_OPelag!$P22*FCT!AR22</f>
        <v>0.68510244130142495</v>
      </c>
      <c r="AM22" s="52">
        <f>c_OPelag!$P22*FCT!AS22</f>
        <v>0</v>
      </c>
      <c r="AN22" s="52">
        <f>c_OPelag!$P22*FCT!AT22</f>
        <v>0</v>
      </c>
      <c r="AO22" s="52">
        <f>c_OPelag!$P22*FCT!AU22</f>
        <v>0</v>
      </c>
    </row>
    <row r="23" spans="1:41" x14ac:dyDescent="0.2">
      <c r="A23" s="51">
        <f>c_OPelag!D23</f>
        <v>15127</v>
      </c>
      <c r="B23" s="52">
        <f>c_OPelag!$P23*FCT!C23</f>
        <v>1.964862187127733E-2</v>
      </c>
      <c r="C23" s="52">
        <f>c_OPelag!$P23*FCT!D23</f>
        <v>1.0623173589574679</v>
      </c>
      <c r="D23" s="52">
        <f>FCT!F23</f>
        <v>0</v>
      </c>
      <c r="E23" s="52">
        <f>c_OPelag!$P23*FCT!I23</f>
        <v>1.0695496155372504</v>
      </c>
      <c r="F23" s="52">
        <f>c_OPelag!$P23*FCT!J23</f>
        <v>1.5747792529185505</v>
      </c>
      <c r="G23" s="52">
        <f>c_OPelag!$P23*FCT!K23</f>
        <v>0.35251939239644614</v>
      </c>
      <c r="H23" s="52">
        <f>c_OPelag!$P23*FCT!L23</f>
        <v>7.0792828800925658E-3</v>
      </c>
      <c r="I23" s="52">
        <f>c_OPelag!$P23*FCT!M23</f>
        <v>0</v>
      </c>
      <c r="J23" s="52">
        <f>c_OPelag!$P23*FCT!N23</f>
        <v>0</v>
      </c>
      <c r="K23" s="52">
        <f>c_OPelag!$P23*FCT!O23</f>
        <v>0</v>
      </c>
      <c r="L23" s="52">
        <f>c_OPelag!$P23*FCT!P23</f>
        <v>0</v>
      </c>
      <c r="M23" s="52">
        <f>c_OPelag!$P23*FCT!Q23</f>
        <v>5.7790064327286256E-2</v>
      </c>
      <c r="N23" s="52">
        <f>c_OPelag!$P23*FCT!R23</f>
        <v>1.1124587383002605E-2</v>
      </c>
      <c r="O23" s="52">
        <f>c_OPelag!$P23*FCT!S23</f>
        <v>0.50566306286375473</v>
      </c>
      <c r="P23" s="52">
        <f>c_OPelag!$P23*FCT!T23</f>
        <v>4.0164094707463951</v>
      </c>
      <c r="Q23" s="52">
        <f>c_OPelag!$P23*FCT!U23</f>
        <v>6.3713545920833097</v>
      </c>
      <c r="R23" s="52">
        <f>c_OPelag!$P23*FCT!W23</f>
        <v>0.65013822368197038</v>
      </c>
      <c r="S23" s="52">
        <f>c_OPelag!$P23*FCT!Y23</f>
        <v>5.3455809502739784E-3</v>
      </c>
      <c r="T23" s="52">
        <f>c_OPelag!$P23*FCT!Z23</f>
        <v>0</v>
      </c>
      <c r="U23" s="52">
        <f>c_OPelag!$P23*FCT!AA23</f>
        <v>0</v>
      </c>
      <c r="V23" s="52">
        <f>c_OPelag!$P23*FCT!AB23</f>
        <v>1.7048068976549444E-3</v>
      </c>
      <c r="W23" s="52">
        <f>c_OPelag!$P23*FCT!AC23</f>
        <v>1.6614643494094799E-3</v>
      </c>
      <c r="X23" s="52">
        <f>c_OPelag!$P23*FCT!AD23</f>
        <v>0.26691785961165343</v>
      </c>
      <c r="Y23" s="52">
        <f>c_OPelag!$P23*FCT!AE23</f>
        <v>1.347953250433952E-2</v>
      </c>
      <c r="Z23" s="52">
        <f>c_OPelag!$P23*FCT!AF23</f>
        <v>2.8895032163643128E-2</v>
      </c>
      <c r="AA23" s="52">
        <f>c_OPelag!$P23*FCT!AG23</f>
        <v>3.0050833450188854E-2</v>
      </c>
      <c r="AB23" s="52">
        <f>c_OPelag!$P23*FCT!AH23</f>
        <v>0.26005528947278816</v>
      </c>
      <c r="AC23" s="52">
        <f>c_OPelag!$P23*FCT!AI23</f>
        <v>0.86685096490929381</v>
      </c>
      <c r="AD23" s="52">
        <f>c_OPelag!$P23*FCT!AJ23</f>
        <v>3.4674038596371752E-3</v>
      </c>
      <c r="AE23" s="52">
        <f>c_OPelag!$P23*FCT!AK23</f>
        <v>2.4560777339096659E-2</v>
      </c>
      <c r="AF23" s="52">
        <f>c_OPelag!$P23*FCT!AL23</f>
        <v>0.99687860964568786</v>
      </c>
      <c r="AG23" s="52">
        <f>c_OPelag!$P23*FCT!AM23</f>
        <v>1.4447516081821565E-3</v>
      </c>
      <c r="AH23" s="52">
        <f>c_OPelag!$P23*FCT!AN23</f>
        <v>0</v>
      </c>
      <c r="AI23" s="52">
        <f>c_OPelag!$P23*FCT!AO23</f>
        <v>2.4849727660733087E-3</v>
      </c>
      <c r="AJ23" s="52">
        <f>c_OPelag!$P23*FCT!AP23</f>
        <v>1.6759118654913014E-3</v>
      </c>
      <c r="AK23" s="52">
        <f>c_OPelag!$P23*FCT!AQ23</f>
        <v>2.12378486402777E-3</v>
      </c>
      <c r="AL23" s="52">
        <f>c_OPelag!$P23*FCT!AR23</f>
        <v>0.56345312719104101</v>
      </c>
      <c r="AM23" s="52">
        <f>c_OPelag!$P23*FCT!AS23</f>
        <v>0</v>
      </c>
      <c r="AN23" s="52">
        <f>c_OPelag!$P23*FCT!AT23</f>
        <v>0</v>
      </c>
      <c r="AO23" s="52">
        <f>c_OPelag!$P23*FCT!AU23</f>
        <v>2.3116025730914502E-4</v>
      </c>
    </row>
    <row r="24" spans="1:41" x14ac:dyDescent="0.2">
      <c r="A24" s="51">
        <f>c_OPelag!D24</f>
        <v>15043</v>
      </c>
      <c r="B24" s="52">
        <f>c_OPelag!$P24*FCT!C24</f>
        <v>1.4980236316841465E-2</v>
      </c>
      <c r="C24" s="52">
        <f>c_OPelag!$P24*FCT!D24</f>
        <v>1.4980236316841467</v>
      </c>
      <c r="D24" s="52">
        <f>FCT!F24</f>
        <v>0</v>
      </c>
      <c r="E24" s="52">
        <f>c_OPelag!$P24*FCT!I24</f>
        <v>1.0713865013805015</v>
      </c>
      <c r="F24" s="52">
        <f>c_OPelag!$P24*FCT!J24</f>
        <v>2.921146081784086</v>
      </c>
      <c r="G24" s="52">
        <f>c_OPelag!$P24*FCT!K24</f>
        <v>0.24552607323303163</v>
      </c>
      <c r="H24" s="52">
        <f>c_OPelag!$P24*FCT!L24</f>
        <v>0.20792568007775955</v>
      </c>
      <c r="I24" s="52">
        <f>c_OPelag!$P24*FCT!M24</f>
        <v>0</v>
      </c>
      <c r="J24" s="52">
        <f>c_OPelag!$P24*FCT!N24</f>
        <v>0</v>
      </c>
      <c r="K24" s="52">
        <f>c_OPelag!$P24*FCT!O24</f>
        <v>0</v>
      </c>
      <c r="L24" s="52">
        <f>c_OPelag!$P24*FCT!P24</f>
        <v>0</v>
      </c>
      <c r="M24" s="52">
        <f>c_OPelag!$P24*FCT!Q24</f>
        <v>1.2433596142978416</v>
      </c>
      <c r="N24" s="52">
        <f>c_OPelag!$P24*FCT!R24</f>
        <v>1.6777864674862444E-2</v>
      </c>
      <c r="O24" s="52">
        <f>c_OPelag!$P24*FCT!S24</f>
        <v>0.47936756213892689</v>
      </c>
      <c r="P24" s="52">
        <f>c_OPelag!$P24*FCT!T24</f>
        <v>3.415493880239854</v>
      </c>
      <c r="Q24" s="52">
        <f>c_OPelag!$P24*FCT!U24</f>
        <v>6.3366399620239395</v>
      </c>
      <c r="R24" s="52">
        <f>c_OPelag!$P24*FCT!W24</f>
        <v>1.1085374874462683</v>
      </c>
      <c r="S24" s="52">
        <f>c_OPelag!$P24*FCT!Y24</f>
        <v>7.9395252479259777E-3</v>
      </c>
      <c r="T24" s="52">
        <f>c_OPelag!$P24*FCT!Z24</f>
        <v>0</v>
      </c>
      <c r="U24" s="52">
        <f>c_OPelag!$P24*FCT!AA24</f>
        <v>0</v>
      </c>
      <c r="V24" s="52">
        <f>c_OPelag!$P24*FCT!AB24</f>
        <v>8.9881417901048791E-4</v>
      </c>
      <c r="W24" s="52">
        <f>c_OPelag!$P24*FCT!AC24</f>
        <v>2.9960472633682933E-3</v>
      </c>
      <c r="X24" s="52">
        <f>c_OPelag!$P24*FCT!AD24</f>
        <v>3.2956519897051229E-2</v>
      </c>
      <c r="Y24" s="52">
        <f>c_OPelag!$P24*FCT!AE24</f>
        <v>6.7411063425786592E-3</v>
      </c>
      <c r="Z24" s="52">
        <f>c_OPelag!$P24*FCT!AF24</f>
        <v>7.4901181584207333E-2</v>
      </c>
      <c r="AA24" s="52">
        <f>c_OPelag!$P24*FCT!AG24</f>
        <v>0.14980236316841467</v>
      </c>
      <c r="AB24" s="52">
        <f>c_OPelag!$P24*FCT!AH24</f>
        <v>0.47936756213892689</v>
      </c>
      <c r="AC24" s="52">
        <f>c_OPelag!$P24*FCT!AI24</f>
        <v>1.5879050495851954</v>
      </c>
      <c r="AD24" s="52">
        <f>c_OPelag!$P24*FCT!AJ24</f>
        <v>0</v>
      </c>
      <c r="AE24" s="52">
        <f>c_OPelag!$P24*FCT!AK24</f>
        <v>0</v>
      </c>
      <c r="AF24" s="52">
        <f>c_OPelag!$P24*FCT!AL24</f>
        <v>0</v>
      </c>
      <c r="AG24" s="52">
        <f>c_OPelag!$P24*FCT!AM24</f>
        <v>0</v>
      </c>
      <c r="AH24" s="52">
        <f>c_OPelag!$P24*FCT!AN24</f>
        <v>0</v>
      </c>
      <c r="AI24" s="52">
        <f>c_OPelag!$P24*FCT!AO24</f>
        <v>4.8790629683952653E-2</v>
      </c>
      <c r="AJ24" s="52">
        <f>c_OPelag!$P24*FCT!AP24</f>
        <v>0.10294418396933455</v>
      </c>
      <c r="AK24" s="52">
        <f>c_OPelag!$P24*FCT!AQ24</f>
        <v>3.6297112595706872E-2</v>
      </c>
      <c r="AL24" s="52">
        <f>c_OPelag!$P24*FCT!AR24</f>
        <v>1.1534781963967928</v>
      </c>
      <c r="AM24" s="52">
        <f>c_OPelag!$P24*FCT!AS24</f>
        <v>0</v>
      </c>
      <c r="AN24" s="52">
        <f>c_OPelag!$P24*FCT!AT24</f>
        <v>0</v>
      </c>
      <c r="AO24" s="52">
        <f>c_OPelag!$P24*FCT!AU24</f>
        <v>0</v>
      </c>
    </row>
    <row r="25" spans="1:41" x14ac:dyDescent="0.2">
      <c r="A25" s="51">
        <f>c_OPelag!D25</f>
        <v>15039</v>
      </c>
      <c r="B25" s="52">
        <f>c_OPelag!$P25*FCT!C25</f>
        <v>1.3514977322146996E-2</v>
      </c>
      <c r="C25" s="52">
        <f>c_OPelag!$P25*FCT!D25</f>
        <v>1.3514977322146995</v>
      </c>
      <c r="D25" s="52">
        <f>FCT!F25</f>
        <v>0</v>
      </c>
      <c r="E25" s="52">
        <f>c_OPelag!$P25*FCT!I25</f>
        <v>0.97375411606069096</v>
      </c>
      <c r="F25" s="52">
        <f>c_OPelag!$P25*FCT!J25</f>
        <v>2.1353664168992252</v>
      </c>
      <c r="G25" s="52">
        <f>c_OPelag!$P25*FCT!K25</f>
        <v>0.24272899270576007</v>
      </c>
      <c r="H25" s="52">
        <f>c_OPelag!$P25*FCT!L25</f>
        <v>0.12217539499220884</v>
      </c>
      <c r="I25" s="52">
        <f>c_OPelag!$P25*FCT!M25</f>
        <v>0</v>
      </c>
      <c r="J25" s="52">
        <f>c_OPelag!$P25*FCT!N25</f>
        <v>0</v>
      </c>
      <c r="K25" s="52">
        <f>c_OPelag!$P25*FCT!O25</f>
        <v>0</v>
      </c>
      <c r="L25" s="52">
        <f>c_OPelag!$P25*FCT!P25</f>
        <v>0</v>
      </c>
      <c r="M25" s="52">
        <f>c_OPelag!$P25*FCT!Q25</f>
        <v>0.77035370736237874</v>
      </c>
      <c r="N25" s="52">
        <f>c_OPelag!$P25*FCT!R25</f>
        <v>1.4866475054361696E-2</v>
      </c>
      <c r="O25" s="52">
        <f>c_OPelag!$P25*FCT!S25</f>
        <v>0.43247927430870386</v>
      </c>
      <c r="P25" s="52">
        <f>c_OPelag!$P25*FCT!T25</f>
        <v>3.1895346480266911</v>
      </c>
      <c r="Q25" s="52">
        <f>c_OPelag!$P25*FCT!U25</f>
        <v>4.4193975843420672</v>
      </c>
      <c r="R25" s="52">
        <f>c_OPelag!$P25*FCT!W25</f>
        <v>1.2163479589932296</v>
      </c>
      <c r="S25" s="52">
        <f>c_OPelag!$P25*FCT!Y25</f>
        <v>1.3379827548925525E-2</v>
      </c>
      <c r="T25" s="52">
        <f>c_OPelag!$P25*FCT!Z25</f>
        <v>0</v>
      </c>
      <c r="U25" s="52">
        <f>c_OPelag!$P25*FCT!AA25</f>
        <v>9.4604841255028962E-3</v>
      </c>
      <c r="V25" s="52">
        <f>c_OPelag!$P25*FCT!AB25</f>
        <v>1.2433779136375236E-3</v>
      </c>
      <c r="W25" s="52">
        <f>c_OPelag!$P25*FCT!AC25</f>
        <v>3.1489897160602502E-3</v>
      </c>
      <c r="X25" s="52">
        <f>c_OPelag!$P25*FCT!AD25</f>
        <v>4.347768204534689E-2</v>
      </c>
      <c r="Y25" s="52">
        <f>c_OPelag!$P25*FCT!AE25</f>
        <v>4.0815231512883925E-3</v>
      </c>
      <c r="Z25" s="52">
        <f>c_OPelag!$P25*FCT!AF25</f>
        <v>0.13514977322146995</v>
      </c>
      <c r="AA25" s="52">
        <f>c_OPelag!$P25*FCT!AG25</f>
        <v>0.18474973999374944</v>
      </c>
      <c r="AB25" s="52">
        <f>c_OPelag!$P25*FCT!AH25</f>
        <v>0.37841936502011586</v>
      </c>
      <c r="AC25" s="52">
        <f>c_OPelag!$P25*FCT!AI25</f>
        <v>1.2568928909596706</v>
      </c>
      <c r="AD25" s="52">
        <f>c_OPelag!$P25*FCT!AJ25</f>
        <v>1.4461025734697286E-2</v>
      </c>
      <c r="AE25" s="52">
        <f>c_OPelag!$P25*FCT!AK25</f>
        <v>5.6762904753017387E-2</v>
      </c>
      <c r="AF25" s="52">
        <f>c_OPelag!$P25*FCT!AL25</f>
        <v>2.2570012127985484</v>
      </c>
      <c r="AG25" s="52">
        <f>c_OPelag!$P25*FCT!AM25</f>
        <v>1.3514977322146996E-3</v>
      </c>
      <c r="AH25" s="52">
        <f>c_OPelag!$P25*FCT!AN25</f>
        <v>0</v>
      </c>
      <c r="AI25" s="52">
        <f>c_OPelag!$P25*FCT!AO25</f>
        <v>2.757055373717987E-2</v>
      </c>
      <c r="AJ25" s="52">
        <f>c_OPelag!$P25*FCT!AP25</f>
        <v>5.0491955275541178E-2</v>
      </c>
      <c r="AK25" s="52">
        <f>c_OPelag!$P25*FCT!AQ25</f>
        <v>2.8827446628139543E-2</v>
      </c>
      <c r="AL25" s="52">
        <f>c_OPelag!$P25*FCT!AR25</f>
        <v>0.81089863932881978</v>
      </c>
      <c r="AM25" s="52">
        <f>c_OPelag!$P25*FCT!AS25</f>
        <v>0</v>
      </c>
      <c r="AN25" s="52">
        <f>c_OPelag!$P25*FCT!AT25</f>
        <v>0</v>
      </c>
      <c r="AO25" s="52">
        <f>c_OPelag!$P25*FCT!AU25</f>
        <v>0</v>
      </c>
    </row>
    <row r="26" spans="1:41" x14ac:dyDescent="0.2">
      <c r="A26" s="51">
        <f>c_OPelag!D26</f>
        <v>15007</v>
      </c>
      <c r="B26" s="52">
        <f>c_OPelag!$P26*FCT!C26</f>
        <v>1.4588969316141571E-2</v>
      </c>
      <c r="C26" s="52">
        <f>c_OPelag!$P26*FCT!D26</f>
        <v>0.87668825888718049</v>
      </c>
      <c r="D26" s="52">
        <f>FCT!F26</f>
        <v>0</v>
      </c>
      <c r="E26" s="52">
        <f>c_OPelag!$P26*FCT!I26</f>
        <v>0.83835681814385621</v>
      </c>
      <c r="F26" s="52">
        <f>c_OPelag!$P26*FCT!J26</f>
        <v>1.6511546667881158</v>
      </c>
      <c r="G26" s="52">
        <f>c_OPelag!$P26*FCT!K26</f>
        <v>0.19542433316505919</v>
      </c>
      <c r="H26" s="52">
        <f>c_OPelag!$P26*FCT!L26</f>
        <v>9.0700413887949916E-2</v>
      </c>
      <c r="I26" s="52">
        <f>c_OPelag!$P26*FCT!M26</f>
        <v>0</v>
      </c>
      <c r="J26" s="52">
        <f>c_OPelag!$P26*FCT!N26</f>
        <v>0</v>
      </c>
      <c r="K26" s="52">
        <f>c_OPelag!$P26*FCT!O26</f>
        <v>0</v>
      </c>
      <c r="L26" s="52">
        <f>c_OPelag!$P26*FCT!P26</f>
        <v>0</v>
      </c>
      <c r="M26" s="52">
        <f>c_OPelag!$P26*FCT!Q26</f>
        <v>0.24880412787218181</v>
      </c>
      <c r="N26" s="52">
        <f>c_OPelag!$P26*FCT!R26</f>
        <v>5.6546392698223142E-3</v>
      </c>
      <c r="O26" s="52">
        <f>c_OPelag!$P26*FCT!S26</f>
        <v>0.28273196349111573</v>
      </c>
      <c r="P26" s="52">
        <f>c_OPelag!$P26*FCT!T26</f>
        <v>2.7142268495147106</v>
      </c>
      <c r="Q26" s="52">
        <f>c_OPelag!$P26*FCT!U26</f>
        <v>4.2409794523667355</v>
      </c>
      <c r="R26" s="52">
        <f>c_OPelag!$P26*FCT!W26</f>
        <v>1.0065257900283719</v>
      </c>
      <c r="S26" s="52">
        <f>c_OPelag!$P26*FCT!Y26</f>
        <v>8.7081444755263641E-3</v>
      </c>
      <c r="T26" s="52">
        <f>c_OPelag!$P26*FCT!Z26</f>
        <v>0</v>
      </c>
      <c r="U26" s="52">
        <f>c_OPelag!$P26*FCT!AA26</f>
        <v>0</v>
      </c>
      <c r="V26" s="52">
        <f>c_OPelag!$P26*FCT!AB26</f>
        <v>1.3571134247573554E-3</v>
      </c>
      <c r="W26" s="52">
        <f>c_OPelag!$P26*FCT!AC26</f>
        <v>1.6963917809466942E-3</v>
      </c>
      <c r="X26" s="52">
        <f>c_OPelag!$P26*FCT!AD26</f>
        <v>5.0891753428400827E-2</v>
      </c>
      <c r="Y26" s="52">
        <f>c_OPelag!$P26*FCT!AE26</f>
        <v>3.3927835618933885E-3</v>
      </c>
      <c r="Z26" s="52">
        <f>c_OPelag!$P26*FCT!AF26</f>
        <v>0.16963917809466941</v>
      </c>
      <c r="AA26" s="52">
        <f>c_OPelag!$P26*FCT!AG26</f>
        <v>2.1487629225324791E-2</v>
      </c>
      <c r="AB26" s="52">
        <f>c_OPelag!$P26*FCT!AH26</f>
        <v>0.33927835618933883</v>
      </c>
      <c r="AC26" s="52">
        <f>c_OPelag!$P26*FCT!AI26</f>
        <v>1.1309278539644629</v>
      </c>
      <c r="AD26" s="52">
        <f>c_OPelag!$P26*FCT!AJ26</f>
        <v>0</v>
      </c>
      <c r="AE26" s="52">
        <f>c_OPelag!$P26*FCT!AK26</f>
        <v>0</v>
      </c>
      <c r="AF26" s="52">
        <f>c_OPelag!$P26*FCT!AL26</f>
        <v>0</v>
      </c>
      <c r="AG26" s="52">
        <f>c_OPelag!$P26*FCT!AM26</f>
        <v>0</v>
      </c>
      <c r="AH26" s="52">
        <f>c_OPelag!$P26*FCT!AN26</f>
        <v>0</v>
      </c>
      <c r="AI26" s="52">
        <f>c_OPelag!$P26*FCT!AO26</f>
        <v>3.8225361463998846E-2</v>
      </c>
      <c r="AJ26" s="52">
        <f>c_OPelag!$P26*FCT!AP26</f>
        <v>3.8225361463998846E-2</v>
      </c>
      <c r="AK26" s="52">
        <f>c_OPelag!$P26*FCT!AQ26</f>
        <v>6.6724743383903299E-3</v>
      </c>
      <c r="AL26" s="52">
        <f>c_OPelag!$P26*FCT!AR26</f>
        <v>0.7351031050769008</v>
      </c>
      <c r="AM26" s="52">
        <f>c_OPelag!$P26*FCT!AS26</f>
        <v>0</v>
      </c>
      <c r="AN26" s="52">
        <f>c_OPelag!$P26*FCT!AT26</f>
        <v>0</v>
      </c>
      <c r="AO26" s="52">
        <f>c_OPelag!$P26*FCT!AU26</f>
        <v>0</v>
      </c>
    </row>
    <row r="27" spans="1:41" x14ac:dyDescent="0.2">
      <c r="A27" s="51">
        <f>c_OPelag!D27</f>
        <v>15050</v>
      </c>
      <c r="B27" s="52">
        <f>c_OPelag!$P27*FCT!C27</f>
        <v>1.5168983422910717E-2</v>
      </c>
      <c r="C27" s="52">
        <f>c_OPelag!$P27*FCT!D27</f>
        <v>0.71162429268674787</v>
      </c>
      <c r="D27" s="52">
        <f>FCT!F27</f>
        <v>0</v>
      </c>
      <c r="E27" s="52">
        <f>c_OPelag!$P27*FCT!I27</f>
        <v>0.7288384843268404</v>
      </c>
      <c r="F27" s="52">
        <f>c_OPelag!$P27*FCT!J27</f>
        <v>1.6415749183697901</v>
      </c>
      <c r="G27" s="52">
        <f>c_OPelag!$P27*FCT!K27</f>
        <v>0.20852157349165623</v>
      </c>
      <c r="H27" s="52">
        <f>c_OPelag!$P27*FCT!L27</f>
        <v>8.1974848771757231E-2</v>
      </c>
      <c r="I27" s="52">
        <f>c_OPelag!$P27*FCT!M27</f>
        <v>0</v>
      </c>
      <c r="J27" s="52">
        <f>c_OPelag!$P27*FCT!N27</f>
        <v>0</v>
      </c>
      <c r="K27" s="52">
        <f>c_OPelag!$P27*FCT!O27</f>
        <v>0</v>
      </c>
      <c r="L27" s="52">
        <f>c_OPelag!$P27*FCT!P27</f>
        <v>0</v>
      </c>
      <c r="M27" s="52">
        <f>c_OPelag!$P27*FCT!Q27</f>
        <v>0.23896343748420995</v>
      </c>
      <c r="N27" s="52">
        <f>c_OPelag!$P27*FCT!R27</f>
        <v>1.2052069020942762E-2</v>
      </c>
      <c r="O27" s="52">
        <f>c_OPelag!$P27*FCT!S27</f>
        <v>0.29091201085034252</v>
      </c>
      <c r="P27" s="52">
        <f>c_OPelag!$P27*FCT!T27</f>
        <v>1.2987143341533149</v>
      </c>
      <c r="Q27" s="52">
        <f>c_OPelag!$P27*FCT!U27</f>
        <v>4.218224157329967</v>
      </c>
      <c r="R27" s="52">
        <f>c_OPelag!$P27*FCT!W27</f>
        <v>0.89351546189748066</v>
      </c>
      <c r="S27" s="52">
        <f>c_OPelag!$P27*FCT!Y27</f>
        <v>6.9611088310617686E-3</v>
      </c>
      <c r="T27" s="52">
        <f>c_OPelag!$P27*FCT!Z27</f>
        <v>0</v>
      </c>
      <c r="U27" s="52">
        <f>c_OPelag!$P27*FCT!AA27</f>
        <v>2.0779429346453038E-2</v>
      </c>
      <c r="V27" s="52">
        <f>c_OPelag!$P27*FCT!AB27</f>
        <v>1.1532583287281436E-3</v>
      </c>
      <c r="W27" s="52">
        <f>c_OPelag!$P27*FCT!AC27</f>
        <v>4.3740698774283647E-3</v>
      </c>
      <c r="X27" s="52">
        <f>c_OPelag!$P27*FCT!AD27</f>
        <v>8.6442426081244639E-2</v>
      </c>
      <c r="Y27" s="52">
        <f>c_OPelag!$P27*FCT!AE27</f>
        <v>3.4286058421647515E-3</v>
      </c>
      <c r="Z27" s="52">
        <f>c_OPelag!$P27*FCT!AF27</f>
        <v>2.0779429346453038E-2</v>
      </c>
      <c r="AA27" s="52">
        <f>c_OPelag!$P27*FCT!AG27</f>
        <v>4.5714744562196687E-2</v>
      </c>
      <c r="AB27" s="52">
        <f>c_OPelag!$P27*FCT!AH27</f>
        <v>0.19740457879130385</v>
      </c>
      <c r="AC27" s="52">
        <f>c_OPelag!$P27*FCT!AI27</f>
        <v>0.64416230974004418</v>
      </c>
      <c r="AD27" s="52">
        <f>c_OPelag!$P27*FCT!AJ27</f>
        <v>1.0389714673226519E-2</v>
      </c>
      <c r="AE27" s="52">
        <f>c_OPelag!$P27*FCT!AK27</f>
        <v>9.4546403526361317E-2</v>
      </c>
      <c r="AF27" s="52">
        <f>c_OPelag!$P27*FCT!AL27</f>
        <v>3.8026355704009061</v>
      </c>
      <c r="AG27" s="52">
        <f>c_OPelag!$P27*FCT!AM27</f>
        <v>1.038971467322652E-3</v>
      </c>
      <c r="AH27" s="52">
        <f>c_OPelag!$P27*FCT!AN27</f>
        <v>0</v>
      </c>
      <c r="AI27" s="52">
        <f>c_OPelag!$P27*FCT!AO27</f>
        <v>2.3345688870739987E-2</v>
      </c>
      <c r="AJ27" s="52">
        <f>c_OPelag!$P27*FCT!AP27</f>
        <v>2.7314559875912518E-2</v>
      </c>
      <c r="AK27" s="52">
        <f>c_OPelag!$P27*FCT!AQ27</f>
        <v>2.0156046466059448E-2</v>
      </c>
      <c r="AL27" s="52">
        <f>c_OPelag!$P27*FCT!AR27</f>
        <v>0.48831658964164643</v>
      </c>
      <c r="AM27" s="52">
        <f>c_OPelag!$P27*FCT!AS27</f>
        <v>0</v>
      </c>
      <c r="AN27" s="52">
        <f>c_OPelag!$P27*FCT!AT27</f>
        <v>0</v>
      </c>
      <c r="AO27" s="52">
        <f>c_OPelag!$P27*FCT!AU27</f>
        <v>0</v>
      </c>
    </row>
    <row r="28" spans="1:41" x14ac:dyDescent="0.2">
      <c r="A28" s="51">
        <f>c_OPelag!D28</f>
        <v>15050</v>
      </c>
      <c r="B28" s="52">
        <f>c_OPelag!$P28*FCT!C28</f>
        <v>1.7305831270570487E-2</v>
      </c>
      <c r="C28" s="52">
        <f>c_OPelag!$P28*FCT!D28</f>
        <v>0.81187048557752339</v>
      </c>
      <c r="D28" s="52">
        <f>FCT!F28</f>
        <v>0</v>
      </c>
      <c r="E28" s="52">
        <f>c_OPelag!$P28*FCT!I28</f>
        <v>0.83150963262364375</v>
      </c>
      <c r="F28" s="52">
        <f>c_OPelag!$P28*FCT!J28</f>
        <v>1.872822836130231</v>
      </c>
      <c r="G28" s="52">
        <f>c_OPelag!$P28*FCT!K28</f>
        <v>0.23789591342489708</v>
      </c>
      <c r="H28" s="52">
        <f>c_OPelag!$P28*FCT!L28</f>
        <v>9.3522608715617225E-2</v>
      </c>
      <c r="I28" s="52">
        <f>c_OPelag!$P28*FCT!M28</f>
        <v>0</v>
      </c>
      <c r="J28" s="52">
        <f>c_OPelag!$P28*FCT!N28</f>
        <v>0</v>
      </c>
      <c r="K28" s="52">
        <f>c_OPelag!$P28*FCT!O28</f>
        <v>0</v>
      </c>
      <c r="L28" s="52">
        <f>c_OPelag!$P28*FCT!P28</f>
        <v>0</v>
      </c>
      <c r="M28" s="52">
        <f>c_OPelag!$P28*FCT!Q28</f>
        <v>0.27262610905693235</v>
      </c>
      <c r="N28" s="52">
        <f>c_OPelag!$P28*FCT!R28</f>
        <v>1.3749838543740935E-2</v>
      </c>
      <c r="O28" s="52">
        <f>c_OPelag!$P28*FCT!S28</f>
        <v>0.33189265450409156</v>
      </c>
      <c r="P28" s="52">
        <f>c_OPelag!$P28*FCT!T28</f>
        <v>1.4816636361789801</v>
      </c>
      <c r="Q28" s="52">
        <f>c_OPelag!$P28*FCT!U28</f>
        <v>4.8124434903093274</v>
      </c>
      <c r="R28" s="52">
        <f>c_OPelag!$P28*FCT!W28</f>
        <v>1.0193845816911384</v>
      </c>
      <c r="S28" s="52">
        <f>c_OPelag!$P28*FCT!Y28</f>
        <v>7.941717089919335E-3</v>
      </c>
      <c r="T28" s="52">
        <f>c_OPelag!$P28*FCT!Z28</f>
        <v>0</v>
      </c>
      <c r="U28" s="52">
        <f>c_OPelag!$P28*FCT!AA28</f>
        <v>2.3706618178863683E-2</v>
      </c>
      <c r="V28" s="52">
        <f>c_OPelag!$P28*FCT!AB28</f>
        <v>1.3157173089269345E-3</v>
      </c>
      <c r="W28" s="52">
        <f>c_OPelag!$P28*FCT!AC28</f>
        <v>4.9902431266508054E-3</v>
      </c>
      <c r="X28" s="52">
        <f>c_OPelag!$P28*FCT!AD28</f>
        <v>9.8619531624072929E-2</v>
      </c>
      <c r="Y28" s="52">
        <f>c_OPelag!$P28*FCT!AE28</f>
        <v>3.9115919995125082E-3</v>
      </c>
      <c r="Z28" s="52">
        <f>c_OPelag!$P28*FCT!AF28</f>
        <v>2.3706618178863683E-2</v>
      </c>
      <c r="AA28" s="52">
        <f>c_OPelag!$P28*FCT!AG28</f>
        <v>5.2154559993500105E-2</v>
      </c>
      <c r="AB28" s="52">
        <f>c_OPelag!$P28*FCT!AH28</f>
        <v>0.22521287269920498</v>
      </c>
      <c r="AC28" s="52">
        <f>c_OPelag!$P28*FCT!AI28</f>
        <v>0.7349051635447742</v>
      </c>
      <c r="AD28" s="52">
        <f>c_OPelag!$P28*FCT!AJ28</f>
        <v>1.1853309089431842E-2</v>
      </c>
      <c r="AE28" s="52">
        <f>c_OPelag!$P28*FCT!AK28</f>
        <v>0.10786511271382976</v>
      </c>
      <c r="AF28" s="52">
        <f>c_OPelag!$P28*FCT!AL28</f>
        <v>4.3383111267320542</v>
      </c>
      <c r="AG28" s="52">
        <f>c_OPelag!$P28*FCT!AM28</f>
        <v>1.1853309089431842E-3</v>
      </c>
      <c r="AH28" s="52">
        <f>c_OPelag!$P28*FCT!AN28</f>
        <v>0</v>
      </c>
      <c r="AI28" s="52">
        <f>c_OPelag!$P28*FCT!AO28</f>
        <v>2.6634385523953346E-2</v>
      </c>
      <c r="AJ28" s="52">
        <f>c_OPelag!$P28*FCT!AP28</f>
        <v>3.1162349596116311E-2</v>
      </c>
      <c r="AK28" s="52">
        <f>c_OPelag!$P28*FCT!AQ28</f>
        <v>2.2995419633497771E-2</v>
      </c>
      <c r="AL28" s="52">
        <f>c_OPelag!$P28*FCT!AR28</f>
        <v>0.55710552720329654</v>
      </c>
      <c r="AM28" s="52">
        <f>c_OPelag!$P28*FCT!AS28</f>
        <v>0</v>
      </c>
      <c r="AN28" s="52">
        <f>c_OPelag!$P28*FCT!AT28</f>
        <v>0</v>
      </c>
      <c r="AO28" s="52">
        <f>c_OPelag!$P28*FCT!AU28</f>
        <v>0</v>
      </c>
    </row>
    <row r="29" spans="1:41" x14ac:dyDescent="0.2">
      <c r="A29" s="51">
        <f>c_OPelag!D29</f>
        <v>15050</v>
      </c>
      <c r="B29" s="52">
        <f>c_OPelag!$P29*FCT!C29</f>
        <v>1.5706382115617996E-2</v>
      </c>
      <c r="C29" s="52">
        <f>c_OPelag!$P29*FCT!D29</f>
        <v>0.73683534038365528</v>
      </c>
      <c r="D29" s="52">
        <f>FCT!F29</f>
        <v>0</v>
      </c>
      <c r="E29" s="52">
        <f>c_OPelag!$P29*FCT!I29</f>
        <v>0.7546593872675359</v>
      </c>
      <c r="F29" s="52">
        <f>c_OPelag!$P29*FCT!J29</f>
        <v>1.6997317631970159</v>
      </c>
      <c r="G29" s="52">
        <f>c_OPelag!$P29*FCT!K29</f>
        <v>0.21590896510989943</v>
      </c>
      <c r="H29" s="52">
        <f>c_OPelag!$P29*FCT!L29</f>
        <v>8.4879010200154786E-2</v>
      </c>
      <c r="I29" s="52">
        <f>c_OPelag!$P29*FCT!M29</f>
        <v>0</v>
      </c>
      <c r="J29" s="52">
        <f>c_OPelag!$P29*FCT!N29</f>
        <v>0</v>
      </c>
      <c r="K29" s="52">
        <f>c_OPelag!$P29*FCT!O29</f>
        <v>0</v>
      </c>
      <c r="L29" s="52">
        <f>c_OPelag!$P29*FCT!P29</f>
        <v>0</v>
      </c>
      <c r="M29" s="52">
        <f>c_OPelag!$P29*FCT!Q29</f>
        <v>0.24742930730083143</v>
      </c>
      <c r="N29" s="52">
        <f>c_OPelag!$P29*FCT!R29</f>
        <v>1.2479043324737584E-2</v>
      </c>
      <c r="O29" s="52">
        <f>c_OPelag!$P29*FCT!S29</f>
        <v>0.30121828714883825</v>
      </c>
      <c r="P29" s="52">
        <f>c_OPelag!$P29*FCT!T29</f>
        <v>1.3447244962001708</v>
      </c>
      <c r="Q29" s="52">
        <f>c_OPelag!$P29*FCT!U29</f>
        <v>4.3676651636581552</v>
      </c>
      <c r="R29" s="52">
        <f>c_OPelag!$P29*FCT!W29</f>
        <v>0.92517045338571757</v>
      </c>
      <c r="S29" s="52">
        <f>c_OPelag!$P29*FCT!Y29</f>
        <v>7.2077232996329158E-3</v>
      </c>
      <c r="T29" s="52">
        <f>c_OPelag!$P29*FCT!Z29</f>
        <v>0</v>
      </c>
      <c r="U29" s="52">
        <f>c_OPelag!$P29*FCT!AA29</f>
        <v>2.1515591939202734E-2</v>
      </c>
      <c r="V29" s="52">
        <f>c_OPelag!$P29*FCT!AB29</f>
        <v>1.1941153526257517E-3</v>
      </c>
      <c r="W29" s="52">
        <f>c_OPelag!$P29*FCT!AC29</f>
        <v>4.5290321032021756E-3</v>
      </c>
      <c r="X29" s="52">
        <f>c_OPelag!$P29*FCT!AD29</f>
        <v>8.9504862467083376E-2</v>
      </c>
      <c r="Y29" s="52">
        <f>c_OPelag!$P29*FCT!AE29</f>
        <v>3.5500726699684514E-3</v>
      </c>
      <c r="Z29" s="52">
        <f>c_OPelag!$P29*FCT!AF29</f>
        <v>2.1515591939202734E-2</v>
      </c>
      <c r="AA29" s="52">
        <f>c_OPelag!$P29*FCT!AG29</f>
        <v>4.733430226624602E-2</v>
      </c>
      <c r="AB29" s="52">
        <f>c_OPelag!$P29*FCT!AH29</f>
        <v>0.20439812342242597</v>
      </c>
      <c r="AC29" s="52">
        <f>c_OPelag!$P29*FCT!AI29</f>
        <v>0.66698335011528476</v>
      </c>
      <c r="AD29" s="52">
        <f>c_OPelag!$P29*FCT!AJ29</f>
        <v>1.0757795969601367E-2</v>
      </c>
      <c r="AE29" s="52">
        <f>c_OPelag!$P29*FCT!AK29</f>
        <v>9.7895943323372439E-2</v>
      </c>
      <c r="AF29" s="52">
        <f>c_OPelag!$P29*FCT!AL29</f>
        <v>3.9373533248741004</v>
      </c>
      <c r="AG29" s="52">
        <f>c_OPelag!$P29*FCT!AM29</f>
        <v>1.0757795969601367E-3</v>
      </c>
      <c r="AH29" s="52">
        <f>c_OPelag!$P29*FCT!AN29</f>
        <v>0</v>
      </c>
      <c r="AI29" s="52">
        <f>c_OPelag!$P29*FCT!AO29</f>
        <v>2.4172767543694271E-2</v>
      </c>
      <c r="AJ29" s="52">
        <f>c_OPelag!$P29*FCT!AP29</f>
        <v>2.8282245604081994E-2</v>
      </c>
      <c r="AK29" s="52">
        <f>c_OPelag!$P29*FCT!AQ29</f>
        <v>2.0870124181026652E-2</v>
      </c>
      <c r="AL29" s="52">
        <f>c_OPelag!$P29*FCT!AR29</f>
        <v>0.50561641057126427</v>
      </c>
      <c r="AM29" s="52">
        <f>c_OPelag!$P29*FCT!AS29</f>
        <v>0</v>
      </c>
      <c r="AN29" s="52">
        <f>c_OPelag!$P29*FCT!AT29</f>
        <v>0</v>
      </c>
      <c r="AO29" s="52">
        <f>c_OPelag!$P29*FCT!AU29</f>
        <v>0</v>
      </c>
    </row>
    <row r="30" spans="1:41" x14ac:dyDescent="0.2">
      <c r="A30" s="51">
        <f>c_OPelag!D30</f>
        <v>0</v>
      </c>
      <c r="B30" s="52">
        <f>c_OPelag!$P30*FCT!C30</f>
        <v>0</v>
      </c>
      <c r="C30" s="52">
        <f>c_OPelag!$P30*FCT!D30</f>
        <v>0</v>
      </c>
      <c r="D30" s="52">
        <f>FCT!F30</f>
        <v>0</v>
      </c>
      <c r="E30" s="52">
        <f>c_OPelag!$P30*FCT!I30</f>
        <v>0</v>
      </c>
      <c r="F30" s="52">
        <f>c_OPelag!$P30*FCT!J30</f>
        <v>0</v>
      </c>
      <c r="G30" s="52">
        <f>c_OPelag!$P30*FCT!K30</f>
        <v>0</v>
      </c>
      <c r="H30" s="52">
        <f>c_OPelag!$P30*FCT!L30</f>
        <v>0</v>
      </c>
      <c r="I30" s="52">
        <f>c_OPelag!$P30*FCT!M30</f>
        <v>0</v>
      </c>
      <c r="J30" s="52">
        <f>c_OPelag!$P30*FCT!N30</f>
        <v>0</v>
      </c>
      <c r="K30" s="52">
        <f>c_OPelag!$P30*FCT!O30</f>
        <v>0</v>
      </c>
      <c r="L30" s="52">
        <f>c_OPelag!$P30*FCT!P30</f>
        <v>0</v>
      </c>
      <c r="M30" s="52">
        <f>c_OPelag!$P30*FCT!Q30</f>
        <v>0</v>
      </c>
      <c r="N30" s="52">
        <f>c_OPelag!$P30*FCT!R30</f>
        <v>0</v>
      </c>
      <c r="O30" s="52">
        <f>c_OPelag!$P30*FCT!S30</f>
        <v>0</v>
      </c>
      <c r="P30" s="52">
        <f>c_OPelag!$P30*FCT!T30</f>
        <v>0</v>
      </c>
      <c r="Q30" s="52">
        <f>c_OPelag!$P30*FCT!U30</f>
        <v>0</v>
      </c>
      <c r="R30" s="52">
        <f>c_OPelag!$P30*FCT!W30</f>
        <v>0</v>
      </c>
      <c r="S30" s="52">
        <f>c_OPelag!$P30*FCT!Y30</f>
        <v>0</v>
      </c>
      <c r="T30" s="52">
        <f>c_OPelag!$P30*FCT!Z30</f>
        <v>0</v>
      </c>
      <c r="U30" s="52">
        <f>c_OPelag!$P30*FCT!AA30</f>
        <v>0</v>
      </c>
      <c r="V30" s="52">
        <f>c_OPelag!$P30*FCT!AB30</f>
        <v>0</v>
      </c>
      <c r="W30" s="52">
        <f>c_OPelag!$P30*FCT!AC30</f>
        <v>0</v>
      </c>
      <c r="X30" s="52">
        <f>c_OPelag!$P30*FCT!AD30</f>
        <v>0</v>
      </c>
      <c r="Y30" s="52">
        <f>c_OPelag!$P30*FCT!AE30</f>
        <v>0</v>
      </c>
      <c r="Z30" s="52">
        <f>c_OPelag!$P30*FCT!AF30</f>
        <v>0</v>
      </c>
      <c r="AA30" s="52">
        <f>c_OPelag!$P30*FCT!AG30</f>
        <v>0</v>
      </c>
      <c r="AB30" s="52">
        <f>c_OPelag!$P30*FCT!AH30</f>
        <v>0</v>
      </c>
      <c r="AC30" s="52">
        <f>c_OPelag!$P30*FCT!AI30</f>
        <v>0</v>
      </c>
      <c r="AD30" s="52">
        <f>c_OPelag!$P30*FCT!AJ30</f>
        <v>0</v>
      </c>
      <c r="AE30" s="52">
        <f>c_OPelag!$P30*FCT!AK30</f>
        <v>0</v>
      </c>
      <c r="AF30" s="52">
        <f>c_OPelag!$P30*FCT!AL30</f>
        <v>0</v>
      </c>
      <c r="AG30" s="52">
        <f>c_OPelag!$P30*FCT!AM30</f>
        <v>0</v>
      </c>
      <c r="AH30" s="52">
        <f>c_OPelag!$P30*FCT!AN30</f>
        <v>0</v>
      </c>
      <c r="AI30" s="52">
        <f>c_OPelag!$P30*FCT!AO30</f>
        <v>0</v>
      </c>
      <c r="AJ30" s="52">
        <f>c_OPelag!$P30*FCT!AP30</f>
        <v>0</v>
      </c>
      <c r="AK30" s="52">
        <f>c_OPelag!$P30*FCT!AQ30</f>
        <v>0</v>
      </c>
      <c r="AL30" s="52">
        <f>c_OPelag!$P30*FCT!AR30</f>
        <v>0</v>
      </c>
      <c r="AM30" s="52">
        <f>c_OPelag!$P30*FCT!AS30</f>
        <v>0</v>
      </c>
      <c r="AN30" s="52">
        <f>c_OPelag!$P30*FCT!AT30</f>
        <v>0</v>
      </c>
      <c r="AO30" s="52">
        <f>c_OPelag!$P30*FCT!AU30</f>
        <v>0</v>
      </c>
    </row>
    <row r="31" spans="1:41" x14ac:dyDescent="0.2">
      <c r="A31" s="51">
        <f>c_OPelag!D31</f>
        <v>0</v>
      </c>
      <c r="B31" s="52">
        <f>c_OPelag!$P31*FCT!C31</f>
        <v>0</v>
      </c>
      <c r="C31" s="52">
        <f>c_OPelag!$P31*FCT!D31</f>
        <v>0</v>
      </c>
      <c r="D31" s="52">
        <f>FCT!F31</f>
        <v>0</v>
      </c>
      <c r="E31" s="52">
        <f>c_OPelag!$P31*FCT!I31</f>
        <v>0</v>
      </c>
      <c r="F31" s="52">
        <f>c_OPelag!$P31*FCT!J31</f>
        <v>0</v>
      </c>
      <c r="G31" s="52">
        <f>c_OPelag!$P31*FCT!K31</f>
        <v>0</v>
      </c>
      <c r="H31" s="52">
        <f>c_OPelag!$P31*FCT!L31</f>
        <v>0</v>
      </c>
      <c r="I31" s="52">
        <f>c_OPelag!$P31*FCT!M31</f>
        <v>0</v>
      </c>
      <c r="J31" s="52">
        <f>c_OPelag!$P31*FCT!N31</f>
        <v>0</v>
      </c>
      <c r="K31" s="52">
        <f>c_OPelag!$P31*FCT!O31</f>
        <v>0</v>
      </c>
      <c r="L31" s="52">
        <f>c_OPelag!$P31*FCT!P31</f>
        <v>0</v>
      </c>
      <c r="M31" s="52">
        <f>c_OPelag!$P31*FCT!Q31</f>
        <v>0</v>
      </c>
      <c r="N31" s="52">
        <f>c_OPelag!$P31*FCT!R31</f>
        <v>0</v>
      </c>
      <c r="O31" s="52">
        <f>c_OPelag!$P31*FCT!S31</f>
        <v>0</v>
      </c>
      <c r="P31" s="52">
        <f>c_OPelag!$P31*FCT!T31</f>
        <v>0</v>
      </c>
      <c r="Q31" s="52">
        <f>c_OPelag!$P31*FCT!U31</f>
        <v>0</v>
      </c>
      <c r="R31" s="52">
        <f>c_OPelag!$P31*FCT!W31</f>
        <v>0</v>
      </c>
      <c r="S31" s="52">
        <f>c_OPelag!$P31*FCT!Y31</f>
        <v>0</v>
      </c>
      <c r="T31" s="52">
        <f>c_OPelag!$P31*FCT!Z31</f>
        <v>0</v>
      </c>
      <c r="U31" s="52">
        <f>c_OPelag!$P31*FCT!AA31</f>
        <v>0</v>
      </c>
      <c r="V31" s="52">
        <f>c_OPelag!$P31*FCT!AB31</f>
        <v>0</v>
      </c>
      <c r="W31" s="52">
        <f>c_OPelag!$P31*FCT!AC31</f>
        <v>0</v>
      </c>
      <c r="X31" s="52">
        <f>c_OPelag!$P31*FCT!AD31</f>
        <v>0</v>
      </c>
      <c r="Y31" s="52">
        <f>c_OPelag!$P31*FCT!AE31</f>
        <v>0</v>
      </c>
      <c r="Z31" s="52">
        <f>c_OPelag!$P31*FCT!AF31</f>
        <v>0</v>
      </c>
      <c r="AA31" s="52">
        <f>c_OPelag!$P31*FCT!AG31</f>
        <v>0</v>
      </c>
      <c r="AB31" s="52">
        <f>c_OPelag!$P31*FCT!AH31</f>
        <v>0</v>
      </c>
      <c r="AC31" s="52">
        <f>c_OPelag!$P31*FCT!AI31</f>
        <v>0</v>
      </c>
      <c r="AD31" s="52">
        <f>c_OPelag!$P31*FCT!AJ31</f>
        <v>0</v>
      </c>
      <c r="AE31" s="52">
        <f>c_OPelag!$P31*FCT!AK31</f>
        <v>0</v>
      </c>
      <c r="AF31" s="52">
        <f>c_OPelag!$P31*FCT!AL31</f>
        <v>0</v>
      </c>
      <c r="AG31" s="52">
        <f>c_OPelag!$P31*FCT!AM31</f>
        <v>0</v>
      </c>
      <c r="AH31" s="52">
        <f>c_OPelag!$P31*FCT!AN31</f>
        <v>0</v>
      </c>
      <c r="AI31" s="52">
        <f>c_OPelag!$P31*FCT!AO31</f>
        <v>0</v>
      </c>
      <c r="AJ31" s="52">
        <f>c_OPelag!$P31*FCT!AP31</f>
        <v>0</v>
      </c>
      <c r="AK31" s="52">
        <f>c_OPelag!$P31*FCT!AQ31</f>
        <v>0</v>
      </c>
      <c r="AL31" s="52">
        <f>c_OPelag!$P31*FCT!AR31</f>
        <v>0</v>
      </c>
      <c r="AM31" s="52">
        <f>c_OPelag!$P31*FCT!AS31</f>
        <v>0</v>
      </c>
      <c r="AN31" s="52">
        <f>c_OPelag!$P31*FCT!AT31</f>
        <v>0</v>
      </c>
      <c r="AO31" s="52">
        <f>c_OPelag!$P31*FCT!AU31</f>
        <v>0</v>
      </c>
    </row>
    <row r="32" spans="1:41" x14ac:dyDescent="0.2">
      <c r="A32" s="51">
        <f>c_OPelag!D32</f>
        <v>15123</v>
      </c>
      <c r="B32" s="52">
        <f>c_OPelag!$P32*FCT!C32</f>
        <v>1.3467775167570131E-2</v>
      </c>
      <c r="C32" s="52">
        <f>c_OPelag!$P32*FCT!D32</f>
        <v>0.72814528371378295</v>
      </c>
      <c r="D32" s="52">
        <f>FCT!F32</f>
        <v>0</v>
      </c>
      <c r="E32" s="52">
        <f>c_OPelag!$P32*FCT!I32</f>
        <v>0.69893792009345568</v>
      </c>
      <c r="F32" s="52">
        <f>c_OPelag!$P32*FCT!J32</f>
        <v>1.0199859134262672</v>
      </c>
      <c r="G32" s="52">
        <f>c_OPelag!$P32*FCT!K32</f>
        <v>0.21786106888716386</v>
      </c>
      <c r="H32" s="52">
        <f>c_OPelag!$P32*FCT!L32</f>
        <v>1.0001803617092523E-2</v>
      </c>
      <c r="I32" s="52">
        <f>c_OPelag!$P32*FCT!M32</f>
        <v>0</v>
      </c>
      <c r="J32" s="52">
        <f>c_OPelag!$P32*FCT!N32</f>
        <v>0</v>
      </c>
      <c r="K32" s="52">
        <f>c_OPelag!$P32*FCT!O32</f>
        <v>0</v>
      </c>
      <c r="L32" s="52">
        <f>c_OPelag!$P32*FCT!P32</f>
        <v>0</v>
      </c>
      <c r="M32" s="52">
        <f>c_OPelag!$P32*FCT!Q32</f>
        <v>0.28718049989671601</v>
      </c>
      <c r="N32" s="52">
        <f>c_OPelag!$P32*FCT!R32</f>
        <v>1.237846982313431E-2</v>
      </c>
      <c r="O32" s="52">
        <f>c_OPelag!$P32*FCT!S32</f>
        <v>0.33669437918925327</v>
      </c>
      <c r="P32" s="52">
        <f>c_OPelag!$P32*FCT!T32</f>
        <v>2.1984162405886534</v>
      </c>
      <c r="Q32" s="52">
        <f>c_OPelag!$P32*FCT!U32</f>
        <v>4.0304297744125313</v>
      </c>
      <c r="R32" s="52">
        <f>c_OPelag!$P32*FCT!W32</f>
        <v>0.3664027067647756</v>
      </c>
      <c r="S32" s="52">
        <f>c_OPelag!$P32*FCT!Y32</f>
        <v>8.1202762039761078E-3</v>
      </c>
      <c r="T32" s="52">
        <f>c_OPelag!$P32*FCT!Z32</f>
        <v>0</v>
      </c>
      <c r="U32" s="52">
        <f>c_OPelag!$P32*FCT!AA32</f>
        <v>9.9027758585074482E-3</v>
      </c>
      <c r="V32" s="52">
        <f>c_OPelag!$P32*FCT!AB32</f>
        <v>3.2679160333074582E-4</v>
      </c>
      <c r="W32" s="52">
        <f>c_OPelag!$P32*FCT!AC32</f>
        <v>9.9027758585074478E-4</v>
      </c>
      <c r="X32" s="52">
        <f>c_OPelag!$P32*FCT!AD32</f>
        <v>0.1525027482210147</v>
      </c>
      <c r="Y32" s="52">
        <f>c_OPelag!$P32*FCT!AE32</f>
        <v>8.4173594797313303E-3</v>
      </c>
      <c r="Z32" s="52">
        <f>c_OPelag!$P32*FCT!AF32</f>
        <v>8.9124982726567034E-2</v>
      </c>
      <c r="AA32" s="52">
        <f>c_OPelag!$P32*FCT!AG32</f>
        <v>1.8815274131164152E-2</v>
      </c>
      <c r="AB32" s="52">
        <f>c_OPelag!$P32*FCT!AH32</f>
        <v>0.15844441373611917</v>
      </c>
      <c r="AC32" s="52">
        <f>c_OPelag!$P32*FCT!AI32</f>
        <v>0.51494434464238736</v>
      </c>
      <c r="AD32" s="52">
        <f>c_OPelag!$P32*FCT!AJ32</f>
        <v>0</v>
      </c>
      <c r="AE32" s="52">
        <f>c_OPelag!$P32*FCT!AK32</f>
        <v>0</v>
      </c>
      <c r="AF32" s="52">
        <f>c_OPelag!$P32*FCT!AL32</f>
        <v>0</v>
      </c>
      <c r="AG32" s="52">
        <f>c_OPelag!$P32*FCT!AM32</f>
        <v>0</v>
      </c>
      <c r="AH32" s="52">
        <f>c_OPelag!$P32*FCT!AN32</f>
        <v>0</v>
      </c>
      <c r="AI32" s="52">
        <f>c_OPelag!$P32*FCT!AO32</f>
        <v>3.2481104815904431E-3</v>
      </c>
      <c r="AJ32" s="52">
        <f>c_OPelag!$P32*FCT!AP32</f>
        <v>1.8815274131164152E-3</v>
      </c>
      <c r="AK32" s="52">
        <f>c_OPelag!$P32*FCT!AQ32</f>
        <v>3.1193743954298463E-3</v>
      </c>
      <c r="AL32" s="52">
        <f>c_OPelag!$P32*FCT!AR32</f>
        <v>0.46543046534985005</v>
      </c>
      <c r="AM32" s="52">
        <f>c_OPelag!$P32*FCT!AS32</f>
        <v>0</v>
      </c>
      <c r="AN32" s="52">
        <f>c_OPelag!$P32*FCT!AT32</f>
        <v>0</v>
      </c>
      <c r="AO32" s="52">
        <f>c_OPelag!$P32*FCT!AU32</f>
        <v>0</v>
      </c>
    </row>
    <row r="33" spans="1:41" x14ac:dyDescent="0.2">
      <c r="A33" s="51">
        <f>c_OPelag!D33</f>
        <v>15123</v>
      </c>
      <c r="B33" s="52">
        <f>c_OPelag!$P33*FCT!C33</f>
        <v>1.4366664307731127E-2</v>
      </c>
      <c r="C33" s="52">
        <f>c_OPelag!$P33*FCT!D33</f>
        <v>0.77674439380034199</v>
      </c>
      <c r="D33" s="52">
        <f>FCT!F33</f>
        <v>0</v>
      </c>
      <c r="E33" s="52">
        <f>c_OPelag!$P33*FCT!I33</f>
        <v>0.74558762267622258</v>
      </c>
      <c r="F33" s="52">
        <f>c_OPelag!$P33*FCT!J33</f>
        <v>1.0880635468355191</v>
      </c>
      <c r="G33" s="52">
        <f>c_OPelag!$P33*FCT!K33</f>
        <v>0.23240192262506232</v>
      </c>
      <c r="H33" s="52">
        <f>c_OPelag!$P33*FCT!L33</f>
        <v>1.0669360993241497E-2</v>
      </c>
      <c r="I33" s="52">
        <f>c_OPelag!$P33*FCT!M33</f>
        <v>0</v>
      </c>
      <c r="J33" s="52">
        <f>c_OPelag!$P33*FCT!N33</f>
        <v>0</v>
      </c>
      <c r="K33" s="52">
        <f>c_OPelag!$P33*FCT!O33</f>
        <v>0</v>
      </c>
      <c r="L33" s="52">
        <f>c_OPelag!$P33*FCT!P33</f>
        <v>0</v>
      </c>
      <c r="M33" s="52">
        <f>c_OPelag!$P33*FCT!Q33</f>
        <v>0.30634798891485487</v>
      </c>
      <c r="N33" s="52">
        <f>c_OPelag!$P33*FCT!R33</f>
        <v>1.3204654694605814E-2</v>
      </c>
      <c r="O33" s="52">
        <f>c_OPelag!$P33*FCT!S33</f>
        <v>0.35916660769327813</v>
      </c>
      <c r="P33" s="52">
        <f>c_OPelag!$P33*FCT!T33</f>
        <v>2.3451466737619926</v>
      </c>
      <c r="Q33" s="52">
        <f>c_OPelag!$P33*FCT!U33</f>
        <v>4.2994355685636529</v>
      </c>
      <c r="R33" s="52">
        <f>c_OPelag!$P33*FCT!W33</f>
        <v>0.39085777896033208</v>
      </c>
      <c r="S33" s="52">
        <f>c_OPelag!$P33*FCT!Y33</f>
        <v>8.662253479661413E-3</v>
      </c>
      <c r="T33" s="52">
        <f>c_OPelag!$P33*FCT!Z33</f>
        <v>0</v>
      </c>
      <c r="U33" s="52">
        <f>c_OPelag!$P33*FCT!AA33</f>
        <v>1.0563723755684651E-2</v>
      </c>
      <c r="V33" s="52">
        <f>c_OPelag!$P33*FCT!AB33</f>
        <v>3.4860288393759347E-4</v>
      </c>
      <c r="W33" s="52">
        <f>c_OPelag!$P33*FCT!AC33</f>
        <v>1.0563723755684651E-3</v>
      </c>
      <c r="X33" s="52">
        <f>c_OPelag!$P33*FCT!AD33</f>
        <v>0.16268134583754362</v>
      </c>
      <c r="Y33" s="52">
        <f>c_OPelag!$P33*FCT!AE33</f>
        <v>8.9791651923319532E-3</v>
      </c>
      <c r="Z33" s="52">
        <f>c_OPelag!$P33*FCT!AF33</f>
        <v>9.5073513801161857E-2</v>
      </c>
      <c r="AA33" s="52">
        <f>c_OPelag!$P33*FCT!AG33</f>
        <v>2.0071075135800837E-2</v>
      </c>
      <c r="AB33" s="52">
        <f>c_OPelag!$P33*FCT!AH33</f>
        <v>0.16901958009095441</v>
      </c>
      <c r="AC33" s="52">
        <f>c_OPelag!$P33*FCT!AI33</f>
        <v>0.54931363529560184</v>
      </c>
      <c r="AD33" s="52">
        <f>c_OPelag!$P33*FCT!AJ33</f>
        <v>0</v>
      </c>
      <c r="AE33" s="52">
        <f>c_OPelag!$P33*FCT!AK33</f>
        <v>0</v>
      </c>
      <c r="AF33" s="52">
        <f>c_OPelag!$P33*FCT!AL33</f>
        <v>0</v>
      </c>
      <c r="AG33" s="52">
        <f>c_OPelag!$P33*FCT!AM33</f>
        <v>0</v>
      </c>
      <c r="AH33" s="52">
        <f>c_OPelag!$P33*FCT!AN33</f>
        <v>0</v>
      </c>
      <c r="AI33" s="52">
        <f>c_OPelag!$P33*FCT!AO33</f>
        <v>3.4649013918645658E-3</v>
      </c>
      <c r="AJ33" s="52">
        <f>c_OPelag!$P33*FCT!AP33</f>
        <v>2.0071075135800836E-3</v>
      </c>
      <c r="AK33" s="52">
        <f>c_OPelag!$P33*FCT!AQ33</f>
        <v>3.3275729830406649E-3</v>
      </c>
      <c r="AL33" s="52">
        <f>c_OPelag!$P33*FCT!AR33</f>
        <v>0.49649501651717859</v>
      </c>
      <c r="AM33" s="52">
        <f>c_OPelag!$P33*FCT!AS33</f>
        <v>0</v>
      </c>
      <c r="AN33" s="52">
        <f>c_OPelag!$P33*FCT!AT33</f>
        <v>0</v>
      </c>
      <c r="AO33" s="52">
        <f>c_OPelag!$P33*FCT!AU33</f>
        <v>0</v>
      </c>
    </row>
    <row r="34" spans="1:41" x14ac:dyDescent="0.2">
      <c r="A34" s="51">
        <f>c_OPelag!D34</f>
        <v>15001</v>
      </c>
      <c r="B34" s="52">
        <f>c_OPelag!$P34*FCT!C34</f>
        <v>9.6387031584577489E-3</v>
      </c>
      <c r="C34" s="52">
        <f>c_OPelag!$P34*FCT!D34</f>
        <v>0.96387031584577487</v>
      </c>
      <c r="D34" s="52">
        <f>FCT!F34</f>
        <v>0</v>
      </c>
      <c r="E34" s="52">
        <f>c_OPelag!$P34*FCT!I34</f>
        <v>0.70719165073604506</v>
      </c>
      <c r="F34" s="52">
        <f>c_OPelag!$P34*FCT!J34</f>
        <v>1.262670113757965</v>
      </c>
      <c r="G34" s="52">
        <f>c_OPelag!$P34*FCT!K34</f>
        <v>0.19614760927461519</v>
      </c>
      <c r="H34" s="52">
        <f>c_OPelag!$P34*FCT!L34</f>
        <v>4.6651323286935505E-2</v>
      </c>
      <c r="I34" s="52">
        <f>c_OPelag!$P34*FCT!M34</f>
        <v>0</v>
      </c>
      <c r="J34" s="52">
        <f>c_OPelag!$P34*FCT!N34</f>
        <v>0</v>
      </c>
      <c r="K34" s="52">
        <f>c_OPelag!$P34*FCT!O34</f>
        <v>0</v>
      </c>
      <c r="L34" s="52">
        <f>c_OPelag!$P34*FCT!P34</f>
        <v>0</v>
      </c>
      <c r="M34" s="52">
        <f>c_OPelag!$P34*FCT!Q34</f>
        <v>1.4168893642932892</v>
      </c>
      <c r="N34" s="52">
        <f>c_OPelag!$P34*FCT!R34</f>
        <v>3.1325785264987686E-2</v>
      </c>
      <c r="O34" s="52">
        <f>c_OPelag!$P34*FCT!S34</f>
        <v>0.3951868294967677</v>
      </c>
      <c r="P34" s="52">
        <f>c_OPelag!$P34*FCT!T34</f>
        <v>1.6771343495716482</v>
      </c>
      <c r="Q34" s="52">
        <f>c_OPelag!$P34*FCT!U34</f>
        <v>3.6916233096893176</v>
      </c>
      <c r="R34" s="52">
        <f>c_OPelag!$P34*FCT!W34</f>
        <v>1.002425128479606</v>
      </c>
      <c r="S34" s="52">
        <f>c_OPelag!$P34*FCT!Y34</f>
        <v>1.6578569432547329E-2</v>
      </c>
      <c r="T34" s="52">
        <f>c_OPelag!$P34*FCT!Z34</f>
        <v>0</v>
      </c>
      <c r="U34" s="52">
        <f>c_OPelag!$P34*FCT!AA34</f>
        <v>0</v>
      </c>
      <c r="V34" s="52">
        <f>c_OPelag!$P34*FCT!AB34</f>
        <v>5.3012867371517614E-4</v>
      </c>
      <c r="W34" s="52">
        <f>c_OPelag!$P34*FCT!AC34</f>
        <v>2.4675080085651839E-3</v>
      </c>
      <c r="X34" s="52">
        <f>c_OPelag!$P34*FCT!AD34</f>
        <v>0.13517317309421145</v>
      </c>
      <c r="Y34" s="52">
        <f>c_OPelag!$P34*FCT!AE34</f>
        <v>1.3783345516594581E-3</v>
      </c>
      <c r="Z34" s="52">
        <f>c_OPelag!$P34*FCT!AF34</f>
        <v>8.6748328426119736E-2</v>
      </c>
      <c r="AA34" s="52">
        <f>c_OPelag!$P34*FCT!AG34</f>
        <v>5.9759959582438042E-3</v>
      </c>
      <c r="AB34" s="52">
        <f>c_OPelag!$P34*FCT!AH34</f>
        <v>0.14458054737686624</v>
      </c>
      <c r="AC34" s="52">
        <f>c_OPelag!$P34*FCT!AI34</f>
        <v>0.48193515792288744</v>
      </c>
      <c r="AD34" s="52">
        <f>c_OPelag!$P34*FCT!AJ34</f>
        <v>5.4940608003209166E-3</v>
      </c>
      <c r="AE34" s="52">
        <f>c_OPelag!$P34*FCT!AK34</f>
        <v>0</v>
      </c>
      <c r="AF34" s="52">
        <f>c_OPelag!$P34*FCT!AL34</f>
        <v>0</v>
      </c>
      <c r="AG34" s="52">
        <f>c_OPelag!$P34*FCT!AM34</f>
        <v>9.6387031584577491E-4</v>
      </c>
      <c r="AH34" s="52">
        <f>c_OPelag!$P34*FCT!AN34</f>
        <v>0</v>
      </c>
      <c r="AI34" s="52">
        <f>c_OPelag!$P34*FCT!AO34</f>
        <v>1.2356817449142835E-2</v>
      </c>
      <c r="AJ34" s="52">
        <f>c_OPelag!$P34*FCT!AP34</f>
        <v>1.1392947133297058E-2</v>
      </c>
      <c r="AK34" s="52">
        <f>c_OPelag!$P34*FCT!AQ34</f>
        <v>1.5778557070395334E-2</v>
      </c>
      <c r="AL34" s="52">
        <f>c_OPelag!$P34*FCT!AR34</f>
        <v>0.57832218950746495</v>
      </c>
      <c r="AM34" s="52">
        <f>c_OPelag!$P34*FCT!AS34</f>
        <v>0</v>
      </c>
      <c r="AN34" s="52">
        <f>c_OPelag!$P34*FCT!AT34</f>
        <v>0</v>
      </c>
      <c r="AO34" s="52">
        <f>c_OPelag!$P34*FCT!AU34</f>
        <v>0</v>
      </c>
    </row>
    <row r="35" spans="1:41" x14ac:dyDescent="0.2">
      <c r="A35" s="51">
        <f>c_OPelag!D35</f>
        <v>15001</v>
      </c>
      <c r="B35" s="52">
        <f>c_OPelag!$P35*FCT!C35</f>
        <v>8.9324919548140896E-3</v>
      </c>
      <c r="C35" s="52">
        <f>c_OPelag!$P35*FCT!D35</f>
        <v>0.89324919548140902</v>
      </c>
      <c r="D35" s="52">
        <f>FCT!F35</f>
        <v>0</v>
      </c>
      <c r="E35" s="52">
        <f>c_OPelag!$P35*FCT!I35</f>
        <v>0.65537693472470981</v>
      </c>
      <c r="F35" s="52">
        <f>c_OPelag!$P35*FCT!J35</f>
        <v>1.1701564460806457</v>
      </c>
      <c r="G35" s="52">
        <f>c_OPelag!$P35*FCT!K35</f>
        <v>0.18177621128046673</v>
      </c>
      <c r="H35" s="52">
        <f>c_OPelag!$P35*FCT!L35</f>
        <v>4.3233261061300189E-2</v>
      </c>
      <c r="I35" s="52">
        <f>c_OPelag!$P35*FCT!M35</f>
        <v>0</v>
      </c>
      <c r="J35" s="52">
        <f>c_OPelag!$P35*FCT!N35</f>
        <v>0</v>
      </c>
      <c r="K35" s="52">
        <f>c_OPelag!$P35*FCT!O35</f>
        <v>0</v>
      </c>
      <c r="L35" s="52">
        <f>c_OPelag!$P35*FCT!P35</f>
        <v>0</v>
      </c>
      <c r="M35" s="52">
        <f>c_OPelag!$P35*FCT!Q35</f>
        <v>1.3130763173576712</v>
      </c>
      <c r="N35" s="52">
        <f>c_OPelag!$P35*FCT!R35</f>
        <v>2.9030598853145791E-2</v>
      </c>
      <c r="O35" s="52">
        <f>c_OPelag!$P35*FCT!S35</f>
        <v>0.36623217014737769</v>
      </c>
      <c r="P35" s="52">
        <f>c_OPelag!$P35*FCT!T35</f>
        <v>1.5542536001376517</v>
      </c>
      <c r="Q35" s="52">
        <f>c_OPelag!$P35*FCT!U35</f>
        <v>3.4211444186937965</v>
      </c>
      <c r="R35" s="52">
        <f>c_OPelag!$P35*FCT!W35</f>
        <v>0.92897916330066532</v>
      </c>
      <c r="S35" s="52">
        <f>c_OPelag!$P35*FCT!Y35</f>
        <v>1.5363886162280235E-2</v>
      </c>
      <c r="T35" s="52">
        <f>c_OPelag!$P35*FCT!Z35</f>
        <v>0</v>
      </c>
      <c r="U35" s="52">
        <f>c_OPelag!$P35*FCT!AA35</f>
        <v>0</v>
      </c>
      <c r="V35" s="52">
        <f>c_OPelag!$P35*FCT!AB35</f>
        <v>4.9128705751477493E-4</v>
      </c>
      <c r="W35" s="52">
        <f>c_OPelag!$P35*FCT!AC35</f>
        <v>2.286717940432407E-3</v>
      </c>
      <c r="X35" s="52">
        <f>c_OPelag!$P35*FCT!AD35</f>
        <v>0.12526926717431278</v>
      </c>
      <c r="Y35" s="52">
        <f>c_OPelag!$P35*FCT!AE35</f>
        <v>1.2773463495384147E-3</v>
      </c>
      <c r="Z35" s="52">
        <f>c_OPelag!$P35*FCT!AF35</f>
        <v>8.0392427593326807E-2</v>
      </c>
      <c r="AA35" s="52">
        <f>c_OPelag!$P35*FCT!AG35</f>
        <v>5.5381450119847356E-3</v>
      </c>
      <c r="AB35" s="52">
        <f>c_OPelag!$P35*FCT!AH35</f>
        <v>0.13398737932221133</v>
      </c>
      <c r="AC35" s="52">
        <f>c_OPelag!$P35*FCT!AI35</f>
        <v>0.44662459774070451</v>
      </c>
      <c r="AD35" s="52">
        <f>c_OPelag!$P35*FCT!AJ35</f>
        <v>5.091520414244031E-3</v>
      </c>
      <c r="AE35" s="52">
        <f>c_OPelag!$P35*FCT!AK35</f>
        <v>0</v>
      </c>
      <c r="AF35" s="52">
        <f>c_OPelag!$P35*FCT!AL35</f>
        <v>0</v>
      </c>
      <c r="AG35" s="52">
        <f>c_OPelag!$P35*FCT!AM35</f>
        <v>8.9324919548140899E-4</v>
      </c>
      <c r="AH35" s="52">
        <f>c_OPelag!$P35*FCT!AN35</f>
        <v>0</v>
      </c>
      <c r="AI35" s="52">
        <f>c_OPelag!$P35*FCT!AO35</f>
        <v>1.1451454686071663E-2</v>
      </c>
      <c r="AJ35" s="52">
        <f>c_OPelag!$P35*FCT!AP35</f>
        <v>1.0558205490590254E-2</v>
      </c>
      <c r="AK35" s="52">
        <f>c_OPelag!$P35*FCT!AQ35</f>
        <v>1.4622489330030665E-2</v>
      </c>
      <c r="AL35" s="52">
        <f>c_OPelag!$P35*FCT!AR35</f>
        <v>0.53594951728884532</v>
      </c>
      <c r="AM35" s="52">
        <f>c_OPelag!$P35*FCT!AS35</f>
        <v>0</v>
      </c>
      <c r="AN35" s="52">
        <f>c_OPelag!$P35*FCT!AT35</f>
        <v>0</v>
      </c>
      <c r="AO35" s="52">
        <f>c_OPelag!$P35*FCT!AU35</f>
        <v>0</v>
      </c>
    </row>
    <row r="36" spans="1:41" x14ac:dyDescent="0.2">
      <c r="A36" s="51">
        <f>c_OPelag!D36</f>
        <v>15117</v>
      </c>
      <c r="B36" s="52">
        <f>c_OPelag!$P36*FCT!C36</f>
        <v>1.1006021000538503E-2</v>
      </c>
      <c r="C36" s="52">
        <f>c_OPelag!$P36*FCT!D36</f>
        <v>0.59504871326440867</v>
      </c>
      <c r="D36" s="52">
        <f>FCT!F36</f>
        <v>0</v>
      </c>
      <c r="E36" s="52">
        <f>c_OPelag!$P36*FCT!I36</f>
        <v>0.5510293896519608</v>
      </c>
      <c r="F36" s="52">
        <f>c_OPelag!$P36*FCT!J36</f>
        <v>1.165343400057018</v>
      </c>
      <c r="G36" s="52">
        <f>c_OPelag!$P36*FCT!K36</f>
        <v>0.18880181613423769</v>
      </c>
      <c r="H36" s="52">
        <f>c_OPelag!$P36*FCT!L36</f>
        <v>3.9654046251940196E-2</v>
      </c>
      <c r="I36" s="52">
        <f>c_OPelag!$P36*FCT!M36</f>
        <v>0</v>
      </c>
      <c r="J36" s="52">
        <f>c_OPelag!$P36*FCT!N36</f>
        <v>0</v>
      </c>
      <c r="K36" s="52">
        <f>c_OPelag!$P36*FCT!O36</f>
        <v>0</v>
      </c>
      <c r="L36" s="52">
        <f>c_OPelag!$P36*FCT!P36</f>
        <v>0</v>
      </c>
      <c r="M36" s="52">
        <f>c_OPelag!$P36*FCT!Q36</f>
        <v>6.4741300003167662E-2</v>
      </c>
      <c r="N36" s="52">
        <f>c_OPelag!$P36*FCT!R36</f>
        <v>8.2545157504038767E-3</v>
      </c>
      <c r="O36" s="52">
        <f>c_OPelag!$P36*FCT!S36</f>
        <v>0.40463312501979787</v>
      </c>
      <c r="P36" s="52">
        <f>c_OPelag!$P36*FCT!T36</f>
        <v>2.0555362751005735</v>
      </c>
      <c r="Q36" s="52">
        <f>c_OPelag!$P36*FCT!U36</f>
        <v>2.0393509500997813</v>
      </c>
      <c r="R36" s="52">
        <f>c_OPelag!$P36*FCT!W36</f>
        <v>0.31561383751544236</v>
      </c>
      <c r="S36" s="52">
        <f>c_OPelag!$P36*FCT!Y36</f>
        <v>4.8555975002375741E-3</v>
      </c>
      <c r="T36" s="52">
        <f>c_OPelag!$P36*FCT!Z36</f>
        <v>0</v>
      </c>
      <c r="U36" s="52">
        <f>c_OPelag!$P36*FCT!AA36</f>
        <v>0</v>
      </c>
      <c r="V36" s="52">
        <f>c_OPelag!$P36*FCT!AB36</f>
        <v>1.9503316625954258E-3</v>
      </c>
      <c r="W36" s="52">
        <f>c_OPelag!$P36*FCT!AC36</f>
        <v>2.0312582875993855E-3</v>
      </c>
      <c r="X36" s="52">
        <f>c_OPelag!$P36*FCT!AD36</f>
        <v>7.0033901278426625E-2</v>
      </c>
      <c r="Y36" s="52">
        <f>c_OPelag!$P36*FCT!AE36</f>
        <v>3.682161437680161E-3</v>
      </c>
      <c r="Z36" s="52">
        <f>c_OPelag!$P36*FCT!AF36</f>
        <v>1.6185325000791916E-2</v>
      </c>
      <c r="AA36" s="52">
        <f>c_OPelag!$P36*FCT!AG36</f>
        <v>7.6313807378733875E-2</v>
      </c>
      <c r="AB36" s="52">
        <f>c_OPelag!$P36*FCT!AH36</f>
        <v>5.3006939377593527</v>
      </c>
      <c r="AC36" s="52">
        <f>c_OPelag!$P36*FCT!AI36</f>
        <v>17.666282238364374</v>
      </c>
      <c r="AD36" s="52">
        <f>c_OPelag!$P36*FCT!AJ36</f>
        <v>8.0926625003959578E-3</v>
      </c>
      <c r="AE36" s="52">
        <f>c_OPelag!$P36*FCT!AK36</f>
        <v>4.6128176252256958E-2</v>
      </c>
      <c r="AF36" s="52">
        <f>c_OPelag!$P36*FCT!AL36</f>
        <v>1.8370343875898825</v>
      </c>
      <c r="AG36" s="52">
        <f>c_OPelag!$P36*FCT!AM36</f>
        <v>0</v>
      </c>
      <c r="AH36" s="52">
        <f>c_OPelag!$P36*FCT!AN36</f>
        <v>0</v>
      </c>
      <c r="AI36" s="52">
        <f>c_OPelag!$P36*FCT!AO36</f>
        <v>1.0172476762997719E-2</v>
      </c>
      <c r="AJ36" s="52">
        <f>c_OPelag!$P36*FCT!AP36</f>
        <v>1.2948260000633533E-2</v>
      </c>
      <c r="AK36" s="52">
        <f>c_OPelag!$P36*FCT!AQ36</f>
        <v>1.1596785363067408E-2</v>
      </c>
      <c r="AL36" s="52">
        <f>c_OPelag!$P36*FCT!AR36</f>
        <v>0.30752117501504639</v>
      </c>
      <c r="AM36" s="52">
        <f>c_OPelag!$P36*FCT!AS36</f>
        <v>0</v>
      </c>
      <c r="AN36" s="52">
        <f>c_OPelag!$P36*FCT!AT36</f>
        <v>0</v>
      </c>
      <c r="AO36" s="52">
        <f>c_OPelag!$P36*FCT!AU36</f>
        <v>0</v>
      </c>
    </row>
    <row r="37" spans="1:41" x14ac:dyDescent="0.2">
      <c r="A37" s="51">
        <f>c_OPelag!D37</f>
        <v>15046</v>
      </c>
      <c r="B37" s="52">
        <f>c_OPelag!$P37*FCT!C37</f>
        <v>1.2599206930892363E-2</v>
      </c>
      <c r="C37" s="52">
        <f>c_OPelag!$P37*FCT!D37</f>
        <v>0.59106806769057818</v>
      </c>
      <c r="D37" s="52">
        <f>FCT!F37</f>
        <v>0</v>
      </c>
      <c r="E37" s="52">
        <f>c_OPelag!$P37*FCT!I37</f>
        <v>0.54841068524534908</v>
      </c>
      <c r="F37" s="52">
        <f>c_OPelag!$P37*FCT!J37</f>
        <v>1.7690667265979003</v>
      </c>
      <c r="G37" s="52">
        <f>c_OPelag!$P37*FCT!K37</f>
        <v>0.1605104444620534</v>
      </c>
      <c r="H37" s="52">
        <f>c_OPelag!$P37*FCT!L37</f>
        <v>0.11986505771924311</v>
      </c>
      <c r="I37" s="52">
        <f>c_OPelag!$P37*FCT!M37</f>
        <v>0</v>
      </c>
      <c r="J37" s="52">
        <f>c_OPelag!$P37*FCT!N37</f>
        <v>0</v>
      </c>
      <c r="K37" s="52">
        <f>c_OPelag!$P37*FCT!O37</f>
        <v>0</v>
      </c>
      <c r="L37" s="52">
        <f>c_OPelag!$P37*FCT!P37</f>
        <v>0</v>
      </c>
      <c r="M37" s="52">
        <f>c_OPelag!$P37*FCT!Q37</f>
        <v>0.10355512545938929</v>
      </c>
      <c r="N37" s="52">
        <f>c_OPelag!$P37*FCT!R37</f>
        <v>1.4066237874900377E-2</v>
      </c>
      <c r="O37" s="52">
        <f>c_OPelag!$P37*FCT!S37</f>
        <v>0.65584912790946548</v>
      </c>
      <c r="P37" s="52">
        <f>c_OPelag!$P37*FCT!T37</f>
        <v>1.8726218520572897</v>
      </c>
      <c r="Q37" s="52">
        <f>c_OPelag!$P37*FCT!U37</f>
        <v>2.7096924495206864</v>
      </c>
      <c r="R37" s="52">
        <f>c_OPelag!$P37*FCT!W37</f>
        <v>0.77666344094541961</v>
      </c>
      <c r="S37" s="52">
        <f>c_OPelag!$P37*FCT!Y37</f>
        <v>5.4366440866179377E-3</v>
      </c>
      <c r="T37" s="52">
        <f>c_OPelag!$P37*FCT!Z37</f>
        <v>0</v>
      </c>
      <c r="U37" s="52">
        <f>c_OPelag!$P37*FCT!AA37</f>
        <v>3.4518375153129765E-3</v>
      </c>
      <c r="V37" s="52">
        <f>c_OPelag!$P37*FCT!AB37</f>
        <v>1.5188085067377095E-3</v>
      </c>
      <c r="W37" s="52">
        <f>c_OPelag!$P37*FCT!AC37</f>
        <v>2.6924332619441215E-3</v>
      </c>
      <c r="X37" s="52">
        <f>c_OPelag!$P37*FCT!AD37</f>
        <v>7.8356711597604559E-2</v>
      </c>
      <c r="Y37" s="52">
        <f>c_OPelag!$P37*FCT!AE37</f>
        <v>3.443207921524694E-3</v>
      </c>
      <c r="Z37" s="52">
        <f>c_OPelag!$P37*FCT!AF37</f>
        <v>8.6295937882824407E-3</v>
      </c>
      <c r="AA37" s="52">
        <f>c_OPelag!$P37*FCT!AG37</f>
        <v>7.5163761895940068E-2</v>
      </c>
      <c r="AB37" s="52">
        <f>c_OPelag!$P37*FCT!AH37</f>
        <v>0.43147968941412201</v>
      </c>
      <c r="AC37" s="52">
        <f>c_OPelag!$P37*FCT!AI37</f>
        <v>1.4411421626431675</v>
      </c>
      <c r="AD37" s="52">
        <f>c_OPelag!$P37*FCT!AJ37</f>
        <v>1.311698255818931E-2</v>
      </c>
      <c r="AE37" s="52">
        <f>c_OPelag!$P37*FCT!AK37</f>
        <v>0.13893645999134729</v>
      </c>
      <c r="AF37" s="52">
        <f>c_OPelag!$P37*FCT!AL37</f>
        <v>5.5488288058656092</v>
      </c>
      <c r="AG37" s="52">
        <f>c_OPelag!$P37*FCT!AM37</f>
        <v>4.3147968941412207E-2</v>
      </c>
      <c r="AH37" s="52">
        <f>c_OPelag!$P37*FCT!AN37</f>
        <v>0</v>
      </c>
      <c r="AI37" s="52">
        <f>c_OPelag!$P37*FCT!AO37</f>
        <v>2.8106586968435911E-2</v>
      </c>
      <c r="AJ37" s="52">
        <f>c_OPelag!$P37*FCT!AP37</f>
        <v>4.7083063708869E-2</v>
      </c>
      <c r="AK37" s="52">
        <f>c_OPelag!$P37*FCT!AQ37</f>
        <v>2.8909139190746176E-2</v>
      </c>
      <c r="AL37" s="52">
        <f>c_OPelag!$P37*FCT!AR37</f>
        <v>0.6040715651797709</v>
      </c>
      <c r="AM37" s="52">
        <f>c_OPelag!$P37*FCT!AS37</f>
        <v>0</v>
      </c>
      <c r="AN37" s="52">
        <f>c_OPelag!$P37*FCT!AT37</f>
        <v>0</v>
      </c>
      <c r="AO37" s="52">
        <f>c_OPelag!$P37*FCT!AU37</f>
        <v>0</v>
      </c>
    </row>
    <row r="38" spans="1:41" x14ac:dyDescent="0.2">
      <c r="A38" s="51">
        <f>c_OPelag!D38</f>
        <v>15050</v>
      </c>
      <c r="B38" s="52">
        <f>c_OPelag!$P38*FCT!C38</f>
        <v>1.5243549704531347E-2</v>
      </c>
      <c r="C38" s="52">
        <f>c_OPelag!$P38*FCT!D38</f>
        <v>0.71512242937377302</v>
      </c>
      <c r="D38" s="52">
        <f>FCT!F38</f>
        <v>0</v>
      </c>
      <c r="E38" s="52">
        <f>c_OPelag!$P38*FCT!I38</f>
        <v>0.73242124094032468</v>
      </c>
      <c r="F38" s="52">
        <f>c_OPelag!$P38*FCT!J38</f>
        <v>1.6496444200794198</v>
      </c>
      <c r="G38" s="52">
        <f>c_OPelag!$P38*FCT!K38</f>
        <v>0.20954660449996174</v>
      </c>
      <c r="H38" s="52">
        <f>c_OPelag!$P38*FCT!L38</f>
        <v>8.2377813129282412E-2</v>
      </c>
      <c r="I38" s="52">
        <f>c_OPelag!$P38*FCT!M38</f>
        <v>0</v>
      </c>
      <c r="J38" s="52">
        <f>c_OPelag!$P38*FCT!N38</f>
        <v>0</v>
      </c>
      <c r="K38" s="52">
        <f>c_OPelag!$P38*FCT!O38</f>
        <v>0</v>
      </c>
      <c r="L38" s="52">
        <f>c_OPelag!$P38*FCT!P38</f>
        <v>0</v>
      </c>
      <c r="M38" s="52">
        <f>c_OPelag!$P38*FCT!Q38</f>
        <v>0.240138111783713</v>
      </c>
      <c r="N38" s="52">
        <f>c_OPelag!$P38*FCT!R38</f>
        <v>1.2111313463874221E-2</v>
      </c>
      <c r="O38" s="52">
        <f>c_OPelag!$P38*FCT!S38</f>
        <v>0.29234204912799844</v>
      </c>
      <c r="P38" s="52">
        <f>c_OPelag!$P38*FCT!T38</f>
        <v>1.3050984336071358</v>
      </c>
      <c r="Q38" s="52">
        <f>c_OPelag!$P38*FCT!U38</f>
        <v>4.2389597123559772</v>
      </c>
      <c r="R38" s="52">
        <f>c_OPelag!$P38*FCT!W38</f>
        <v>0.89790772232170946</v>
      </c>
      <c r="S38" s="52">
        <f>c_OPelag!$P38*FCT!Y38</f>
        <v>6.9953276041342487E-3</v>
      </c>
      <c r="T38" s="52">
        <f>c_OPelag!$P38*FCT!Z38</f>
        <v>0</v>
      </c>
      <c r="U38" s="52">
        <f>c_OPelag!$P38*FCT!AA38</f>
        <v>2.0881574937714174E-2</v>
      </c>
      <c r="V38" s="52">
        <f>c_OPelag!$P38*FCT!AB38</f>
        <v>1.1589274090431367E-3</v>
      </c>
      <c r="W38" s="52">
        <f>c_OPelag!$P38*FCT!AC38</f>
        <v>4.3955715243888336E-3</v>
      </c>
      <c r="X38" s="52">
        <f>c_OPelag!$P38*FCT!AD38</f>
        <v>8.6867351740890969E-2</v>
      </c>
      <c r="Y38" s="52">
        <f>c_OPelag!$P38*FCT!AE38</f>
        <v>3.445459864722839E-3</v>
      </c>
      <c r="Z38" s="52">
        <f>c_OPelag!$P38*FCT!AF38</f>
        <v>2.0881574937714174E-2</v>
      </c>
      <c r="AA38" s="52">
        <f>c_OPelag!$P38*FCT!AG38</f>
        <v>4.5939464862971187E-2</v>
      </c>
      <c r="AB38" s="52">
        <f>c_OPelag!$P38*FCT!AH38</f>
        <v>0.19837496190828466</v>
      </c>
      <c r="AC38" s="52">
        <f>c_OPelag!$P38*FCT!AI38</f>
        <v>0.64732882306913941</v>
      </c>
      <c r="AD38" s="52">
        <f>c_OPelag!$P38*FCT!AJ38</f>
        <v>1.0440787468857087E-2</v>
      </c>
      <c r="AE38" s="52">
        <f>c_OPelag!$P38*FCT!AK38</f>
        <v>9.501116596659949E-2</v>
      </c>
      <c r="AF38" s="52">
        <f>c_OPelag!$P38*FCT!AL38</f>
        <v>3.8213282136016939</v>
      </c>
      <c r="AG38" s="52">
        <f>c_OPelag!$P38*FCT!AM38</f>
        <v>1.0440787468857088E-3</v>
      </c>
      <c r="AH38" s="52">
        <f>c_OPelag!$P38*FCT!AN38</f>
        <v>0</v>
      </c>
      <c r="AI38" s="52">
        <f>c_OPelag!$P38*FCT!AO38</f>
        <v>2.3460449442521875E-2</v>
      </c>
      <c r="AJ38" s="52">
        <f>c_OPelag!$P38*FCT!AP38</f>
        <v>2.7448830255625282E-2</v>
      </c>
      <c r="AK38" s="52">
        <f>c_OPelag!$P38*FCT!AQ38</f>
        <v>2.0255127689582746E-2</v>
      </c>
      <c r="AL38" s="52">
        <f>c_OPelag!$P38*FCT!AR38</f>
        <v>0.49071701103628307</v>
      </c>
      <c r="AM38" s="52">
        <f>c_OPelag!$P38*FCT!AS38</f>
        <v>0</v>
      </c>
      <c r="AN38" s="52">
        <f>c_OPelag!$P38*FCT!AT38</f>
        <v>0</v>
      </c>
      <c r="AO38" s="52">
        <f>c_OPelag!$P38*FCT!AU38</f>
        <v>0</v>
      </c>
    </row>
    <row r="39" spans="1:41" x14ac:dyDescent="0.2">
      <c r="A39" s="51">
        <f>c_OPelag!D39</f>
        <v>15050</v>
      </c>
      <c r="B39" s="52">
        <f>c_OPelag!$P39*FCT!C39</f>
        <v>1.1965852233215911E-2</v>
      </c>
      <c r="C39" s="52">
        <f>c_OPelag!$P39*FCT!D39</f>
        <v>0.56135542471457645</v>
      </c>
      <c r="D39" s="52">
        <f>FCT!F39</f>
        <v>0</v>
      </c>
      <c r="E39" s="52">
        <f>c_OPelag!$P39*FCT!I39</f>
        <v>0.57493461243842203</v>
      </c>
      <c r="F39" s="52">
        <f>c_OPelag!$P39*FCT!J39</f>
        <v>1.2949346937315849</v>
      </c>
      <c r="G39" s="52">
        <f>c_OPelag!$P39*FCT!K39</f>
        <v>0.16448948926071461</v>
      </c>
      <c r="H39" s="52">
        <f>c_OPelag!$P39*FCT!L39</f>
        <v>6.4664776794570916E-2</v>
      </c>
      <c r="I39" s="52">
        <f>c_OPelag!$P39*FCT!M39</f>
        <v>0</v>
      </c>
      <c r="J39" s="52">
        <f>c_OPelag!$P39*FCT!N39</f>
        <v>0</v>
      </c>
      <c r="K39" s="52">
        <f>c_OPelag!$P39*FCT!O39</f>
        <v>0</v>
      </c>
      <c r="L39" s="52">
        <f>c_OPelag!$P39*FCT!P39</f>
        <v>0</v>
      </c>
      <c r="M39" s="52">
        <f>c_OPelag!$P39*FCT!Q39</f>
        <v>0.18850315161915476</v>
      </c>
      <c r="N39" s="52">
        <f>c_OPelag!$P39*FCT!R39</f>
        <v>9.5071154729660656E-3</v>
      </c>
      <c r="O39" s="52">
        <f>c_OPelag!$P39*FCT!S39</f>
        <v>0.22948209762331884</v>
      </c>
      <c r="P39" s="52">
        <f>c_OPelag!$P39*FCT!T39</f>
        <v>1.0244736501041021</v>
      </c>
      <c r="Q39" s="52">
        <f>c_OPelag!$P39*FCT!U39</f>
        <v>3.3274904155381231</v>
      </c>
      <c r="R39" s="52">
        <f>c_OPelag!$P39*FCT!W39</f>
        <v>0.70483787127162212</v>
      </c>
      <c r="S39" s="52">
        <f>c_OPelag!$P39*FCT!Y39</f>
        <v>5.4911787645579866E-3</v>
      </c>
      <c r="T39" s="52">
        <f>c_OPelag!$P39*FCT!Z39</f>
        <v>0</v>
      </c>
      <c r="U39" s="52">
        <f>c_OPelag!$P39*FCT!AA39</f>
        <v>1.6391578401665632E-2</v>
      </c>
      <c r="V39" s="52">
        <f>c_OPelag!$P39*FCT!AB39</f>
        <v>9.097326012924426E-4</v>
      </c>
      <c r="W39" s="52">
        <f>c_OPelag!$P39*FCT!AC39</f>
        <v>3.4504272535506152E-3</v>
      </c>
      <c r="X39" s="52">
        <f>c_OPelag!$P39*FCT!AD39</f>
        <v>6.8188966150929037E-2</v>
      </c>
      <c r="Y39" s="52">
        <f>c_OPelag!$P39*FCT!AE39</f>
        <v>2.7046104362748293E-3</v>
      </c>
      <c r="Z39" s="52">
        <f>c_OPelag!$P39*FCT!AF39</f>
        <v>1.6391578401665632E-2</v>
      </c>
      <c r="AA39" s="52">
        <f>c_OPelag!$P39*FCT!AG39</f>
        <v>3.606147248366439E-2</v>
      </c>
      <c r="AB39" s="52">
        <f>c_OPelag!$P39*FCT!AH39</f>
        <v>0.15571999481582349</v>
      </c>
      <c r="AC39" s="52">
        <f>c_OPelag!$P39*FCT!AI39</f>
        <v>0.50813893045163461</v>
      </c>
      <c r="AD39" s="52">
        <f>c_OPelag!$P39*FCT!AJ39</f>
        <v>8.1957892008328159E-3</v>
      </c>
      <c r="AE39" s="52">
        <f>c_OPelag!$P39*FCT!AK39</f>
        <v>7.4581681727578619E-2</v>
      </c>
      <c r="AF39" s="52">
        <f>c_OPelag!$P39*FCT!AL39</f>
        <v>2.9996588475048105</v>
      </c>
      <c r="AG39" s="52">
        <f>c_OPelag!$P39*FCT!AM39</f>
        <v>8.1957892008328165E-4</v>
      </c>
      <c r="AH39" s="52">
        <f>c_OPelag!$P39*FCT!AN39</f>
        <v>0</v>
      </c>
      <c r="AI39" s="52">
        <f>c_OPelag!$P39*FCT!AO39</f>
        <v>1.8415938334271336E-2</v>
      </c>
      <c r="AJ39" s="52">
        <f>c_OPelag!$P39*FCT!AP39</f>
        <v>2.1546729808989473E-2</v>
      </c>
      <c r="AK39" s="52">
        <f>c_OPelag!$P39*FCT!AQ39</f>
        <v>1.5899831049615662E-2</v>
      </c>
      <c r="AL39" s="52">
        <f>c_OPelag!$P39*FCT!AR39</f>
        <v>0.38520209243914233</v>
      </c>
      <c r="AM39" s="52">
        <f>c_OPelag!$P39*FCT!AS39</f>
        <v>0</v>
      </c>
      <c r="AN39" s="52">
        <f>c_OPelag!$P39*FCT!AT39</f>
        <v>0</v>
      </c>
      <c r="AO39" s="52">
        <f>c_OPelag!$P39*FCT!AU39</f>
        <v>0</v>
      </c>
    </row>
    <row r="40" spans="1:41" x14ac:dyDescent="0.2">
      <c r="A40" s="51">
        <f>c_OPelag!D40</f>
        <v>15050</v>
      </c>
      <c r="B40" s="52">
        <f>c_OPelag!$P40*FCT!C40</f>
        <v>1.0649088631983411E-2</v>
      </c>
      <c r="C40" s="52">
        <f>c_OPelag!$P40*FCT!D40</f>
        <v>0.49958193995043215</v>
      </c>
      <c r="D40" s="52">
        <f>FCT!F40</f>
        <v>0</v>
      </c>
      <c r="E40" s="52">
        <f>c_OPelag!$P40*FCT!I40</f>
        <v>0.51166682707783318</v>
      </c>
      <c r="F40" s="52">
        <f>c_OPelag!$P40*FCT!J40</f>
        <v>1.152435619077657</v>
      </c>
      <c r="G40" s="52">
        <f>c_OPelag!$P40*FCT!K40</f>
        <v>0.14638849920815553</v>
      </c>
      <c r="H40" s="52">
        <f>c_OPelag!$P40*FCT!L40</f>
        <v>5.7548841990650079E-2</v>
      </c>
      <c r="I40" s="52">
        <f>c_OPelag!$P40*FCT!M40</f>
        <v>0</v>
      </c>
      <c r="J40" s="52">
        <f>c_OPelag!$P40*FCT!N40</f>
        <v>0</v>
      </c>
      <c r="K40" s="52">
        <f>c_OPelag!$P40*FCT!O40</f>
        <v>0</v>
      </c>
      <c r="L40" s="52">
        <f>c_OPelag!$P40*FCT!P40</f>
        <v>0</v>
      </c>
      <c r="M40" s="52">
        <f>c_OPelag!$P40*FCT!Q40</f>
        <v>0.16775961543535511</v>
      </c>
      <c r="N40" s="52">
        <f>c_OPelag!$P40*FCT!R40</f>
        <v>8.4609197350005178E-3</v>
      </c>
      <c r="O40" s="52">
        <f>c_OPelag!$P40*FCT!S40</f>
        <v>0.20422909705173667</v>
      </c>
      <c r="P40" s="52">
        <f>c_OPelag!$P40*FCT!T40</f>
        <v>0.91173704040953873</v>
      </c>
      <c r="Q40" s="52">
        <f>c_OPelag!$P40*FCT!U40</f>
        <v>2.9613219072501815</v>
      </c>
      <c r="R40" s="52">
        <f>c_OPelag!$P40*FCT!W40</f>
        <v>0.62727508380176267</v>
      </c>
      <c r="S40" s="52">
        <f>c_OPelag!$P40*FCT!Y40</f>
        <v>4.8869105365951281E-3</v>
      </c>
      <c r="T40" s="52">
        <f>c_OPelag!$P40*FCT!Z40</f>
        <v>0</v>
      </c>
      <c r="U40" s="52">
        <f>c_OPelag!$P40*FCT!AA40</f>
        <v>1.4587792646552619E-2</v>
      </c>
      <c r="V40" s="52">
        <f>c_OPelag!$P40*FCT!AB40</f>
        <v>8.0962249188367037E-4</v>
      </c>
      <c r="W40" s="52">
        <f>c_OPelag!$P40*FCT!AC40</f>
        <v>3.0707303520993261E-3</v>
      </c>
      <c r="X40" s="52">
        <f>c_OPelag!$P40*FCT!AD40</f>
        <v>6.0685217409658897E-2</v>
      </c>
      <c r="Y40" s="52">
        <f>c_OPelag!$P40*FCT!AE40</f>
        <v>2.4069857866811824E-3</v>
      </c>
      <c r="Z40" s="52">
        <f>c_OPelag!$P40*FCT!AF40</f>
        <v>1.4587792646552619E-2</v>
      </c>
      <c r="AA40" s="52">
        <f>c_OPelag!$P40*FCT!AG40</f>
        <v>3.2093143822415765E-2</v>
      </c>
      <c r="AB40" s="52">
        <f>c_OPelag!$P40*FCT!AH40</f>
        <v>0.13858403014224988</v>
      </c>
      <c r="AC40" s="52">
        <f>c_OPelag!$P40*FCT!AI40</f>
        <v>0.45222157204313118</v>
      </c>
      <c r="AD40" s="52">
        <f>c_OPelag!$P40*FCT!AJ40</f>
        <v>7.2938963232763096E-3</v>
      </c>
      <c r="AE40" s="52">
        <f>c_OPelag!$P40*FCT!AK40</f>
        <v>6.6374456541814411E-2</v>
      </c>
      <c r="AF40" s="52">
        <f>c_OPelag!$P40*FCT!AL40</f>
        <v>2.6695660543191293</v>
      </c>
      <c r="AG40" s="52">
        <f>c_OPelag!$P40*FCT!AM40</f>
        <v>7.29389632327631E-4</v>
      </c>
      <c r="AH40" s="52">
        <f>c_OPelag!$P40*FCT!AN40</f>
        <v>0</v>
      </c>
      <c r="AI40" s="52">
        <f>c_OPelag!$P40*FCT!AO40</f>
        <v>1.6389385038401868E-2</v>
      </c>
      <c r="AJ40" s="52">
        <f>c_OPelag!$P40*FCT!AP40</f>
        <v>1.9175653433893419E-2</v>
      </c>
      <c r="AK40" s="52">
        <f>c_OPelag!$P40*FCT!AQ40</f>
        <v>1.4150158867156041E-2</v>
      </c>
      <c r="AL40" s="52">
        <f>c_OPelag!$P40*FCT!AR40</f>
        <v>0.34281312719398654</v>
      </c>
      <c r="AM40" s="52">
        <f>c_OPelag!$P40*FCT!AS40</f>
        <v>0</v>
      </c>
      <c r="AN40" s="52">
        <f>c_OPelag!$P40*FCT!AT40</f>
        <v>0</v>
      </c>
      <c r="AO40" s="52">
        <f>c_OPelag!$P40*FCT!AU40</f>
        <v>0</v>
      </c>
    </row>
    <row r="41" spans="1:41" x14ac:dyDescent="0.2">
      <c r="A41" s="51">
        <f>c_OPelag!D41</f>
        <v>15043</v>
      </c>
      <c r="B41" s="52">
        <f>c_OPelag!$P41*FCT!C41</f>
        <v>6.4367045435574791E-3</v>
      </c>
      <c r="C41" s="52">
        <f>c_OPelag!$P41*FCT!D41</f>
        <v>0.64367045435574788</v>
      </c>
      <c r="D41" s="52">
        <f>FCT!F41</f>
        <v>0</v>
      </c>
      <c r="E41" s="52">
        <f>c_OPelag!$P41*FCT!I41</f>
        <v>0.46035310895523091</v>
      </c>
      <c r="F41" s="52">
        <f>c_OPelag!$P41*FCT!J41</f>
        <v>1.2551573859937084</v>
      </c>
      <c r="G41" s="52">
        <f>c_OPelag!$P41*FCT!K41</f>
        <v>0.10549758746890708</v>
      </c>
      <c r="H41" s="52">
        <f>c_OPelag!$P41*FCT!L41</f>
        <v>8.9341459064577813E-2</v>
      </c>
      <c r="I41" s="52">
        <f>c_OPelag!$P41*FCT!M41</f>
        <v>0</v>
      </c>
      <c r="J41" s="52">
        <f>c_OPelag!$P41*FCT!N41</f>
        <v>0</v>
      </c>
      <c r="K41" s="52">
        <f>c_OPelag!$P41*FCT!O41</f>
        <v>0</v>
      </c>
      <c r="L41" s="52">
        <f>c_OPelag!$P41*FCT!P41</f>
        <v>0</v>
      </c>
      <c r="M41" s="52">
        <f>c_OPelag!$P41*FCT!Q41</f>
        <v>0.53424647711527073</v>
      </c>
      <c r="N41" s="52">
        <f>c_OPelag!$P41*FCT!R41</f>
        <v>7.2091090887843774E-3</v>
      </c>
      <c r="O41" s="52">
        <f>c_OPelag!$P41*FCT!S41</f>
        <v>0.20597454539383933</v>
      </c>
      <c r="P41" s="52">
        <f>c_OPelag!$P41*FCT!T41</f>
        <v>1.4675686359311053</v>
      </c>
      <c r="Q41" s="52">
        <f>c_OPelag!$P41*FCT!U41</f>
        <v>2.7227260219248137</v>
      </c>
      <c r="R41" s="52">
        <f>c_OPelag!$P41*FCT!W41</f>
        <v>0.47631613622325347</v>
      </c>
      <c r="S41" s="52">
        <f>c_OPelag!$P41*FCT!Y41</f>
        <v>3.4114534080854639E-3</v>
      </c>
      <c r="T41" s="52">
        <f>c_OPelag!$P41*FCT!Z41</f>
        <v>0</v>
      </c>
      <c r="U41" s="52">
        <f>c_OPelag!$P41*FCT!AA41</f>
        <v>0</v>
      </c>
      <c r="V41" s="52">
        <f>c_OPelag!$P41*FCT!AB41</f>
        <v>3.8620227261344873E-4</v>
      </c>
      <c r="W41" s="52">
        <f>c_OPelag!$P41*FCT!AC41</f>
        <v>1.2873409087114959E-3</v>
      </c>
      <c r="X41" s="52">
        <f>c_OPelag!$P41*FCT!AD41</f>
        <v>1.4160749995826455E-2</v>
      </c>
      <c r="Y41" s="52">
        <f>c_OPelag!$P41*FCT!AE41</f>
        <v>2.8965170446008655E-3</v>
      </c>
      <c r="Z41" s="52">
        <f>c_OPelag!$P41*FCT!AF41</f>
        <v>3.2183522717787398E-2</v>
      </c>
      <c r="AA41" s="52">
        <f>c_OPelag!$P41*FCT!AG41</f>
        <v>6.4367045435574796E-2</v>
      </c>
      <c r="AB41" s="52">
        <f>c_OPelag!$P41*FCT!AH41</f>
        <v>0.20597454539383933</v>
      </c>
      <c r="AC41" s="52">
        <f>c_OPelag!$P41*FCT!AI41</f>
        <v>0.68229068161709283</v>
      </c>
      <c r="AD41" s="52">
        <f>c_OPelag!$P41*FCT!AJ41</f>
        <v>0</v>
      </c>
      <c r="AE41" s="52">
        <f>c_OPelag!$P41*FCT!AK41</f>
        <v>0</v>
      </c>
      <c r="AF41" s="52">
        <f>c_OPelag!$P41*FCT!AL41</f>
        <v>0</v>
      </c>
      <c r="AG41" s="52">
        <f>c_OPelag!$P41*FCT!AM41</f>
        <v>0</v>
      </c>
      <c r="AH41" s="52">
        <f>c_OPelag!$P41*FCT!AN41</f>
        <v>0</v>
      </c>
      <c r="AI41" s="52">
        <f>c_OPelag!$P41*FCT!AO41</f>
        <v>2.096434669836671E-2</v>
      </c>
      <c r="AJ41" s="52">
        <f>c_OPelag!$P41*FCT!AP41</f>
        <v>4.4233033623326992E-2</v>
      </c>
      <c r="AK41" s="52">
        <f>c_OPelag!$P41*FCT!AQ41</f>
        <v>1.5596135109039773E-2</v>
      </c>
      <c r="AL41" s="52">
        <f>c_OPelag!$P41*FCT!AR41</f>
        <v>0.49562624985392589</v>
      </c>
      <c r="AM41" s="52">
        <f>c_OPelag!$P41*FCT!AS41</f>
        <v>0</v>
      </c>
      <c r="AN41" s="52">
        <f>c_OPelag!$P41*FCT!AT41</f>
        <v>0</v>
      </c>
      <c r="AO41" s="52">
        <f>c_OPelag!$P41*FCT!AU41</f>
        <v>0</v>
      </c>
    </row>
    <row r="42" spans="1:41" x14ac:dyDescent="0.2">
      <c r="A42" s="51">
        <f>c_OPelag!D42</f>
        <v>0</v>
      </c>
      <c r="B42" s="52">
        <f>c_OPelag!$P42*FCT!C42</f>
        <v>0</v>
      </c>
      <c r="C42" s="52">
        <f>c_OPelag!$P42*FCT!D42</f>
        <v>0</v>
      </c>
      <c r="D42" s="52">
        <f>FCT!F42</f>
        <v>0</v>
      </c>
      <c r="E42" s="52">
        <f>c_OPelag!$P42*FCT!I42</f>
        <v>0</v>
      </c>
      <c r="F42" s="52">
        <f>c_OPelag!$P42*FCT!J42</f>
        <v>0</v>
      </c>
      <c r="G42" s="52">
        <f>c_OPelag!$P42*FCT!K42</f>
        <v>0</v>
      </c>
      <c r="H42" s="52">
        <f>c_OPelag!$P42*FCT!L42</f>
        <v>0</v>
      </c>
      <c r="I42" s="52">
        <f>c_OPelag!$P42*FCT!M42</f>
        <v>0</v>
      </c>
      <c r="J42" s="52">
        <f>c_OPelag!$P42*FCT!N42</f>
        <v>0</v>
      </c>
      <c r="K42" s="52">
        <f>c_OPelag!$P42*FCT!O42</f>
        <v>0</v>
      </c>
      <c r="L42" s="52">
        <f>c_OPelag!$P42*FCT!P42</f>
        <v>0</v>
      </c>
      <c r="M42" s="52">
        <f>c_OPelag!$P42*FCT!Q42</f>
        <v>0</v>
      </c>
      <c r="N42" s="52">
        <f>c_OPelag!$P42*FCT!R42</f>
        <v>0</v>
      </c>
      <c r="O42" s="52">
        <f>c_OPelag!$P42*FCT!S42</f>
        <v>0</v>
      </c>
      <c r="P42" s="52">
        <f>c_OPelag!$P42*FCT!T42</f>
        <v>0</v>
      </c>
      <c r="Q42" s="52">
        <f>c_OPelag!$P42*FCT!U42</f>
        <v>0</v>
      </c>
      <c r="R42" s="52">
        <f>c_OPelag!$P42*FCT!W42</f>
        <v>0</v>
      </c>
      <c r="S42" s="52">
        <f>c_OPelag!$P42*FCT!Y42</f>
        <v>0</v>
      </c>
      <c r="T42" s="52">
        <f>c_OPelag!$P42*FCT!Z42</f>
        <v>0</v>
      </c>
      <c r="U42" s="52">
        <f>c_OPelag!$P42*FCT!AA42</f>
        <v>0</v>
      </c>
      <c r="V42" s="52">
        <f>c_OPelag!$P42*FCT!AB42</f>
        <v>0</v>
      </c>
      <c r="W42" s="52">
        <f>c_OPelag!$P42*FCT!AC42</f>
        <v>0</v>
      </c>
      <c r="X42" s="52">
        <f>c_OPelag!$P42*FCT!AD42</f>
        <v>0</v>
      </c>
      <c r="Y42" s="52">
        <f>c_OPelag!$P42*FCT!AE42</f>
        <v>0</v>
      </c>
      <c r="Z42" s="52">
        <f>c_OPelag!$P42*FCT!AF42</f>
        <v>0</v>
      </c>
      <c r="AA42" s="52">
        <f>c_OPelag!$P42*FCT!AG42</f>
        <v>0</v>
      </c>
      <c r="AB42" s="52">
        <f>c_OPelag!$P42*FCT!AH42</f>
        <v>0</v>
      </c>
      <c r="AC42" s="52">
        <f>c_OPelag!$P42*FCT!AI42</f>
        <v>0</v>
      </c>
      <c r="AD42" s="52">
        <f>c_OPelag!$P42*FCT!AJ42</f>
        <v>0</v>
      </c>
      <c r="AE42" s="52">
        <f>c_OPelag!$P42*FCT!AK42</f>
        <v>0</v>
      </c>
      <c r="AF42" s="52">
        <f>c_OPelag!$P42*FCT!AL42</f>
        <v>0</v>
      </c>
      <c r="AG42" s="52">
        <f>c_OPelag!$P42*FCT!AM42</f>
        <v>0</v>
      </c>
      <c r="AH42" s="52">
        <f>c_OPelag!$P42*FCT!AN42</f>
        <v>0</v>
      </c>
      <c r="AI42" s="52">
        <f>c_OPelag!$P42*FCT!AO42</f>
        <v>0</v>
      </c>
      <c r="AJ42" s="52">
        <f>c_OPelag!$P42*FCT!AP42</f>
        <v>0</v>
      </c>
      <c r="AK42" s="52">
        <f>c_OPelag!$P42*FCT!AQ42</f>
        <v>0</v>
      </c>
      <c r="AL42" s="52">
        <f>c_OPelag!$P42*FCT!AR42</f>
        <v>0</v>
      </c>
      <c r="AM42" s="52">
        <f>c_OPelag!$P42*FCT!AS42</f>
        <v>0</v>
      </c>
      <c r="AN42" s="52">
        <f>c_OPelag!$P42*FCT!AT42</f>
        <v>0</v>
      </c>
      <c r="AO42" s="52">
        <f>c_OPelag!$P42*FCT!AU42</f>
        <v>0</v>
      </c>
    </row>
    <row r="43" spans="1:41" x14ac:dyDescent="0.2">
      <c r="A43" s="51">
        <f>c_OPelag!D43</f>
        <v>0</v>
      </c>
      <c r="B43" s="52">
        <f>c_OPelag!$P43*FCT!C43</f>
        <v>0</v>
      </c>
      <c r="C43" s="52">
        <f>c_OPelag!$P43*FCT!D43</f>
        <v>0</v>
      </c>
      <c r="D43" s="52">
        <f>FCT!F43</f>
        <v>0</v>
      </c>
      <c r="E43" s="52">
        <f>c_OPelag!$P43*FCT!I43</f>
        <v>0</v>
      </c>
      <c r="F43" s="52">
        <f>c_OPelag!$P43*FCT!J43</f>
        <v>0</v>
      </c>
      <c r="G43" s="52">
        <f>c_OPelag!$P43*FCT!K43</f>
        <v>0</v>
      </c>
      <c r="H43" s="52">
        <f>c_OPelag!$P43*FCT!L43</f>
        <v>0</v>
      </c>
      <c r="I43" s="52">
        <f>c_OPelag!$P43*FCT!M43</f>
        <v>0</v>
      </c>
      <c r="J43" s="52">
        <f>c_OPelag!$P43*FCT!N43</f>
        <v>0</v>
      </c>
      <c r="K43" s="52">
        <f>c_OPelag!$P43*FCT!O43</f>
        <v>0</v>
      </c>
      <c r="L43" s="52">
        <f>c_OPelag!$P43*FCT!P43</f>
        <v>0</v>
      </c>
      <c r="M43" s="52">
        <f>c_OPelag!$P43*FCT!Q43</f>
        <v>0</v>
      </c>
      <c r="N43" s="52">
        <f>c_OPelag!$P43*FCT!R43</f>
        <v>0</v>
      </c>
      <c r="O43" s="52">
        <f>c_OPelag!$P43*FCT!S43</f>
        <v>0</v>
      </c>
      <c r="P43" s="52">
        <f>c_OPelag!$P43*FCT!T43</f>
        <v>0</v>
      </c>
      <c r="Q43" s="52">
        <f>c_OPelag!$P43*FCT!U43</f>
        <v>0</v>
      </c>
      <c r="R43" s="52">
        <f>c_OPelag!$P43*FCT!W43</f>
        <v>0</v>
      </c>
      <c r="S43" s="52">
        <f>c_OPelag!$P43*FCT!Y43</f>
        <v>0</v>
      </c>
      <c r="T43" s="52">
        <f>c_OPelag!$P43*FCT!Z43</f>
        <v>0</v>
      </c>
      <c r="U43" s="52">
        <f>c_OPelag!$P43*FCT!AA43</f>
        <v>0</v>
      </c>
      <c r="V43" s="52">
        <f>c_OPelag!$P43*FCT!AB43</f>
        <v>0</v>
      </c>
      <c r="W43" s="52">
        <f>c_OPelag!$P43*FCT!AC43</f>
        <v>0</v>
      </c>
      <c r="X43" s="52">
        <f>c_OPelag!$P43*FCT!AD43</f>
        <v>0</v>
      </c>
      <c r="Y43" s="52">
        <f>c_OPelag!$P43*FCT!AE43</f>
        <v>0</v>
      </c>
      <c r="Z43" s="52">
        <f>c_OPelag!$P43*FCT!AF43</f>
        <v>0</v>
      </c>
      <c r="AA43" s="52">
        <f>c_OPelag!$P43*FCT!AG43</f>
        <v>0</v>
      </c>
      <c r="AB43" s="52">
        <f>c_OPelag!$P43*FCT!AH43</f>
        <v>0</v>
      </c>
      <c r="AC43" s="52">
        <f>c_OPelag!$P43*FCT!AI43</f>
        <v>0</v>
      </c>
      <c r="AD43" s="52">
        <f>c_OPelag!$P43*FCT!AJ43</f>
        <v>0</v>
      </c>
      <c r="AE43" s="52">
        <f>c_OPelag!$P43*FCT!AK43</f>
        <v>0</v>
      </c>
      <c r="AF43" s="52">
        <f>c_OPelag!$P43*FCT!AL43</f>
        <v>0</v>
      </c>
      <c r="AG43" s="52">
        <f>c_OPelag!$P43*FCT!AM43</f>
        <v>0</v>
      </c>
      <c r="AH43" s="52">
        <f>c_OPelag!$P43*FCT!AN43</f>
        <v>0</v>
      </c>
      <c r="AI43" s="52">
        <f>c_OPelag!$P43*FCT!AO43</f>
        <v>0</v>
      </c>
      <c r="AJ43" s="52">
        <f>c_OPelag!$P43*FCT!AP43</f>
        <v>0</v>
      </c>
      <c r="AK43" s="52">
        <f>c_OPelag!$P43*FCT!AQ43</f>
        <v>0</v>
      </c>
      <c r="AL43" s="52">
        <f>c_OPelag!$P43*FCT!AR43</f>
        <v>0</v>
      </c>
      <c r="AM43" s="52">
        <f>c_OPelag!$P43*FCT!AS43</f>
        <v>0</v>
      </c>
      <c r="AN43" s="52">
        <f>c_OPelag!$P43*FCT!AT43</f>
        <v>0</v>
      </c>
      <c r="AO43" s="52">
        <f>c_OPelag!$P43*FCT!AU43</f>
        <v>0</v>
      </c>
    </row>
    <row r="44" spans="1:41" x14ac:dyDescent="0.2">
      <c r="A44" s="51">
        <f>c_OPelag!D44</f>
        <v>15117</v>
      </c>
      <c r="B44" s="52">
        <f>c_OPelag!$P44*FCT!C44</f>
        <v>1.0905483105481718E-2</v>
      </c>
      <c r="C44" s="52">
        <f>c_OPelag!$P44*FCT!D44</f>
        <v>0.58961305717353574</v>
      </c>
      <c r="D44" s="52">
        <f>FCT!F44</f>
        <v>0</v>
      </c>
      <c r="E44" s="52">
        <f>c_OPelag!$P44*FCT!I44</f>
        <v>0.54599584165606629</v>
      </c>
      <c r="F44" s="52">
        <f>c_OPelag!$P44*FCT!J44</f>
        <v>1.1546982111686523</v>
      </c>
      <c r="G44" s="52">
        <f>c_OPelag!$P44*FCT!K44</f>
        <v>0.18707714768447681</v>
      </c>
      <c r="H44" s="52">
        <f>c_OPelag!$P44*FCT!L44</f>
        <v>3.9291814130044428E-2</v>
      </c>
      <c r="I44" s="52">
        <f>c_OPelag!$P44*FCT!M44</f>
        <v>0</v>
      </c>
      <c r="J44" s="52">
        <f>c_OPelag!$P44*FCT!N44</f>
        <v>0</v>
      </c>
      <c r="K44" s="52">
        <f>c_OPelag!$P44*FCT!O44</f>
        <v>0</v>
      </c>
      <c r="L44" s="52">
        <f>c_OPelag!$P44*FCT!P44</f>
        <v>0</v>
      </c>
      <c r="M44" s="52">
        <f>c_OPelag!$P44*FCT!Q44</f>
        <v>6.414990062048069E-2</v>
      </c>
      <c r="N44" s="52">
        <f>c_OPelag!$P44*FCT!R44</f>
        <v>8.1791123291112874E-3</v>
      </c>
      <c r="O44" s="52">
        <f>c_OPelag!$P44*FCT!S44</f>
        <v>0.40093687887800433</v>
      </c>
      <c r="P44" s="52">
        <f>c_OPelag!$P44*FCT!T44</f>
        <v>2.0367593447002621</v>
      </c>
      <c r="Q44" s="52">
        <f>c_OPelag!$P44*FCT!U44</f>
        <v>2.0207218695451417</v>
      </c>
      <c r="R44" s="52">
        <f>c_OPelag!$P44*FCT!W44</f>
        <v>0.31273076552484336</v>
      </c>
      <c r="S44" s="52">
        <f>c_OPelag!$P44*FCT!Y44</f>
        <v>4.811242546536052E-3</v>
      </c>
      <c r="T44" s="52">
        <f>c_OPelag!$P44*FCT!Z44</f>
        <v>0</v>
      </c>
      <c r="U44" s="52">
        <f>c_OPelag!$P44*FCT!AA44</f>
        <v>0</v>
      </c>
      <c r="V44" s="52">
        <f>c_OPelag!$P44*FCT!AB44</f>
        <v>1.9325157561919807E-3</v>
      </c>
      <c r="W44" s="52">
        <f>c_OPelag!$P44*FCT!AC44</f>
        <v>2.0127031319675816E-3</v>
      </c>
      <c r="X44" s="52">
        <f>c_OPelag!$P44*FCT!AD44</f>
        <v>6.9394154996204993E-2</v>
      </c>
      <c r="Y44" s="52">
        <f>c_OPelag!$P44*FCT!AE44</f>
        <v>3.6485255977898394E-3</v>
      </c>
      <c r="Z44" s="52">
        <f>c_OPelag!$P44*FCT!AF44</f>
        <v>1.6037475155120173E-2</v>
      </c>
      <c r="AA44" s="52">
        <f>c_OPelag!$P44*FCT!AG44</f>
        <v>7.5616695356391608E-2</v>
      </c>
      <c r="AB44" s="52">
        <f>c_OPelag!$P44*FCT!AH44</f>
        <v>5.2522731133018565</v>
      </c>
      <c r="AC44" s="52">
        <f>c_OPelag!$P44*FCT!AI44</f>
        <v>17.504904131813667</v>
      </c>
      <c r="AD44" s="52">
        <f>c_OPelag!$P44*FCT!AJ44</f>
        <v>8.0187375775600863E-3</v>
      </c>
      <c r="AE44" s="52">
        <f>c_OPelag!$P44*FCT!AK44</f>
        <v>4.5706804192092491E-2</v>
      </c>
      <c r="AF44" s="52">
        <f>c_OPelag!$P44*FCT!AL44</f>
        <v>1.8202534301061395</v>
      </c>
      <c r="AG44" s="52">
        <f>c_OPelag!$P44*FCT!AM44</f>
        <v>0</v>
      </c>
      <c r="AH44" s="52">
        <f>c_OPelag!$P44*FCT!AN44</f>
        <v>0</v>
      </c>
      <c r="AI44" s="52">
        <f>c_OPelag!$P44*FCT!AO44</f>
        <v>1.0079553134993027E-2</v>
      </c>
      <c r="AJ44" s="52">
        <f>c_OPelag!$P44*FCT!AP44</f>
        <v>1.2829980124096139E-2</v>
      </c>
      <c r="AK44" s="52">
        <f>c_OPelag!$P44*FCT!AQ44</f>
        <v>1.1490850948643603E-2</v>
      </c>
      <c r="AL44" s="52">
        <f>c_OPelag!$P44*FCT!AR44</f>
        <v>0.3047120279472833</v>
      </c>
      <c r="AM44" s="52">
        <f>c_OPelag!$P44*FCT!AS44</f>
        <v>0</v>
      </c>
      <c r="AN44" s="52">
        <f>c_OPelag!$P44*FCT!AT44</f>
        <v>0</v>
      </c>
      <c r="AO44" s="52">
        <f>c_OPelag!$P44*FCT!AU44</f>
        <v>0</v>
      </c>
    </row>
    <row r="45" spans="1:41" x14ac:dyDescent="0.2">
      <c r="A45" s="51">
        <f>c_OPelag!D45</f>
        <v>15039</v>
      </c>
      <c r="B45" s="52">
        <f>c_OPelag!$P45*FCT!C45</f>
        <v>7.6813021633033015E-3</v>
      </c>
      <c r="C45" s="52">
        <f>c_OPelag!$P45*FCT!D45</f>
        <v>0.76813021633033018</v>
      </c>
      <c r="D45" s="52">
        <f>FCT!F45</f>
        <v>0</v>
      </c>
      <c r="E45" s="52">
        <f>c_OPelag!$P45*FCT!I45</f>
        <v>0.55343782086600291</v>
      </c>
      <c r="F45" s="52">
        <f>c_OPelag!$P45*FCT!J45</f>
        <v>1.2136457418019218</v>
      </c>
      <c r="G45" s="52">
        <f>c_OPelag!$P45*FCT!K45</f>
        <v>0.13795618685292729</v>
      </c>
      <c r="H45" s="52">
        <f>c_OPelag!$P45*FCT!L45</f>
        <v>6.9438971556261844E-2</v>
      </c>
      <c r="I45" s="52">
        <f>c_OPelag!$P45*FCT!M45</f>
        <v>0</v>
      </c>
      <c r="J45" s="52">
        <f>c_OPelag!$P45*FCT!N45</f>
        <v>0</v>
      </c>
      <c r="K45" s="52">
        <f>c_OPelag!$P45*FCT!O45</f>
        <v>0</v>
      </c>
      <c r="L45" s="52">
        <f>c_OPelag!$P45*FCT!P45</f>
        <v>0</v>
      </c>
      <c r="M45" s="52">
        <f>c_OPelag!$P45*FCT!Q45</f>
        <v>0.4378342233082882</v>
      </c>
      <c r="N45" s="52">
        <f>c_OPelag!$P45*FCT!R45</f>
        <v>8.4494323796336316E-3</v>
      </c>
      <c r="O45" s="52">
        <f>c_OPelag!$P45*FCT!S45</f>
        <v>0.24580166922570565</v>
      </c>
      <c r="P45" s="52">
        <f>c_OPelag!$P45*FCT!T45</f>
        <v>1.8127873105395791</v>
      </c>
      <c r="Q45" s="52">
        <f>c_OPelag!$P45*FCT!U45</f>
        <v>2.5117858074001798</v>
      </c>
      <c r="R45" s="52">
        <f>c_OPelag!$P45*FCT!W45</f>
        <v>0.69131719469729713</v>
      </c>
      <c r="S45" s="52">
        <f>c_OPelag!$P45*FCT!Y45</f>
        <v>7.6044891416702683E-3</v>
      </c>
      <c r="T45" s="52">
        <f>c_OPelag!$P45*FCT!Z45</f>
        <v>0</v>
      </c>
      <c r="U45" s="52">
        <f>c_OPelag!$P45*FCT!AA45</f>
        <v>5.3769115143123105E-3</v>
      </c>
      <c r="V45" s="52">
        <f>c_OPelag!$P45*FCT!AB45</f>
        <v>7.0667979902390378E-4</v>
      </c>
      <c r="W45" s="52">
        <f>c_OPelag!$P45*FCT!AC45</f>
        <v>1.7897434040496693E-3</v>
      </c>
      <c r="X45" s="52">
        <f>c_OPelag!$P45*FCT!AD45</f>
        <v>2.4710749059346723E-2</v>
      </c>
      <c r="Y45" s="52">
        <f>c_OPelag!$P45*FCT!AE45</f>
        <v>2.3197532533175969E-3</v>
      </c>
      <c r="Z45" s="52">
        <f>c_OPelag!$P45*FCT!AF45</f>
        <v>7.681302163303301E-2</v>
      </c>
      <c r="AA45" s="52">
        <f>c_OPelag!$P45*FCT!AG45</f>
        <v>0.10500340057235613</v>
      </c>
      <c r="AB45" s="52">
        <f>c_OPelag!$P45*FCT!AH45</f>
        <v>0.21507646057249244</v>
      </c>
      <c r="AC45" s="52">
        <f>c_OPelag!$P45*FCT!AI45</f>
        <v>0.71436110118720708</v>
      </c>
      <c r="AD45" s="52">
        <f>c_OPelag!$P45*FCT!AJ45</f>
        <v>8.2189933147345327E-3</v>
      </c>
      <c r="AE45" s="52">
        <f>c_OPelag!$P45*FCT!AK45</f>
        <v>3.2261469085873865E-2</v>
      </c>
      <c r="AF45" s="52">
        <f>c_OPelag!$P45*FCT!AL45</f>
        <v>1.2827774612716514</v>
      </c>
      <c r="AG45" s="52">
        <f>c_OPelag!$P45*FCT!AM45</f>
        <v>7.6813021633033017E-4</v>
      </c>
      <c r="AH45" s="52">
        <f>c_OPelag!$P45*FCT!AN45</f>
        <v>0</v>
      </c>
      <c r="AI45" s="52">
        <f>c_OPelag!$P45*FCT!AO45</f>
        <v>1.5669856413138734E-2</v>
      </c>
      <c r="AJ45" s="52">
        <f>c_OPelag!$P45*FCT!AP45</f>
        <v>2.8697344882101135E-2</v>
      </c>
      <c r="AK45" s="52">
        <f>c_OPelag!$P45*FCT!AQ45</f>
        <v>1.6384217514325942E-2</v>
      </c>
      <c r="AL45" s="52">
        <f>c_OPelag!$P45*FCT!AR45</f>
        <v>0.46087812979819809</v>
      </c>
      <c r="AM45" s="52">
        <f>c_OPelag!$P45*FCT!AS45</f>
        <v>0</v>
      </c>
      <c r="AN45" s="52">
        <f>c_OPelag!$P45*FCT!AT45</f>
        <v>0</v>
      </c>
      <c r="AO45" s="52">
        <f>c_OPelag!$P45*FCT!AU45</f>
        <v>0</v>
      </c>
    </row>
    <row r="46" spans="1:41" x14ac:dyDescent="0.2">
      <c r="A46" s="51">
        <f>c_OPelag!D46</f>
        <v>15046</v>
      </c>
      <c r="B46" s="52">
        <f>c_OPelag!$P46*FCT!C46</f>
        <v>9.9716025412131173E-3</v>
      </c>
      <c r="C46" s="52">
        <f>c_OPelag!$P46*FCT!D46</f>
        <v>0.46779895577092873</v>
      </c>
      <c r="D46" s="52">
        <f>FCT!F46</f>
        <v>0</v>
      </c>
      <c r="E46" s="52">
        <f>c_OPelag!$P46*FCT!I46</f>
        <v>0.43403790513294077</v>
      </c>
      <c r="F46" s="52">
        <f>c_OPelag!$P46*FCT!J46</f>
        <v>1.4001222746223898</v>
      </c>
      <c r="G46" s="52">
        <f>c_OPelag!$P46*FCT!K46</f>
        <v>0.12703548442915341</v>
      </c>
      <c r="H46" s="52">
        <f>c_OPelag!$P46*FCT!L46</f>
        <v>9.4866821436609725E-2</v>
      </c>
      <c r="I46" s="52">
        <f>c_OPelag!$P46*FCT!M46</f>
        <v>0</v>
      </c>
      <c r="J46" s="52">
        <f>c_OPelag!$P46*FCT!N46</f>
        <v>0</v>
      </c>
      <c r="K46" s="52">
        <f>c_OPelag!$P46*FCT!O46</f>
        <v>0</v>
      </c>
      <c r="L46" s="52">
        <f>c_OPelag!$P46*FCT!P46</f>
        <v>0</v>
      </c>
      <c r="M46" s="52">
        <f>c_OPelag!$P46*FCT!Q46</f>
        <v>8.1958377051066719E-2</v>
      </c>
      <c r="N46" s="52">
        <f>c_OPelag!$P46*FCT!R46</f>
        <v>1.1132679549436562E-2</v>
      </c>
      <c r="O46" s="52">
        <f>c_OPelag!$P46*FCT!S46</f>
        <v>0.51906972132342255</v>
      </c>
      <c r="P46" s="52">
        <f>c_OPelag!$P46*FCT!T46</f>
        <v>1.4820806516734564</v>
      </c>
      <c r="Q46" s="52">
        <f>c_OPelag!$P46*FCT!U46</f>
        <v>2.1445775328362457</v>
      </c>
      <c r="R46" s="52">
        <f>c_OPelag!$P46*FCT!W46</f>
        <v>0.61468782788300036</v>
      </c>
      <c r="S46" s="52">
        <f>c_OPelag!$P46*FCT!Y46</f>
        <v>4.3028147951810029E-3</v>
      </c>
      <c r="T46" s="52">
        <f>c_OPelag!$P46*FCT!Z46</f>
        <v>0</v>
      </c>
      <c r="U46" s="52">
        <f>c_OPelag!$P46*FCT!AA46</f>
        <v>2.7319459017022241E-3</v>
      </c>
      <c r="V46" s="52">
        <f>c_OPelag!$P46*FCT!AB46</f>
        <v>1.2020561967489784E-3</v>
      </c>
      <c r="W46" s="52">
        <f>c_OPelag!$P46*FCT!AC46</f>
        <v>2.1309178033277346E-3</v>
      </c>
      <c r="X46" s="52">
        <f>c_OPelag!$P46*FCT!AD46</f>
        <v>6.2015171968640481E-2</v>
      </c>
      <c r="Y46" s="52">
        <f>c_OPelag!$P46*FCT!AE46</f>
        <v>2.7251160369479686E-3</v>
      </c>
      <c r="Z46" s="52">
        <f>c_OPelag!$P46*FCT!AF46</f>
        <v>6.8298647542555596E-3</v>
      </c>
      <c r="AA46" s="52">
        <f>c_OPelag!$P46*FCT!AG46</f>
        <v>5.9488122009565929E-2</v>
      </c>
      <c r="AB46" s="52">
        <f>c_OPelag!$P46*FCT!AH46</f>
        <v>0.34149323771277801</v>
      </c>
      <c r="AC46" s="52">
        <f>c_OPelag!$P46*FCT!AI46</f>
        <v>1.1405874139606784</v>
      </c>
      <c r="AD46" s="52">
        <f>c_OPelag!$P46*FCT!AJ46</f>
        <v>1.0381394426468451E-2</v>
      </c>
      <c r="AE46" s="52">
        <f>c_OPelag!$P46*FCT!AK46</f>
        <v>0.10996082254351452</v>
      </c>
      <c r="AF46" s="52">
        <f>c_OPelag!$P46*FCT!AL46</f>
        <v>4.391603036986325</v>
      </c>
      <c r="AG46" s="52">
        <f>c_OPelag!$P46*FCT!AM46</f>
        <v>3.4149323771277801E-2</v>
      </c>
      <c r="AH46" s="52">
        <f>c_OPelag!$P46*FCT!AN46</f>
        <v>0</v>
      </c>
      <c r="AI46" s="52">
        <f>c_OPelag!$P46*FCT!AO46</f>
        <v>2.2244869504610357E-2</v>
      </c>
      <c r="AJ46" s="52">
        <f>c_OPelag!$P46*FCT!AP46</f>
        <v>3.7263742099218337E-2</v>
      </c>
      <c r="AK46" s="52">
        <f>c_OPelag!$P46*FCT!AQ46</f>
        <v>2.2880046926756124E-2</v>
      </c>
      <c r="AL46" s="52">
        <f>c_OPelag!$P46*FCT!AR46</f>
        <v>0.47809053279788916</v>
      </c>
      <c r="AM46" s="52">
        <f>c_OPelag!$P46*FCT!AS46</f>
        <v>0</v>
      </c>
      <c r="AN46" s="52">
        <f>c_OPelag!$P46*FCT!AT46</f>
        <v>0</v>
      </c>
      <c r="AO46" s="52">
        <f>c_OPelag!$P46*FCT!AU46</f>
        <v>0</v>
      </c>
    </row>
    <row r="47" spans="1:41" x14ac:dyDescent="0.2">
      <c r="A47" s="51">
        <f>c_OPelag!D47</f>
        <v>15050</v>
      </c>
      <c r="B47" s="52">
        <f>c_OPelag!$P47*FCT!C47</f>
        <v>1.0117725414261617E-2</v>
      </c>
      <c r="C47" s="52">
        <f>c_OPelag!$P47*FCT!D47</f>
        <v>0.47465403519711097</v>
      </c>
      <c r="D47" s="52">
        <f>FCT!F47</f>
        <v>0</v>
      </c>
      <c r="E47" s="52">
        <f>c_OPelag!$P47*FCT!I47</f>
        <v>0.48613591630852909</v>
      </c>
      <c r="F47" s="52">
        <f>c_OPelag!$P47*FCT!J47</f>
        <v>1.0949319283926955</v>
      </c>
      <c r="G47" s="52">
        <f>c_OPelag!$P47*FCT!K47</f>
        <v>0.13908407470152784</v>
      </c>
      <c r="H47" s="52">
        <f>c_OPelag!$P47*FCT!L47</f>
        <v>5.4677296930495993E-2</v>
      </c>
      <c r="I47" s="52">
        <f>c_OPelag!$P47*FCT!M47</f>
        <v>0</v>
      </c>
      <c r="J47" s="52">
        <f>c_OPelag!$P47*FCT!N47</f>
        <v>0</v>
      </c>
      <c r="K47" s="52">
        <f>c_OPelag!$P47*FCT!O47</f>
        <v>0</v>
      </c>
      <c r="L47" s="52">
        <f>c_OPelag!$P47*FCT!P47</f>
        <v>0</v>
      </c>
      <c r="M47" s="52">
        <f>c_OPelag!$P47*FCT!Q47</f>
        <v>0.15938882501918986</v>
      </c>
      <c r="N47" s="52">
        <f>c_OPelag!$P47*FCT!R47</f>
        <v>8.0387407400982699E-3</v>
      </c>
      <c r="O47" s="52">
        <f>c_OPelag!$P47*FCT!S47</f>
        <v>0.19403856958857896</v>
      </c>
      <c r="P47" s="52">
        <f>c_OPelag!$P47*FCT!T47</f>
        <v>0.86624361423472751</v>
      </c>
      <c r="Q47" s="52">
        <f>c_OPelag!$P47*FCT!U47</f>
        <v>2.813559259034395</v>
      </c>
      <c r="R47" s="52">
        <f>c_OPelag!$P47*FCT!W47</f>
        <v>0.59597560659349247</v>
      </c>
      <c r="S47" s="52">
        <f>c_OPelag!$P47*FCT!Y47</f>
        <v>4.6430657722981395E-3</v>
      </c>
      <c r="T47" s="52">
        <f>c_OPelag!$P47*FCT!Z47</f>
        <v>0</v>
      </c>
      <c r="U47" s="52">
        <f>c_OPelag!$P47*FCT!AA47</f>
        <v>1.385989782775564E-2</v>
      </c>
      <c r="V47" s="52">
        <f>c_OPelag!$P47*FCT!AB47</f>
        <v>7.6922432944043803E-4</v>
      </c>
      <c r="W47" s="52">
        <f>c_OPelag!$P47*FCT!AC47</f>
        <v>2.9175084927425621E-3</v>
      </c>
      <c r="X47" s="52">
        <f>c_OPelag!$P47*FCT!AD47</f>
        <v>5.765717496346346E-2</v>
      </c>
      <c r="Y47" s="52">
        <f>c_OPelag!$P47*FCT!AE47</f>
        <v>2.2868831415796807E-3</v>
      </c>
      <c r="Z47" s="52">
        <f>c_OPelag!$P47*FCT!AF47</f>
        <v>1.385989782775564E-2</v>
      </c>
      <c r="AA47" s="52">
        <f>c_OPelag!$P47*FCT!AG47</f>
        <v>3.049177522106241E-2</v>
      </c>
      <c r="AB47" s="52">
        <f>c_OPelag!$P47*FCT!AH47</f>
        <v>0.13166902936367858</v>
      </c>
      <c r="AC47" s="52">
        <f>c_OPelag!$P47*FCT!AI47</f>
        <v>0.42965683266042481</v>
      </c>
      <c r="AD47" s="52">
        <f>c_OPelag!$P47*FCT!AJ47</f>
        <v>6.9299489138778198E-3</v>
      </c>
      <c r="AE47" s="52">
        <f>c_OPelag!$P47*FCT!AK47</f>
        <v>6.3062535116288163E-2</v>
      </c>
      <c r="AF47" s="52">
        <f>c_OPelag!$P47*FCT!AL47</f>
        <v>2.5363613024792819</v>
      </c>
      <c r="AG47" s="52">
        <f>c_OPelag!$P47*FCT!AM47</f>
        <v>6.92994891387782E-4</v>
      </c>
      <c r="AH47" s="52">
        <f>c_OPelag!$P47*FCT!AN47</f>
        <v>0</v>
      </c>
      <c r="AI47" s="52">
        <f>c_OPelag!$P47*FCT!AO47</f>
        <v>1.5571595209483461E-2</v>
      </c>
      <c r="AJ47" s="52">
        <f>c_OPelag!$P47*FCT!AP47</f>
        <v>1.8218835694584788E-2</v>
      </c>
      <c r="AK47" s="52">
        <f>c_OPelag!$P47*FCT!AQ47</f>
        <v>1.344410089292297E-2</v>
      </c>
      <c r="AL47" s="52">
        <f>c_OPelag!$P47*FCT!AR47</f>
        <v>0.32570759895225754</v>
      </c>
      <c r="AM47" s="52">
        <f>c_OPelag!$P47*FCT!AS47</f>
        <v>0</v>
      </c>
      <c r="AN47" s="52">
        <f>c_OPelag!$P47*FCT!AT47</f>
        <v>0</v>
      </c>
      <c r="AO47" s="52">
        <f>c_OPelag!$P47*FCT!AU47</f>
        <v>0</v>
      </c>
    </row>
    <row r="48" spans="1:41" x14ac:dyDescent="0.2">
      <c r="A48" s="51">
        <f>c_OPelag!D48</f>
        <v>15050</v>
      </c>
      <c r="B48" s="52">
        <f>c_OPelag!$P48*FCT!C48</f>
        <v>9.9033936265771963E-3</v>
      </c>
      <c r="C48" s="52">
        <f>c_OPelag!$P48*FCT!D48</f>
        <v>0.46459906298448095</v>
      </c>
      <c r="D48" s="52">
        <f>FCT!F48</f>
        <v>0</v>
      </c>
      <c r="E48" s="52">
        <f>c_OPelag!$P48*FCT!I48</f>
        <v>0.47583771431807559</v>
      </c>
      <c r="F48" s="52">
        <f>c_OPelag!$P48*FCT!J48</f>
        <v>1.0717371184926006</v>
      </c>
      <c r="G48" s="52">
        <f>c_OPelag!$P48*FCT!K48</f>
        <v>0.13613774663383857</v>
      </c>
      <c r="H48" s="52">
        <f>c_OPelag!$P48*FCT!L48</f>
        <v>5.3519024461434299E-2</v>
      </c>
      <c r="I48" s="52">
        <f>c_OPelag!$P48*FCT!M48</f>
        <v>0</v>
      </c>
      <c r="J48" s="52">
        <f>c_OPelag!$P48*FCT!N48</f>
        <v>0</v>
      </c>
      <c r="K48" s="52">
        <f>c_OPelag!$P48*FCT!O48</f>
        <v>0</v>
      </c>
      <c r="L48" s="52">
        <f>c_OPelag!$P48*FCT!P48</f>
        <v>0</v>
      </c>
      <c r="M48" s="52">
        <f>c_OPelag!$P48*FCT!Q48</f>
        <v>0.1560123653501887</v>
      </c>
      <c r="N48" s="52">
        <f>c_OPelag!$P48*FCT!R48</f>
        <v>7.8684497307051696E-3</v>
      </c>
      <c r="O48" s="52">
        <f>c_OPelag!$P48*FCT!S48</f>
        <v>0.18992809694805582</v>
      </c>
      <c r="P48" s="52">
        <f>c_OPelag!$P48*FCT!T48</f>
        <v>0.84789328994667779</v>
      </c>
      <c r="Q48" s="52">
        <f>c_OPelag!$P48*FCT!U48</f>
        <v>2.7539574057468093</v>
      </c>
      <c r="R48" s="52">
        <f>c_OPelag!$P48*FCT!W48</f>
        <v>0.58335058348331426</v>
      </c>
      <c r="S48" s="52">
        <f>c_OPelag!$P48*FCT!Y48</f>
        <v>4.544708034114193E-3</v>
      </c>
      <c r="T48" s="52">
        <f>c_OPelag!$P48*FCT!Z48</f>
        <v>0</v>
      </c>
      <c r="U48" s="52">
        <f>c_OPelag!$P48*FCT!AA48</f>
        <v>1.3566292639146844E-2</v>
      </c>
      <c r="V48" s="52">
        <f>c_OPelag!$P48*FCT!AB48</f>
        <v>7.5292924147264987E-4</v>
      </c>
      <c r="W48" s="52">
        <f>c_OPelag!$P48*FCT!AC48</f>
        <v>2.8557046005404105E-3</v>
      </c>
      <c r="X48" s="52">
        <f>c_OPelag!$P48*FCT!AD48</f>
        <v>5.6435777378850874E-2</v>
      </c>
      <c r="Y48" s="52">
        <f>c_OPelag!$P48*FCT!AE48</f>
        <v>2.2384382854592293E-3</v>
      </c>
      <c r="Z48" s="52">
        <f>c_OPelag!$P48*FCT!AF48</f>
        <v>1.3566292639146844E-2</v>
      </c>
      <c r="AA48" s="52">
        <f>c_OPelag!$P48*FCT!AG48</f>
        <v>2.9845843806123058E-2</v>
      </c>
      <c r="AB48" s="52">
        <f>c_OPelag!$P48*FCT!AH48</f>
        <v>0.12887978007189502</v>
      </c>
      <c r="AC48" s="52">
        <f>c_OPelag!$P48*FCT!AI48</f>
        <v>0.42055507181355217</v>
      </c>
      <c r="AD48" s="52">
        <f>c_OPelag!$P48*FCT!AJ48</f>
        <v>6.7831463195734219E-3</v>
      </c>
      <c r="AE48" s="52">
        <f>c_OPelag!$P48*FCT!AK48</f>
        <v>6.1726631508118135E-2</v>
      </c>
      <c r="AF48" s="52">
        <f>c_OPelag!$P48*FCT!AL48</f>
        <v>2.4826315529638725</v>
      </c>
      <c r="AG48" s="52">
        <f>c_OPelag!$P48*FCT!AM48</f>
        <v>6.7831463195734221E-4</v>
      </c>
      <c r="AH48" s="52">
        <f>c_OPelag!$P48*FCT!AN48</f>
        <v>0</v>
      </c>
      <c r="AI48" s="52">
        <f>c_OPelag!$P48*FCT!AO48</f>
        <v>1.5241729780081478E-2</v>
      </c>
      <c r="AJ48" s="52">
        <f>c_OPelag!$P48*FCT!AP48</f>
        <v>1.7832891674158528E-2</v>
      </c>
      <c r="AK48" s="52">
        <f>c_OPelag!$P48*FCT!AQ48</f>
        <v>1.3159303859972438E-2</v>
      </c>
      <c r="AL48" s="52">
        <f>c_OPelag!$P48*FCT!AR48</f>
        <v>0.31880787701995084</v>
      </c>
      <c r="AM48" s="52">
        <f>c_OPelag!$P48*FCT!AS48</f>
        <v>0</v>
      </c>
      <c r="AN48" s="52">
        <f>c_OPelag!$P48*FCT!AT48</f>
        <v>0</v>
      </c>
      <c r="AO48" s="52">
        <f>c_OPelag!$P48*FCT!AU48</f>
        <v>0</v>
      </c>
    </row>
    <row r="49" spans="1:41" x14ac:dyDescent="0.2">
      <c r="A49" s="51">
        <f>c_OPelag!D49</f>
        <v>15050</v>
      </c>
      <c r="B49" s="52">
        <f>c_OPelag!$P49*FCT!C49</f>
        <v>9.7531988197384935E-3</v>
      </c>
      <c r="C49" s="52">
        <f>c_OPelag!$P49*FCT!D49</f>
        <v>0.45755295645235938</v>
      </c>
      <c r="D49" s="52">
        <f>FCT!F49</f>
        <v>0</v>
      </c>
      <c r="E49" s="52">
        <f>c_OPelag!$P49*FCT!I49</f>
        <v>0.46862116246894203</v>
      </c>
      <c r="F49" s="52">
        <f>c_OPelag!$P49*FCT!J49</f>
        <v>1.0554831599443026</v>
      </c>
      <c r="G49" s="52">
        <f>c_OPelag!$P49*FCT!K49</f>
        <v>0.13407308240558327</v>
      </c>
      <c r="H49" s="52">
        <f>c_OPelag!$P49*FCT!L49</f>
        <v>5.2707355265573089E-2</v>
      </c>
      <c r="I49" s="52">
        <f>c_OPelag!$P49*FCT!M49</f>
        <v>0</v>
      </c>
      <c r="J49" s="52">
        <f>c_OPelag!$P49*FCT!N49</f>
        <v>0</v>
      </c>
      <c r="K49" s="52">
        <f>c_OPelag!$P49*FCT!O49</f>
        <v>0</v>
      </c>
      <c r="L49" s="52">
        <f>c_OPelag!$P49*FCT!P49</f>
        <v>0</v>
      </c>
      <c r="M49" s="52">
        <f>c_OPelag!$P49*FCT!Q49</f>
        <v>0.15364628277670228</v>
      </c>
      <c r="N49" s="52">
        <f>c_OPelag!$P49*FCT!R49</f>
        <v>7.7491168704771586E-3</v>
      </c>
      <c r="O49" s="52">
        <f>c_OPelag!$P49*FCT!S49</f>
        <v>0.18704764859772452</v>
      </c>
      <c r="P49" s="52">
        <f>c_OPelag!$P49*FCT!T49</f>
        <v>0.83503414552555588</v>
      </c>
      <c r="Q49" s="52">
        <f>c_OPelag!$P49*FCT!U49</f>
        <v>2.7121909046670059</v>
      </c>
      <c r="R49" s="52">
        <f>c_OPelag!$P49*FCT!W49</f>
        <v>0.57450349212158247</v>
      </c>
      <c r="S49" s="52">
        <f>c_OPelag!$P49*FCT!Y49</f>
        <v>4.4757830200169799E-3</v>
      </c>
      <c r="T49" s="52">
        <f>c_OPelag!$P49*FCT!Z49</f>
        <v>0</v>
      </c>
      <c r="U49" s="52">
        <f>c_OPelag!$P49*FCT!AA49</f>
        <v>1.3360546328408895E-2</v>
      </c>
      <c r="V49" s="52">
        <f>c_OPelag!$P49*FCT!AB49</f>
        <v>7.415103212266937E-4</v>
      </c>
      <c r="W49" s="52">
        <f>c_OPelag!$P49*FCT!AC49</f>
        <v>2.8123950021300722E-3</v>
      </c>
      <c r="X49" s="52">
        <f>c_OPelag!$P49*FCT!AD49</f>
        <v>5.5579872726181007E-2</v>
      </c>
      <c r="Y49" s="52">
        <f>c_OPelag!$P49*FCT!AE49</f>
        <v>2.2044901441874679E-3</v>
      </c>
      <c r="Z49" s="52">
        <f>c_OPelag!$P49*FCT!AF49</f>
        <v>1.3360546328408895E-2</v>
      </c>
      <c r="AA49" s="52">
        <f>c_OPelag!$P49*FCT!AG49</f>
        <v>2.9393201922499571E-2</v>
      </c>
      <c r="AB49" s="52">
        <f>c_OPelag!$P49*FCT!AH49</f>
        <v>0.12692519011988451</v>
      </c>
      <c r="AC49" s="52">
        <f>c_OPelag!$P49*FCT!AI49</f>
        <v>0.41417693618067575</v>
      </c>
      <c r="AD49" s="52">
        <f>c_OPelag!$P49*FCT!AJ49</f>
        <v>6.6802731642044474E-3</v>
      </c>
      <c r="AE49" s="52">
        <f>c_OPelag!$P49*FCT!AK49</f>
        <v>6.0790485794260468E-2</v>
      </c>
      <c r="AF49" s="52">
        <f>c_OPelag!$P49*FCT!AL49</f>
        <v>2.4449799780988277</v>
      </c>
      <c r="AG49" s="52">
        <f>c_OPelag!$P49*FCT!AM49</f>
        <v>6.6802731642044482E-4</v>
      </c>
      <c r="AH49" s="52">
        <f>c_OPelag!$P49*FCT!AN49</f>
        <v>0</v>
      </c>
      <c r="AI49" s="52">
        <f>c_OPelag!$P49*FCT!AO49</f>
        <v>1.5010573799967392E-2</v>
      </c>
      <c r="AJ49" s="52">
        <f>c_OPelag!$P49*FCT!AP49</f>
        <v>1.7562438148693491E-2</v>
      </c>
      <c r="AK49" s="52">
        <f>c_OPelag!$P49*FCT!AQ49</f>
        <v>1.2959729938556628E-2</v>
      </c>
      <c r="AL49" s="52">
        <f>c_OPelag!$P49*FCT!AR49</f>
        <v>0.313972838717609</v>
      </c>
      <c r="AM49" s="52">
        <f>c_OPelag!$P49*FCT!AS49</f>
        <v>0</v>
      </c>
      <c r="AN49" s="52">
        <f>c_OPelag!$P49*FCT!AT49</f>
        <v>0</v>
      </c>
      <c r="AO49" s="52">
        <f>c_OPelag!$P49*FCT!AU49</f>
        <v>0</v>
      </c>
    </row>
    <row r="50" spans="1:41" x14ac:dyDescent="0.2">
      <c r="A50" s="51">
        <f>c_OPelag!D50</f>
        <v>15001</v>
      </c>
      <c r="B50" s="52">
        <f>c_OPelag!$P50*FCT!C50</f>
        <v>8.5180560058110213E-3</v>
      </c>
      <c r="C50" s="52">
        <f>c_OPelag!$P50*FCT!D50</f>
        <v>0.85180560058110211</v>
      </c>
      <c r="D50" s="52">
        <f>FCT!F50</f>
        <v>0</v>
      </c>
      <c r="E50" s="52">
        <f>c_OPelag!$P50*FCT!I50</f>
        <v>0.62496976914635471</v>
      </c>
      <c r="F50" s="52">
        <f>c_OPelag!$P50*FCT!J50</f>
        <v>1.1158653367612439</v>
      </c>
      <c r="G50" s="52">
        <f>c_OPelag!$P50*FCT!K50</f>
        <v>0.1733424397182543</v>
      </c>
      <c r="H50" s="52">
        <f>c_OPelag!$P50*FCT!L50</f>
        <v>4.1227391068125341E-2</v>
      </c>
      <c r="I50" s="52">
        <f>c_OPelag!$P50*FCT!M50</f>
        <v>0</v>
      </c>
      <c r="J50" s="52">
        <f>c_OPelag!$P50*FCT!N50</f>
        <v>0</v>
      </c>
      <c r="K50" s="52">
        <f>c_OPelag!$P50*FCT!O50</f>
        <v>0</v>
      </c>
      <c r="L50" s="52">
        <f>c_OPelag!$P50*FCT!P50</f>
        <v>0</v>
      </c>
      <c r="M50" s="52">
        <f>c_OPelag!$P50*FCT!Q50</f>
        <v>1.2521542328542201</v>
      </c>
      <c r="N50" s="52">
        <f>c_OPelag!$P50*FCT!R50</f>
        <v>2.7683682018885818E-2</v>
      </c>
      <c r="O50" s="52">
        <f>c_OPelag!$P50*FCT!S50</f>
        <v>0.34924029623825187</v>
      </c>
      <c r="P50" s="52">
        <f>c_OPelag!$P50*FCT!T50</f>
        <v>1.4821417450111176</v>
      </c>
      <c r="Q50" s="52">
        <f>c_OPelag!$P50*FCT!U50</f>
        <v>3.2624154502256211</v>
      </c>
      <c r="R50" s="52">
        <f>c_OPelag!$P50*FCT!W50</f>
        <v>0.88587782460434616</v>
      </c>
      <c r="S50" s="52">
        <f>c_OPelag!$P50*FCT!Y50</f>
        <v>1.4651056329994956E-2</v>
      </c>
      <c r="T50" s="52">
        <f>c_OPelag!$P50*FCT!Z50</f>
        <v>0</v>
      </c>
      <c r="U50" s="52">
        <f>c_OPelag!$P50*FCT!AA50</f>
        <v>0</v>
      </c>
      <c r="V50" s="52">
        <f>c_OPelag!$P50*FCT!AB50</f>
        <v>4.6849308031960617E-4</v>
      </c>
      <c r="W50" s="52">
        <f>c_OPelag!$P50*FCT!AC50</f>
        <v>2.1806223374876213E-3</v>
      </c>
      <c r="X50" s="52">
        <f>c_OPelag!$P50*FCT!AD50</f>
        <v>0.11945721742549376</v>
      </c>
      <c r="Y50" s="52">
        <f>c_OPelag!$P50*FCT!AE50</f>
        <v>1.218082008830976E-3</v>
      </c>
      <c r="Z50" s="52">
        <f>c_OPelag!$P50*FCT!AF50</f>
        <v>7.6662504052299185E-2</v>
      </c>
      <c r="AA50" s="52">
        <f>c_OPelag!$P50*FCT!AG50</f>
        <v>5.2811947236028334E-3</v>
      </c>
      <c r="AB50" s="52">
        <f>c_OPelag!$P50*FCT!AH50</f>
        <v>0.12777084008716533</v>
      </c>
      <c r="AC50" s="52">
        <f>c_OPelag!$P50*FCT!AI50</f>
        <v>0.42590280029055105</v>
      </c>
      <c r="AD50" s="52">
        <f>c_OPelag!$P50*FCT!AJ50</f>
        <v>4.855291923312282E-3</v>
      </c>
      <c r="AE50" s="52">
        <f>c_OPelag!$P50*FCT!AK50</f>
        <v>0</v>
      </c>
      <c r="AF50" s="52">
        <f>c_OPelag!$P50*FCT!AL50</f>
        <v>0</v>
      </c>
      <c r="AG50" s="52">
        <f>c_OPelag!$P50*FCT!AM50</f>
        <v>8.5180560058110218E-4</v>
      </c>
      <c r="AH50" s="52">
        <f>c_OPelag!$P50*FCT!AN50</f>
        <v>0</v>
      </c>
      <c r="AI50" s="52">
        <f>c_OPelag!$P50*FCT!AO50</f>
        <v>1.092014779944973E-2</v>
      </c>
      <c r="AJ50" s="52">
        <f>c_OPelag!$P50*FCT!AP50</f>
        <v>1.0068342198868627E-2</v>
      </c>
      <c r="AK50" s="52">
        <f>c_OPelag!$P50*FCT!AQ50</f>
        <v>1.3944057681512642E-2</v>
      </c>
      <c r="AL50" s="52">
        <f>c_OPelag!$P50*FCT!AR50</f>
        <v>0.51108336034866131</v>
      </c>
      <c r="AM50" s="52">
        <f>c_OPelag!$P50*FCT!AS50</f>
        <v>0</v>
      </c>
      <c r="AN50" s="52">
        <f>c_OPelag!$P50*FCT!AT50</f>
        <v>0</v>
      </c>
      <c r="AO50" s="52">
        <f>c_OPelag!$P50*FCT!AU50</f>
        <v>0</v>
      </c>
    </row>
    <row r="51" spans="1:41" x14ac:dyDescent="0.2">
      <c r="A51" s="51">
        <f>c_OPelag!D51</f>
        <v>0</v>
      </c>
      <c r="B51" s="52">
        <f>c_OPelag!$P51*FCT!C51</f>
        <v>0</v>
      </c>
      <c r="C51" s="52">
        <f>c_OPelag!$P51*FCT!D51</f>
        <v>0</v>
      </c>
      <c r="D51" s="52">
        <f>FCT!F51</f>
        <v>0</v>
      </c>
      <c r="E51" s="52">
        <f>c_OPelag!$P51*FCT!I51</f>
        <v>0</v>
      </c>
      <c r="F51" s="52">
        <f>c_OPelag!$P51*FCT!J51</f>
        <v>0</v>
      </c>
      <c r="G51" s="52">
        <f>c_OPelag!$P51*FCT!K51</f>
        <v>0</v>
      </c>
      <c r="H51" s="52">
        <f>c_OPelag!$P51*FCT!L51</f>
        <v>0</v>
      </c>
      <c r="I51" s="52">
        <f>c_OPelag!$P51*FCT!M51</f>
        <v>0</v>
      </c>
      <c r="J51" s="52">
        <f>c_OPelag!$P51*FCT!N51</f>
        <v>0</v>
      </c>
      <c r="K51" s="52">
        <f>c_OPelag!$P51*FCT!O51</f>
        <v>0</v>
      </c>
      <c r="L51" s="52">
        <f>c_OPelag!$P51*FCT!P51</f>
        <v>0</v>
      </c>
      <c r="M51" s="52">
        <f>c_OPelag!$P51*FCT!Q51</f>
        <v>0</v>
      </c>
      <c r="N51" s="52">
        <f>c_OPelag!$P51*FCT!R51</f>
        <v>0</v>
      </c>
      <c r="O51" s="52">
        <f>c_OPelag!$P51*FCT!S51</f>
        <v>0</v>
      </c>
      <c r="P51" s="52">
        <f>c_OPelag!$P51*FCT!T51</f>
        <v>0</v>
      </c>
      <c r="Q51" s="52">
        <f>c_OPelag!$P51*FCT!U51</f>
        <v>0</v>
      </c>
      <c r="R51" s="52">
        <f>c_OPelag!$P51*FCT!W51</f>
        <v>0</v>
      </c>
      <c r="S51" s="52">
        <f>c_OPelag!$P51*FCT!Y51</f>
        <v>0</v>
      </c>
      <c r="T51" s="52">
        <f>c_OPelag!$P51*FCT!Z51</f>
        <v>0</v>
      </c>
      <c r="U51" s="52">
        <f>c_OPelag!$P51*FCT!AA51</f>
        <v>0</v>
      </c>
      <c r="V51" s="52">
        <f>c_OPelag!$P51*FCT!AB51</f>
        <v>0</v>
      </c>
      <c r="W51" s="52">
        <f>c_OPelag!$P51*FCT!AC51</f>
        <v>0</v>
      </c>
      <c r="X51" s="52">
        <f>c_OPelag!$P51*FCT!AD51</f>
        <v>0</v>
      </c>
      <c r="Y51" s="52">
        <f>c_OPelag!$P51*FCT!AE51</f>
        <v>0</v>
      </c>
      <c r="Z51" s="52">
        <f>c_OPelag!$P51*FCT!AF51</f>
        <v>0</v>
      </c>
      <c r="AA51" s="52">
        <f>c_OPelag!$P51*FCT!AG51</f>
        <v>0</v>
      </c>
      <c r="AB51" s="52">
        <f>c_OPelag!$P51*FCT!AH51</f>
        <v>0</v>
      </c>
      <c r="AC51" s="52">
        <f>c_OPelag!$P51*FCT!AI51</f>
        <v>0</v>
      </c>
      <c r="AD51" s="52">
        <f>c_OPelag!$P51*FCT!AJ51</f>
        <v>0</v>
      </c>
      <c r="AE51" s="52">
        <f>c_OPelag!$P51*FCT!AK51</f>
        <v>0</v>
      </c>
      <c r="AF51" s="52">
        <f>c_OPelag!$P51*FCT!AL51</f>
        <v>0</v>
      </c>
      <c r="AG51" s="52">
        <f>c_OPelag!$P51*FCT!AM51</f>
        <v>0</v>
      </c>
      <c r="AH51" s="52">
        <f>c_OPelag!$P51*FCT!AN51</f>
        <v>0</v>
      </c>
      <c r="AI51" s="52">
        <f>c_OPelag!$P51*FCT!AO51</f>
        <v>0</v>
      </c>
      <c r="AJ51" s="52">
        <f>c_OPelag!$P51*FCT!AP51</f>
        <v>0</v>
      </c>
      <c r="AK51" s="52">
        <f>c_OPelag!$P51*FCT!AQ51</f>
        <v>0</v>
      </c>
      <c r="AL51" s="52">
        <f>c_OPelag!$P51*FCT!AR51</f>
        <v>0</v>
      </c>
      <c r="AM51" s="52">
        <f>c_OPelag!$P51*FCT!AS51</f>
        <v>0</v>
      </c>
      <c r="AN51" s="52">
        <f>c_OPelag!$P51*FCT!AT51</f>
        <v>0</v>
      </c>
      <c r="AO51" s="52">
        <f>c_OPelag!$P51*FCT!AU51</f>
        <v>0</v>
      </c>
    </row>
    <row r="52" spans="1:41" x14ac:dyDescent="0.2">
      <c r="A52" s="51">
        <f>c_OPelag!D52</f>
        <v>15043</v>
      </c>
      <c r="B52" s="52">
        <f>c_OPelag!$P52*FCT!C52</f>
        <v>7.5441012104826557E-3</v>
      </c>
      <c r="C52" s="52">
        <f>c_OPelag!$P52*FCT!D52</f>
        <v>0.75441012104826555</v>
      </c>
      <c r="D52" s="52">
        <f>FCT!F52</f>
        <v>0</v>
      </c>
      <c r="E52" s="52">
        <f>c_OPelag!$P52*FCT!I52</f>
        <v>0.53955411857371949</v>
      </c>
      <c r="F52" s="52">
        <f>c_OPelag!$P52*FCT!J52</f>
        <v>1.4710997360441178</v>
      </c>
      <c r="G52" s="52">
        <f>c_OPelag!$P52*FCT!K52</f>
        <v>0.12364781883981073</v>
      </c>
      <c r="H52" s="52">
        <f>c_OPelag!$P52*FCT!L52</f>
        <v>0.10471212480149927</v>
      </c>
      <c r="I52" s="52">
        <f>c_OPelag!$P52*FCT!M52</f>
        <v>0</v>
      </c>
      <c r="J52" s="52">
        <f>c_OPelag!$P52*FCT!N52</f>
        <v>0</v>
      </c>
      <c r="K52" s="52">
        <f>c_OPelag!$P52*FCT!O52</f>
        <v>0</v>
      </c>
      <c r="L52" s="52">
        <f>c_OPelag!$P52*FCT!P52</f>
        <v>0</v>
      </c>
      <c r="M52" s="52">
        <f>c_OPelag!$P52*FCT!Q52</f>
        <v>0.62616040047006039</v>
      </c>
      <c r="N52" s="52">
        <f>c_OPelag!$P52*FCT!R52</f>
        <v>8.4493933557405754E-3</v>
      </c>
      <c r="O52" s="52">
        <f>c_OPelag!$P52*FCT!S52</f>
        <v>0.24141123873544498</v>
      </c>
      <c r="P52" s="52">
        <f>c_OPelag!$P52*FCT!T52</f>
        <v>1.7200550759900455</v>
      </c>
      <c r="Q52" s="52">
        <f>c_OPelag!$P52*FCT!U52</f>
        <v>3.1911548120341635</v>
      </c>
      <c r="R52" s="52">
        <f>c_OPelag!$P52*FCT!W52</f>
        <v>0.55826348957571648</v>
      </c>
      <c r="S52" s="52">
        <f>c_OPelag!$P52*FCT!Y52</f>
        <v>3.998373641555808E-3</v>
      </c>
      <c r="T52" s="52">
        <f>c_OPelag!$P52*FCT!Z52</f>
        <v>0</v>
      </c>
      <c r="U52" s="52">
        <f>c_OPelag!$P52*FCT!AA52</f>
        <v>0</v>
      </c>
      <c r="V52" s="52">
        <f>c_OPelag!$P52*FCT!AB52</f>
        <v>4.5264607262895934E-4</v>
      </c>
      <c r="W52" s="52">
        <f>c_OPelag!$P52*FCT!AC52</f>
        <v>1.5088202420965313E-3</v>
      </c>
      <c r="X52" s="52">
        <f>c_OPelag!$P52*FCT!AD52</f>
        <v>1.6597022663061844E-2</v>
      </c>
      <c r="Y52" s="52">
        <f>c_OPelag!$P52*FCT!AE52</f>
        <v>3.394845544717195E-3</v>
      </c>
      <c r="Z52" s="52">
        <f>c_OPelag!$P52*FCT!AF52</f>
        <v>3.7720506052413276E-2</v>
      </c>
      <c r="AA52" s="52">
        <f>c_OPelag!$P52*FCT!AG52</f>
        <v>7.5441012104826552E-2</v>
      </c>
      <c r="AB52" s="52">
        <f>c_OPelag!$P52*FCT!AH52</f>
        <v>0.24141123873544498</v>
      </c>
      <c r="AC52" s="52">
        <f>c_OPelag!$P52*FCT!AI52</f>
        <v>0.79967472831116149</v>
      </c>
      <c r="AD52" s="52">
        <f>c_OPelag!$P52*FCT!AJ52</f>
        <v>0</v>
      </c>
      <c r="AE52" s="52">
        <f>c_OPelag!$P52*FCT!AK52</f>
        <v>0</v>
      </c>
      <c r="AF52" s="52">
        <f>c_OPelag!$P52*FCT!AL52</f>
        <v>0</v>
      </c>
      <c r="AG52" s="52">
        <f>c_OPelag!$P52*FCT!AM52</f>
        <v>0</v>
      </c>
      <c r="AH52" s="52">
        <f>c_OPelag!$P52*FCT!AN52</f>
        <v>0</v>
      </c>
      <c r="AI52" s="52">
        <f>c_OPelag!$P52*FCT!AO52</f>
        <v>2.4571137642542009E-2</v>
      </c>
      <c r="AJ52" s="52">
        <f>c_OPelag!$P52*FCT!AP52</f>
        <v>5.1843063518436809E-2</v>
      </c>
      <c r="AK52" s="52">
        <f>c_OPelag!$P52*FCT!AQ52</f>
        <v>1.8279357232999473E-2</v>
      </c>
      <c r="AL52" s="52">
        <f>c_OPelag!$P52*FCT!AR52</f>
        <v>0.58089579320716445</v>
      </c>
      <c r="AM52" s="52">
        <f>c_OPelag!$P52*FCT!AS52</f>
        <v>0</v>
      </c>
      <c r="AN52" s="52">
        <f>c_OPelag!$P52*FCT!AT52</f>
        <v>0</v>
      </c>
      <c r="AO52" s="52">
        <f>c_OPelag!$P52*FCT!AU52</f>
        <v>0</v>
      </c>
    </row>
    <row r="53" spans="1:41" x14ac:dyDescent="0.2">
      <c r="A53" s="51">
        <f>c_OPelag!D53</f>
        <v>0</v>
      </c>
      <c r="B53" s="52">
        <f>c_OPelag!$P53*FCT!C53</f>
        <v>0</v>
      </c>
      <c r="C53" s="52">
        <f>c_OPelag!$P53*FCT!D53</f>
        <v>0</v>
      </c>
      <c r="D53" s="52">
        <f>FCT!F53</f>
        <v>0</v>
      </c>
      <c r="E53" s="52">
        <f>c_OPelag!$P53*FCT!I53</f>
        <v>0</v>
      </c>
      <c r="F53" s="52">
        <f>c_OPelag!$P53*FCT!J53</f>
        <v>0</v>
      </c>
      <c r="G53" s="52">
        <f>c_OPelag!$P53*FCT!K53</f>
        <v>0</v>
      </c>
      <c r="H53" s="52">
        <f>c_OPelag!$P53*FCT!L53</f>
        <v>0</v>
      </c>
      <c r="I53" s="52">
        <f>c_OPelag!$P53*FCT!M53</f>
        <v>0</v>
      </c>
      <c r="J53" s="52">
        <f>c_OPelag!$P53*FCT!N53</f>
        <v>0</v>
      </c>
      <c r="K53" s="52">
        <f>c_OPelag!$P53*FCT!O53</f>
        <v>0</v>
      </c>
      <c r="L53" s="52">
        <f>c_OPelag!$P53*FCT!P53</f>
        <v>0</v>
      </c>
      <c r="M53" s="52">
        <f>c_OPelag!$P53*FCT!Q53</f>
        <v>0</v>
      </c>
      <c r="N53" s="52">
        <f>c_OPelag!$P53*FCT!R53</f>
        <v>0</v>
      </c>
      <c r="O53" s="52">
        <f>c_OPelag!$P53*FCT!S53</f>
        <v>0</v>
      </c>
      <c r="P53" s="52">
        <f>c_OPelag!$P53*FCT!T53</f>
        <v>0</v>
      </c>
      <c r="Q53" s="52">
        <f>c_OPelag!$P53*FCT!U53</f>
        <v>0</v>
      </c>
      <c r="R53" s="52">
        <f>c_OPelag!$P53*FCT!W53</f>
        <v>0</v>
      </c>
      <c r="S53" s="52">
        <f>c_OPelag!$P53*FCT!Y53</f>
        <v>0</v>
      </c>
      <c r="T53" s="52">
        <f>c_OPelag!$P53*FCT!Z53</f>
        <v>0</v>
      </c>
      <c r="U53" s="52">
        <f>c_OPelag!$P53*FCT!AA53</f>
        <v>0</v>
      </c>
      <c r="V53" s="52">
        <f>c_OPelag!$P53*FCT!AB53</f>
        <v>0</v>
      </c>
      <c r="W53" s="52">
        <f>c_OPelag!$P53*FCT!AC53</f>
        <v>0</v>
      </c>
      <c r="X53" s="52">
        <f>c_OPelag!$P53*FCT!AD53</f>
        <v>0</v>
      </c>
      <c r="Y53" s="52">
        <f>c_OPelag!$P53*FCT!AE53</f>
        <v>0</v>
      </c>
      <c r="Z53" s="52">
        <f>c_OPelag!$P53*FCT!AF53</f>
        <v>0</v>
      </c>
      <c r="AA53" s="52">
        <f>c_OPelag!$P53*FCT!AG53</f>
        <v>0</v>
      </c>
      <c r="AB53" s="52">
        <f>c_OPelag!$P53*FCT!AH53</f>
        <v>0</v>
      </c>
      <c r="AC53" s="52">
        <f>c_OPelag!$P53*FCT!AI53</f>
        <v>0</v>
      </c>
      <c r="AD53" s="52">
        <f>c_OPelag!$P53*FCT!AJ53</f>
        <v>0</v>
      </c>
      <c r="AE53" s="52">
        <f>c_OPelag!$P53*FCT!AK53</f>
        <v>0</v>
      </c>
      <c r="AF53" s="52">
        <f>c_OPelag!$P53*FCT!AL53</f>
        <v>0</v>
      </c>
      <c r="AG53" s="52">
        <f>c_OPelag!$P53*FCT!AM53</f>
        <v>0</v>
      </c>
      <c r="AH53" s="52">
        <f>c_OPelag!$P53*FCT!AN53</f>
        <v>0</v>
      </c>
      <c r="AI53" s="52">
        <f>c_OPelag!$P53*FCT!AO53</f>
        <v>0</v>
      </c>
      <c r="AJ53" s="52">
        <f>c_OPelag!$P53*FCT!AP53</f>
        <v>0</v>
      </c>
      <c r="AK53" s="52">
        <f>c_OPelag!$P53*FCT!AQ53</f>
        <v>0</v>
      </c>
      <c r="AL53" s="52">
        <f>c_OPelag!$P53*FCT!AR53</f>
        <v>0</v>
      </c>
      <c r="AM53" s="52">
        <f>c_OPelag!$P53*FCT!AS53</f>
        <v>0</v>
      </c>
      <c r="AN53" s="52">
        <f>c_OPelag!$P53*FCT!AT53</f>
        <v>0</v>
      </c>
      <c r="AO53" s="52">
        <f>c_OPelag!$P53*FCT!AU53</f>
        <v>0</v>
      </c>
    </row>
    <row r="54" spans="1:41" x14ac:dyDescent="0.2">
      <c r="A54" s="51">
        <f>c_OPelag!D54</f>
        <v>0</v>
      </c>
      <c r="B54" s="52">
        <f>c_OPelag!$P54*FCT!C54</f>
        <v>0</v>
      </c>
      <c r="C54" s="52">
        <f>c_OPelag!$P54*FCT!D54</f>
        <v>0</v>
      </c>
      <c r="D54" s="52">
        <f>FCT!F54</f>
        <v>0</v>
      </c>
      <c r="E54" s="52">
        <f>c_OPelag!$P54*FCT!I54</f>
        <v>0</v>
      </c>
      <c r="F54" s="52">
        <f>c_OPelag!$P54*FCT!J54</f>
        <v>0</v>
      </c>
      <c r="G54" s="52">
        <f>c_OPelag!$P54*FCT!K54</f>
        <v>0</v>
      </c>
      <c r="H54" s="52">
        <f>c_OPelag!$P54*FCT!L54</f>
        <v>0</v>
      </c>
      <c r="I54" s="52">
        <f>c_OPelag!$P54*FCT!M54</f>
        <v>0</v>
      </c>
      <c r="J54" s="52">
        <f>c_OPelag!$P54*FCT!N54</f>
        <v>0</v>
      </c>
      <c r="K54" s="52">
        <f>c_OPelag!$P54*FCT!O54</f>
        <v>0</v>
      </c>
      <c r="L54" s="52">
        <f>c_OPelag!$P54*FCT!P54</f>
        <v>0</v>
      </c>
      <c r="M54" s="52">
        <f>c_OPelag!$P54*FCT!Q54</f>
        <v>0</v>
      </c>
      <c r="N54" s="52">
        <f>c_OPelag!$P54*FCT!R54</f>
        <v>0</v>
      </c>
      <c r="O54" s="52">
        <f>c_OPelag!$P54*FCT!S54</f>
        <v>0</v>
      </c>
      <c r="P54" s="52">
        <f>c_OPelag!$P54*FCT!T54</f>
        <v>0</v>
      </c>
      <c r="Q54" s="52">
        <f>c_OPelag!$P54*FCT!U54</f>
        <v>0</v>
      </c>
      <c r="R54" s="52">
        <f>c_OPelag!$P54*FCT!W54</f>
        <v>0</v>
      </c>
      <c r="S54" s="52">
        <f>c_OPelag!$P54*FCT!Y54</f>
        <v>0</v>
      </c>
      <c r="T54" s="52">
        <f>c_OPelag!$P54*FCT!Z54</f>
        <v>0</v>
      </c>
      <c r="U54" s="52">
        <f>c_OPelag!$P54*FCT!AA54</f>
        <v>0</v>
      </c>
      <c r="V54" s="52">
        <f>c_OPelag!$P54*FCT!AB54</f>
        <v>0</v>
      </c>
      <c r="W54" s="52">
        <f>c_OPelag!$P54*FCT!AC54</f>
        <v>0</v>
      </c>
      <c r="X54" s="52">
        <f>c_OPelag!$P54*FCT!AD54</f>
        <v>0</v>
      </c>
      <c r="Y54" s="52">
        <f>c_OPelag!$P54*FCT!AE54</f>
        <v>0</v>
      </c>
      <c r="Z54" s="52">
        <f>c_OPelag!$P54*FCT!AF54</f>
        <v>0</v>
      </c>
      <c r="AA54" s="52">
        <f>c_OPelag!$P54*FCT!AG54</f>
        <v>0</v>
      </c>
      <c r="AB54" s="52">
        <f>c_OPelag!$P54*FCT!AH54</f>
        <v>0</v>
      </c>
      <c r="AC54" s="52">
        <f>c_OPelag!$P54*FCT!AI54</f>
        <v>0</v>
      </c>
      <c r="AD54" s="52">
        <f>c_OPelag!$P54*FCT!AJ54</f>
        <v>0</v>
      </c>
      <c r="AE54" s="52">
        <f>c_OPelag!$P54*FCT!AK54</f>
        <v>0</v>
      </c>
      <c r="AF54" s="52">
        <f>c_OPelag!$P54*FCT!AL54</f>
        <v>0</v>
      </c>
      <c r="AG54" s="52">
        <f>c_OPelag!$P54*FCT!AM54</f>
        <v>0</v>
      </c>
      <c r="AH54" s="52">
        <f>c_OPelag!$P54*FCT!AN54</f>
        <v>0</v>
      </c>
      <c r="AI54" s="52">
        <f>c_OPelag!$P54*FCT!AO54</f>
        <v>0</v>
      </c>
      <c r="AJ54" s="52">
        <f>c_OPelag!$P54*FCT!AP54</f>
        <v>0</v>
      </c>
      <c r="AK54" s="52">
        <f>c_OPelag!$P54*FCT!AQ54</f>
        <v>0</v>
      </c>
      <c r="AL54" s="52">
        <f>c_OPelag!$P54*FCT!AR54</f>
        <v>0</v>
      </c>
      <c r="AM54" s="52">
        <f>c_OPelag!$P54*FCT!AS54</f>
        <v>0</v>
      </c>
      <c r="AN54" s="52">
        <f>c_OPelag!$P54*FCT!AT54</f>
        <v>0</v>
      </c>
      <c r="AO54" s="52">
        <f>c_OPelag!$P54*FCT!AU54</f>
        <v>0</v>
      </c>
    </row>
    <row r="55" spans="1:41" x14ac:dyDescent="0.2">
      <c r="A55" s="51">
        <f>c_OPelag!D55</f>
        <v>0</v>
      </c>
      <c r="B55" s="52">
        <f>c_OPelag!$P55*FCT!C55</f>
        <v>0</v>
      </c>
      <c r="C55" s="52">
        <f>c_OPelag!$P55*FCT!D55</f>
        <v>0</v>
      </c>
      <c r="D55" s="52">
        <f>FCT!F55</f>
        <v>0</v>
      </c>
      <c r="E55" s="52">
        <f>c_OPelag!$P55*FCT!I55</f>
        <v>0</v>
      </c>
      <c r="F55" s="52">
        <f>c_OPelag!$P55*FCT!J55</f>
        <v>0</v>
      </c>
      <c r="G55" s="52">
        <f>c_OPelag!$P55*FCT!K55</f>
        <v>0</v>
      </c>
      <c r="H55" s="52">
        <f>c_OPelag!$P55*FCT!L55</f>
        <v>0</v>
      </c>
      <c r="I55" s="52">
        <f>c_OPelag!$P55*FCT!M55</f>
        <v>0</v>
      </c>
      <c r="J55" s="52">
        <f>c_OPelag!$P55*FCT!N55</f>
        <v>0</v>
      </c>
      <c r="K55" s="52">
        <f>c_OPelag!$P55*FCT!O55</f>
        <v>0</v>
      </c>
      <c r="L55" s="52">
        <f>c_OPelag!$P55*FCT!P55</f>
        <v>0</v>
      </c>
      <c r="M55" s="52">
        <f>c_OPelag!$P55*FCT!Q55</f>
        <v>0</v>
      </c>
      <c r="N55" s="52">
        <f>c_OPelag!$P55*FCT!R55</f>
        <v>0</v>
      </c>
      <c r="O55" s="52">
        <f>c_OPelag!$P55*FCT!S55</f>
        <v>0</v>
      </c>
      <c r="P55" s="52">
        <f>c_OPelag!$P55*FCT!T55</f>
        <v>0</v>
      </c>
      <c r="Q55" s="52">
        <f>c_OPelag!$P55*FCT!U55</f>
        <v>0</v>
      </c>
      <c r="R55" s="52">
        <f>c_OPelag!$P55*FCT!W55</f>
        <v>0</v>
      </c>
      <c r="S55" s="52">
        <f>c_OPelag!$P55*FCT!Y55</f>
        <v>0</v>
      </c>
      <c r="T55" s="52">
        <f>c_OPelag!$P55*FCT!Z55</f>
        <v>0</v>
      </c>
      <c r="U55" s="52">
        <f>c_OPelag!$P55*FCT!AA55</f>
        <v>0</v>
      </c>
      <c r="V55" s="52">
        <f>c_OPelag!$P55*FCT!AB55</f>
        <v>0</v>
      </c>
      <c r="W55" s="52">
        <f>c_OPelag!$P55*FCT!AC55</f>
        <v>0</v>
      </c>
      <c r="X55" s="52">
        <f>c_OPelag!$P55*FCT!AD55</f>
        <v>0</v>
      </c>
      <c r="Y55" s="52">
        <f>c_OPelag!$P55*FCT!AE55</f>
        <v>0</v>
      </c>
      <c r="Z55" s="52">
        <f>c_OPelag!$P55*FCT!AF55</f>
        <v>0</v>
      </c>
      <c r="AA55" s="52">
        <f>c_OPelag!$P55*FCT!AG55</f>
        <v>0</v>
      </c>
      <c r="AB55" s="52">
        <f>c_OPelag!$P55*FCT!AH55</f>
        <v>0</v>
      </c>
      <c r="AC55" s="52">
        <f>c_OPelag!$P55*FCT!AI55</f>
        <v>0</v>
      </c>
      <c r="AD55" s="52">
        <f>c_OPelag!$P55*FCT!AJ55</f>
        <v>0</v>
      </c>
      <c r="AE55" s="52">
        <f>c_OPelag!$P55*FCT!AK55</f>
        <v>0</v>
      </c>
      <c r="AF55" s="52">
        <f>c_OPelag!$P55*FCT!AL55</f>
        <v>0</v>
      </c>
      <c r="AG55" s="52">
        <f>c_OPelag!$P55*FCT!AM55</f>
        <v>0</v>
      </c>
      <c r="AH55" s="52">
        <f>c_OPelag!$P55*FCT!AN55</f>
        <v>0</v>
      </c>
      <c r="AI55" s="52">
        <f>c_OPelag!$P55*FCT!AO55</f>
        <v>0</v>
      </c>
      <c r="AJ55" s="52">
        <f>c_OPelag!$P55*FCT!AP55</f>
        <v>0</v>
      </c>
      <c r="AK55" s="52">
        <f>c_OPelag!$P55*FCT!AQ55</f>
        <v>0</v>
      </c>
      <c r="AL55" s="52">
        <f>c_OPelag!$P55*FCT!AR55</f>
        <v>0</v>
      </c>
      <c r="AM55" s="52">
        <f>c_OPelag!$P55*FCT!AS55</f>
        <v>0</v>
      </c>
      <c r="AN55" s="52">
        <f>c_OPelag!$P55*FCT!AT55</f>
        <v>0</v>
      </c>
      <c r="AO55" s="52">
        <f>c_OPelag!$P55*FCT!AU55</f>
        <v>0</v>
      </c>
    </row>
    <row r="56" spans="1:41" x14ac:dyDescent="0.2">
      <c r="A56" s="51">
        <f>c_OPelag!D56</f>
        <v>0</v>
      </c>
      <c r="B56" s="52">
        <f>c_OPelag!$P56*FCT!C56</f>
        <v>0</v>
      </c>
      <c r="C56" s="52">
        <f>c_OPelag!$P56*FCT!D56</f>
        <v>0</v>
      </c>
      <c r="D56" s="52">
        <f>FCT!F56</f>
        <v>0</v>
      </c>
      <c r="E56" s="52">
        <f>c_OPelag!$P56*FCT!I56</f>
        <v>0</v>
      </c>
      <c r="F56" s="52">
        <f>c_OPelag!$P56*FCT!J56</f>
        <v>0</v>
      </c>
      <c r="G56" s="52">
        <f>c_OPelag!$P56*FCT!K56</f>
        <v>0</v>
      </c>
      <c r="H56" s="52">
        <f>c_OPelag!$P56*FCT!L56</f>
        <v>0</v>
      </c>
      <c r="I56" s="52">
        <f>c_OPelag!$P56*FCT!M56</f>
        <v>0</v>
      </c>
      <c r="J56" s="52">
        <f>c_OPelag!$P56*FCT!N56</f>
        <v>0</v>
      </c>
      <c r="K56" s="52">
        <f>c_OPelag!$P56*FCT!O56</f>
        <v>0</v>
      </c>
      <c r="L56" s="52">
        <f>c_OPelag!$P56*FCT!P56</f>
        <v>0</v>
      </c>
      <c r="M56" s="52">
        <f>c_OPelag!$P56*FCT!Q56</f>
        <v>0</v>
      </c>
      <c r="N56" s="52">
        <f>c_OPelag!$P56*FCT!R56</f>
        <v>0</v>
      </c>
      <c r="O56" s="52">
        <f>c_OPelag!$P56*FCT!S56</f>
        <v>0</v>
      </c>
      <c r="P56" s="52">
        <f>c_OPelag!$P56*FCT!T56</f>
        <v>0</v>
      </c>
      <c r="Q56" s="52">
        <f>c_OPelag!$P56*FCT!U56</f>
        <v>0</v>
      </c>
      <c r="R56" s="52">
        <f>c_OPelag!$P56*FCT!W56</f>
        <v>0</v>
      </c>
      <c r="S56" s="52">
        <f>c_OPelag!$P56*FCT!Y56</f>
        <v>0</v>
      </c>
      <c r="T56" s="52">
        <f>c_OPelag!$P56*FCT!Z56</f>
        <v>0</v>
      </c>
      <c r="U56" s="52">
        <f>c_OPelag!$P56*FCT!AA56</f>
        <v>0</v>
      </c>
      <c r="V56" s="52">
        <f>c_OPelag!$P56*FCT!AB56</f>
        <v>0</v>
      </c>
      <c r="W56" s="52">
        <f>c_OPelag!$P56*FCT!AC56</f>
        <v>0</v>
      </c>
      <c r="X56" s="52">
        <f>c_OPelag!$P56*FCT!AD56</f>
        <v>0</v>
      </c>
      <c r="Y56" s="52">
        <f>c_OPelag!$P56*FCT!AE56</f>
        <v>0</v>
      </c>
      <c r="Z56" s="52">
        <f>c_OPelag!$P56*FCT!AF56</f>
        <v>0</v>
      </c>
      <c r="AA56" s="52">
        <f>c_OPelag!$P56*FCT!AG56</f>
        <v>0</v>
      </c>
      <c r="AB56" s="52">
        <f>c_OPelag!$P56*FCT!AH56</f>
        <v>0</v>
      </c>
      <c r="AC56" s="52">
        <f>c_OPelag!$P56*FCT!AI56</f>
        <v>0</v>
      </c>
      <c r="AD56" s="52">
        <f>c_OPelag!$P56*FCT!AJ56</f>
        <v>0</v>
      </c>
      <c r="AE56" s="52">
        <f>c_OPelag!$P56*FCT!AK56</f>
        <v>0</v>
      </c>
      <c r="AF56" s="52">
        <f>c_OPelag!$P56*FCT!AL56</f>
        <v>0</v>
      </c>
      <c r="AG56" s="52">
        <f>c_OPelag!$P56*FCT!AM56</f>
        <v>0</v>
      </c>
      <c r="AH56" s="52">
        <f>c_OPelag!$P56*FCT!AN56</f>
        <v>0</v>
      </c>
      <c r="AI56" s="52">
        <f>c_OPelag!$P56*FCT!AO56</f>
        <v>0</v>
      </c>
      <c r="AJ56" s="52">
        <f>c_OPelag!$P56*FCT!AP56</f>
        <v>0</v>
      </c>
      <c r="AK56" s="52">
        <f>c_OPelag!$P56*FCT!AQ56</f>
        <v>0</v>
      </c>
      <c r="AL56" s="52">
        <f>c_OPelag!$P56*FCT!AR56</f>
        <v>0</v>
      </c>
      <c r="AM56" s="52">
        <f>c_OPelag!$P56*FCT!AS56</f>
        <v>0</v>
      </c>
      <c r="AN56" s="52">
        <f>c_OPelag!$P56*FCT!AT56</f>
        <v>0</v>
      </c>
      <c r="AO56" s="52">
        <f>c_OPelag!$P56*FCT!AU56</f>
        <v>0</v>
      </c>
    </row>
    <row r="57" spans="1:41" x14ac:dyDescent="0.2">
      <c r="A57" s="51">
        <f>c_OPelag!D57</f>
        <v>0</v>
      </c>
      <c r="B57" s="52">
        <f>c_OPelag!$P57*FCT!C57</f>
        <v>0</v>
      </c>
      <c r="C57" s="52">
        <f>c_OPelag!$P57*FCT!D57</f>
        <v>0</v>
      </c>
      <c r="D57" s="52">
        <f>FCT!F57</f>
        <v>0</v>
      </c>
      <c r="E57" s="52">
        <f>c_OPelag!$P57*FCT!I57</f>
        <v>0</v>
      </c>
      <c r="F57" s="52">
        <f>c_OPelag!$P57*FCT!J57</f>
        <v>0</v>
      </c>
      <c r="G57" s="52">
        <f>c_OPelag!$P57*FCT!K57</f>
        <v>0</v>
      </c>
      <c r="H57" s="52">
        <f>c_OPelag!$P57*FCT!L57</f>
        <v>0</v>
      </c>
      <c r="I57" s="52">
        <f>c_OPelag!$P57*FCT!M57</f>
        <v>0</v>
      </c>
      <c r="J57" s="52">
        <f>c_OPelag!$P57*FCT!N57</f>
        <v>0</v>
      </c>
      <c r="K57" s="52">
        <f>c_OPelag!$P57*FCT!O57</f>
        <v>0</v>
      </c>
      <c r="L57" s="52">
        <f>c_OPelag!$P57*FCT!P57</f>
        <v>0</v>
      </c>
      <c r="M57" s="52">
        <f>c_OPelag!$P57*FCT!Q57</f>
        <v>0</v>
      </c>
      <c r="N57" s="52">
        <f>c_OPelag!$P57*FCT!R57</f>
        <v>0</v>
      </c>
      <c r="O57" s="52">
        <f>c_OPelag!$P57*FCT!S57</f>
        <v>0</v>
      </c>
      <c r="P57" s="52">
        <f>c_OPelag!$P57*FCT!T57</f>
        <v>0</v>
      </c>
      <c r="Q57" s="52">
        <f>c_OPelag!$P57*FCT!U57</f>
        <v>0</v>
      </c>
      <c r="R57" s="52">
        <f>c_OPelag!$P57*FCT!W57</f>
        <v>0</v>
      </c>
      <c r="S57" s="52">
        <f>c_OPelag!$P57*FCT!Y57</f>
        <v>0</v>
      </c>
      <c r="T57" s="52">
        <f>c_OPelag!$P57*FCT!Z57</f>
        <v>0</v>
      </c>
      <c r="U57" s="52">
        <f>c_OPelag!$P57*FCT!AA57</f>
        <v>0</v>
      </c>
      <c r="V57" s="52">
        <f>c_OPelag!$P57*FCT!AB57</f>
        <v>0</v>
      </c>
      <c r="W57" s="52">
        <f>c_OPelag!$P57*FCT!AC57</f>
        <v>0</v>
      </c>
      <c r="X57" s="52">
        <f>c_OPelag!$P57*FCT!AD57</f>
        <v>0</v>
      </c>
      <c r="Y57" s="52">
        <f>c_OPelag!$P57*FCT!AE57</f>
        <v>0</v>
      </c>
      <c r="Z57" s="52">
        <f>c_OPelag!$P57*FCT!AF57</f>
        <v>0</v>
      </c>
      <c r="AA57" s="52">
        <f>c_OPelag!$P57*FCT!AG57</f>
        <v>0</v>
      </c>
      <c r="AB57" s="52">
        <f>c_OPelag!$P57*FCT!AH57</f>
        <v>0</v>
      </c>
      <c r="AC57" s="52">
        <f>c_OPelag!$P57*FCT!AI57</f>
        <v>0</v>
      </c>
      <c r="AD57" s="52">
        <f>c_OPelag!$P57*FCT!AJ57</f>
        <v>0</v>
      </c>
      <c r="AE57" s="52">
        <f>c_OPelag!$P57*FCT!AK57</f>
        <v>0</v>
      </c>
      <c r="AF57" s="52">
        <f>c_OPelag!$P57*FCT!AL57</f>
        <v>0</v>
      </c>
      <c r="AG57" s="52">
        <f>c_OPelag!$P57*FCT!AM57</f>
        <v>0</v>
      </c>
      <c r="AH57" s="52">
        <f>c_OPelag!$P57*FCT!AN57</f>
        <v>0</v>
      </c>
      <c r="AI57" s="52">
        <f>c_OPelag!$P57*FCT!AO57</f>
        <v>0</v>
      </c>
      <c r="AJ57" s="52">
        <f>c_OPelag!$P57*FCT!AP57</f>
        <v>0</v>
      </c>
      <c r="AK57" s="52">
        <f>c_OPelag!$P57*FCT!AQ57</f>
        <v>0</v>
      </c>
      <c r="AL57" s="52">
        <f>c_OPelag!$P57*FCT!AR57</f>
        <v>0</v>
      </c>
      <c r="AM57" s="52">
        <f>c_OPelag!$P57*FCT!AS57</f>
        <v>0</v>
      </c>
      <c r="AN57" s="52">
        <f>c_OPelag!$P57*FCT!AT57</f>
        <v>0</v>
      </c>
      <c r="AO57" s="52">
        <f>c_OPelag!$P57*FCT!AU57</f>
        <v>0</v>
      </c>
    </row>
    <row r="58" spans="1:41" x14ac:dyDescent="0.2">
      <c r="A58" s="51">
        <f>c_OPelag!D58</f>
        <v>0</v>
      </c>
      <c r="B58" s="52">
        <f>c_OPelag!$P58*FCT!C58</f>
        <v>0</v>
      </c>
      <c r="C58" s="52">
        <f>c_OPelag!$P58*FCT!D58</f>
        <v>0</v>
      </c>
      <c r="D58" s="52">
        <f>FCT!F58</f>
        <v>0</v>
      </c>
      <c r="E58" s="52">
        <f>c_OPelag!$P58*FCT!I58</f>
        <v>0</v>
      </c>
      <c r="F58" s="52">
        <f>c_OPelag!$P58*FCT!J58</f>
        <v>0</v>
      </c>
      <c r="G58" s="52">
        <f>c_OPelag!$P58*FCT!K58</f>
        <v>0</v>
      </c>
      <c r="H58" s="52">
        <f>c_OPelag!$P58*FCT!L58</f>
        <v>0</v>
      </c>
      <c r="I58" s="52">
        <f>c_OPelag!$P58*FCT!M58</f>
        <v>0</v>
      </c>
      <c r="J58" s="52">
        <f>c_OPelag!$P58*FCT!N58</f>
        <v>0</v>
      </c>
      <c r="K58" s="52">
        <f>c_OPelag!$P58*FCT!O58</f>
        <v>0</v>
      </c>
      <c r="L58" s="52">
        <f>c_OPelag!$P58*FCT!P58</f>
        <v>0</v>
      </c>
      <c r="M58" s="52">
        <f>c_OPelag!$P58*FCT!Q58</f>
        <v>0</v>
      </c>
      <c r="N58" s="52">
        <f>c_OPelag!$P58*FCT!R58</f>
        <v>0</v>
      </c>
      <c r="O58" s="52">
        <f>c_OPelag!$P58*FCT!S58</f>
        <v>0</v>
      </c>
      <c r="P58" s="52">
        <f>c_OPelag!$P58*FCT!T58</f>
        <v>0</v>
      </c>
      <c r="Q58" s="52">
        <f>c_OPelag!$P58*FCT!U58</f>
        <v>0</v>
      </c>
      <c r="R58" s="52">
        <f>c_OPelag!$P58*FCT!W58</f>
        <v>0</v>
      </c>
      <c r="S58" s="52">
        <f>c_OPelag!$P58*FCT!Y58</f>
        <v>0</v>
      </c>
      <c r="T58" s="52">
        <f>c_OPelag!$P58*FCT!Z58</f>
        <v>0</v>
      </c>
      <c r="U58" s="52">
        <f>c_OPelag!$P58*FCT!AA58</f>
        <v>0</v>
      </c>
      <c r="V58" s="52">
        <f>c_OPelag!$P58*FCT!AB58</f>
        <v>0</v>
      </c>
      <c r="W58" s="52">
        <f>c_OPelag!$P58*FCT!AC58</f>
        <v>0</v>
      </c>
      <c r="X58" s="52">
        <f>c_OPelag!$P58*FCT!AD58</f>
        <v>0</v>
      </c>
      <c r="Y58" s="52">
        <f>c_OPelag!$P58*FCT!AE58</f>
        <v>0</v>
      </c>
      <c r="Z58" s="52">
        <f>c_OPelag!$P58*FCT!AF58</f>
        <v>0</v>
      </c>
      <c r="AA58" s="52">
        <f>c_OPelag!$P58*FCT!AG58</f>
        <v>0</v>
      </c>
      <c r="AB58" s="52">
        <f>c_OPelag!$P58*FCT!AH58</f>
        <v>0</v>
      </c>
      <c r="AC58" s="52">
        <f>c_OPelag!$P58*FCT!AI58</f>
        <v>0</v>
      </c>
      <c r="AD58" s="52">
        <f>c_OPelag!$P58*FCT!AJ58</f>
        <v>0</v>
      </c>
      <c r="AE58" s="52">
        <f>c_OPelag!$P58*FCT!AK58</f>
        <v>0</v>
      </c>
      <c r="AF58" s="52">
        <f>c_OPelag!$P58*FCT!AL58</f>
        <v>0</v>
      </c>
      <c r="AG58" s="52">
        <f>c_OPelag!$P58*FCT!AM58</f>
        <v>0</v>
      </c>
      <c r="AH58" s="52">
        <f>c_OPelag!$P58*FCT!AN58</f>
        <v>0</v>
      </c>
      <c r="AI58" s="52">
        <f>c_OPelag!$P58*FCT!AO58</f>
        <v>0</v>
      </c>
      <c r="AJ58" s="52">
        <f>c_OPelag!$P58*FCT!AP58</f>
        <v>0</v>
      </c>
      <c r="AK58" s="52">
        <f>c_OPelag!$P58*FCT!AQ58</f>
        <v>0</v>
      </c>
      <c r="AL58" s="52">
        <f>c_OPelag!$P58*FCT!AR58</f>
        <v>0</v>
      </c>
      <c r="AM58" s="52">
        <f>c_OPelag!$P58*FCT!AS58</f>
        <v>0</v>
      </c>
      <c r="AN58" s="52">
        <f>c_OPelag!$P58*FCT!AT58</f>
        <v>0</v>
      </c>
      <c r="AO58" s="52">
        <f>c_OPelag!$P58*FCT!AU58</f>
        <v>0</v>
      </c>
    </row>
    <row r="59" spans="1:41" x14ac:dyDescent="0.2">
      <c r="A59" s="51">
        <f>c_OPelag!D59</f>
        <v>0</v>
      </c>
      <c r="B59" s="52">
        <f>c_OPelag!$P59*FCT!C59</f>
        <v>0</v>
      </c>
      <c r="C59" s="52">
        <f>c_OPelag!$P59*FCT!D59</f>
        <v>0</v>
      </c>
      <c r="D59" s="52">
        <f>FCT!F59</f>
        <v>0</v>
      </c>
      <c r="E59" s="52">
        <f>c_OPelag!$P59*FCT!I59</f>
        <v>0</v>
      </c>
      <c r="F59" s="52">
        <f>c_OPelag!$P59*FCT!J59</f>
        <v>0</v>
      </c>
      <c r="G59" s="52">
        <f>c_OPelag!$P59*FCT!K59</f>
        <v>0</v>
      </c>
      <c r="H59" s="52">
        <f>c_OPelag!$P59*FCT!L59</f>
        <v>0</v>
      </c>
      <c r="I59" s="52">
        <f>c_OPelag!$P59*FCT!M59</f>
        <v>0</v>
      </c>
      <c r="J59" s="52">
        <f>c_OPelag!$P59*FCT!N59</f>
        <v>0</v>
      </c>
      <c r="K59" s="52">
        <f>c_OPelag!$P59*FCT!O59</f>
        <v>0</v>
      </c>
      <c r="L59" s="52">
        <f>c_OPelag!$P59*FCT!P59</f>
        <v>0</v>
      </c>
      <c r="M59" s="52">
        <f>c_OPelag!$P59*FCT!Q59</f>
        <v>0</v>
      </c>
      <c r="N59" s="52">
        <f>c_OPelag!$P59*FCT!R59</f>
        <v>0</v>
      </c>
      <c r="O59" s="52">
        <f>c_OPelag!$P59*FCT!S59</f>
        <v>0</v>
      </c>
      <c r="P59" s="52">
        <f>c_OPelag!$P59*FCT!T59</f>
        <v>0</v>
      </c>
      <c r="Q59" s="52">
        <f>c_OPelag!$P59*FCT!U59</f>
        <v>0</v>
      </c>
      <c r="R59" s="52">
        <f>c_OPelag!$P59*FCT!W59</f>
        <v>0</v>
      </c>
      <c r="S59" s="52">
        <f>c_OPelag!$P59*FCT!Y59</f>
        <v>0</v>
      </c>
      <c r="T59" s="52">
        <f>c_OPelag!$P59*FCT!Z59</f>
        <v>0</v>
      </c>
      <c r="U59" s="52">
        <f>c_OPelag!$P59*FCT!AA59</f>
        <v>0</v>
      </c>
      <c r="V59" s="52">
        <f>c_OPelag!$P59*FCT!AB59</f>
        <v>0</v>
      </c>
      <c r="W59" s="52">
        <f>c_OPelag!$P59*FCT!AC59</f>
        <v>0</v>
      </c>
      <c r="X59" s="52">
        <f>c_OPelag!$P59*FCT!AD59</f>
        <v>0</v>
      </c>
      <c r="Y59" s="52">
        <f>c_OPelag!$P59*FCT!AE59</f>
        <v>0</v>
      </c>
      <c r="Z59" s="52">
        <f>c_OPelag!$P59*FCT!AF59</f>
        <v>0</v>
      </c>
      <c r="AA59" s="52">
        <f>c_OPelag!$P59*FCT!AG59</f>
        <v>0</v>
      </c>
      <c r="AB59" s="52">
        <f>c_OPelag!$P59*FCT!AH59</f>
        <v>0</v>
      </c>
      <c r="AC59" s="52">
        <f>c_OPelag!$P59*FCT!AI59</f>
        <v>0</v>
      </c>
      <c r="AD59" s="52">
        <f>c_OPelag!$P59*FCT!AJ59</f>
        <v>0</v>
      </c>
      <c r="AE59" s="52">
        <f>c_OPelag!$P59*FCT!AK59</f>
        <v>0</v>
      </c>
      <c r="AF59" s="52">
        <f>c_OPelag!$P59*FCT!AL59</f>
        <v>0</v>
      </c>
      <c r="AG59" s="52">
        <f>c_OPelag!$P59*FCT!AM59</f>
        <v>0</v>
      </c>
      <c r="AH59" s="52">
        <f>c_OPelag!$P59*FCT!AN59</f>
        <v>0</v>
      </c>
      <c r="AI59" s="52">
        <f>c_OPelag!$P59*FCT!AO59</f>
        <v>0</v>
      </c>
      <c r="AJ59" s="52">
        <f>c_OPelag!$P59*FCT!AP59</f>
        <v>0</v>
      </c>
      <c r="AK59" s="52">
        <f>c_OPelag!$P59*FCT!AQ59</f>
        <v>0</v>
      </c>
      <c r="AL59" s="52">
        <f>c_OPelag!$P59*FCT!AR59</f>
        <v>0</v>
      </c>
      <c r="AM59" s="52">
        <f>c_OPelag!$P59*FCT!AS59</f>
        <v>0</v>
      </c>
      <c r="AN59" s="52">
        <f>c_OPelag!$P59*FCT!AT59</f>
        <v>0</v>
      </c>
      <c r="AO59" s="52">
        <f>c_OPelag!$P59*FCT!AU59</f>
        <v>0</v>
      </c>
    </row>
    <row r="60" spans="1:41" x14ac:dyDescent="0.2">
      <c r="A60" s="51">
        <f>c_OPelag!D60</f>
        <v>0</v>
      </c>
      <c r="B60" s="52">
        <f>c_OPelag!$P60*FCT!C60</f>
        <v>0</v>
      </c>
      <c r="C60" s="52">
        <f>c_OPelag!$P60*FCT!D60</f>
        <v>0</v>
      </c>
      <c r="D60" s="52">
        <f>FCT!F60</f>
        <v>0</v>
      </c>
      <c r="E60" s="52">
        <f>c_OPelag!$P60*FCT!I60</f>
        <v>0</v>
      </c>
      <c r="F60" s="52">
        <f>c_OPelag!$P60*FCT!J60</f>
        <v>0</v>
      </c>
      <c r="G60" s="52">
        <f>c_OPelag!$P60*FCT!K60</f>
        <v>0</v>
      </c>
      <c r="H60" s="52">
        <f>c_OPelag!$P60*FCT!L60</f>
        <v>0</v>
      </c>
      <c r="I60" s="52">
        <f>c_OPelag!$P60*FCT!M60</f>
        <v>0</v>
      </c>
      <c r="J60" s="52">
        <f>c_OPelag!$P60*FCT!N60</f>
        <v>0</v>
      </c>
      <c r="K60" s="52">
        <f>c_OPelag!$P60*FCT!O60</f>
        <v>0</v>
      </c>
      <c r="L60" s="52">
        <f>c_OPelag!$P60*FCT!P60</f>
        <v>0</v>
      </c>
      <c r="M60" s="52">
        <f>c_OPelag!$P60*FCT!Q60</f>
        <v>0</v>
      </c>
      <c r="N60" s="52">
        <f>c_OPelag!$P60*FCT!R60</f>
        <v>0</v>
      </c>
      <c r="O60" s="52">
        <f>c_OPelag!$P60*FCT!S60</f>
        <v>0</v>
      </c>
      <c r="P60" s="52">
        <f>c_OPelag!$P60*FCT!T60</f>
        <v>0</v>
      </c>
      <c r="Q60" s="52">
        <f>c_OPelag!$P60*FCT!U60</f>
        <v>0</v>
      </c>
      <c r="R60" s="52">
        <f>c_OPelag!$P60*FCT!W60</f>
        <v>0</v>
      </c>
      <c r="S60" s="52">
        <f>c_OPelag!$P60*FCT!Y60</f>
        <v>0</v>
      </c>
      <c r="T60" s="52">
        <f>c_OPelag!$P60*FCT!Z60</f>
        <v>0</v>
      </c>
      <c r="U60" s="52">
        <f>c_OPelag!$P60*FCT!AA60</f>
        <v>0</v>
      </c>
      <c r="V60" s="52">
        <f>c_OPelag!$P60*FCT!AB60</f>
        <v>0</v>
      </c>
      <c r="W60" s="52">
        <f>c_OPelag!$P60*FCT!AC60</f>
        <v>0</v>
      </c>
      <c r="X60" s="52">
        <f>c_OPelag!$P60*FCT!AD60</f>
        <v>0</v>
      </c>
      <c r="Y60" s="52">
        <f>c_OPelag!$P60*FCT!AE60</f>
        <v>0</v>
      </c>
      <c r="Z60" s="52">
        <f>c_OPelag!$P60*FCT!AF60</f>
        <v>0</v>
      </c>
      <c r="AA60" s="52">
        <f>c_OPelag!$P60*FCT!AG60</f>
        <v>0</v>
      </c>
      <c r="AB60" s="52">
        <f>c_OPelag!$P60*FCT!AH60</f>
        <v>0</v>
      </c>
      <c r="AC60" s="52">
        <f>c_OPelag!$P60*FCT!AI60</f>
        <v>0</v>
      </c>
      <c r="AD60" s="52">
        <f>c_OPelag!$P60*FCT!AJ60</f>
        <v>0</v>
      </c>
      <c r="AE60" s="52">
        <f>c_OPelag!$P60*FCT!AK60</f>
        <v>0</v>
      </c>
      <c r="AF60" s="52">
        <f>c_OPelag!$P60*FCT!AL60</f>
        <v>0</v>
      </c>
      <c r="AG60" s="52">
        <f>c_OPelag!$P60*FCT!AM60</f>
        <v>0</v>
      </c>
      <c r="AH60" s="52">
        <f>c_OPelag!$P60*FCT!AN60</f>
        <v>0</v>
      </c>
      <c r="AI60" s="52">
        <f>c_OPelag!$P60*FCT!AO60</f>
        <v>0</v>
      </c>
      <c r="AJ60" s="52">
        <f>c_OPelag!$P60*FCT!AP60</f>
        <v>0</v>
      </c>
      <c r="AK60" s="52">
        <f>c_OPelag!$P60*FCT!AQ60</f>
        <v>0</v>
      </c>
      <c r="AL60" s="52">
        <f>c_OPelag!$P60*FCT!AR60</f>
        <v>0</v>
      </c>
      <c r="AM60" s="52">
        <f>c_OPelag!$P60*FCT!AS60</f>
        <v>0</v>
      </c>
      <c r="AN60" s="52">
        <f>c_OPelag!$P60*FCT!AT60</f>
        <v>0</v>
      </c>
      <c r="AO60" s="52">
        <f>c_OPelag!$P60*FCT!AU60</f>
        <v>0</v>
      </c>
    </row>
    <row r="61" spans="1:41" x14ac:dyDescent="0.2">
      <c r="A61" s="51">
        <f>c_OPelag!D61</f>
        <v>0</v>
      </c>
      <c r="B61" s="52">
        <f>c_OPelag!$P61*FCT!C61</f>
        <v>0</v>
      </c>
      <c r="C61" s="52">
        <f>c_OPelag!$P61*FCT!D61</f>
        <v>0</v>
      </c>
      <c r="D61" s="52">
        <f>FCT!F61</f>
        <v>0</v>
      </c>
      <c r="E61" s="52">
        <f>c_OPelag!$P61*FCT!I61</f>
        <v>0</v>
      </c>
      <c r="F61" s="52">
        <f>c_OPelag!$P61*FCT!J61</f>
        <v>0</v>
      </c>
      <c r="G61" s="52">
        <f>c_OPelag!$P61*FCT!K61</f>
        <v>0</v>
      </c>
      <c r="H61" s="52">
        <f>c_OPelag!$P61*FCT!L61</f>
        <v>0</v>
      </c>
      <c r="I61" s="52">
        <f>c_OPelag!$P61*FCT!M61</f>
        <v>0</v>
      </c>
      <c r="J61" s="52">
        <f>c_OPelag!$P61*FCT!N61</f>
        <v>0</v>
      </c>
      <c r="K61" s="52">
        <f>c_OPelag!$P61*FCT!O61</f>
        <v>0</v>
      </c>
      <c r="L61" s="52">
        <f>c_OPelag!$P61*FCT!P61</f>
        <v>0</v>
      </c>
      <c r="M61" s="52">
        <f>c_OPelag!$P61*FCT!Q61</f>
        <v>0</v>
      </c>
      <c r="N61" s="52">
        <f>c_OPelag!$P61*FCT!R61</f>
        <v>0</v>
      </c>
      <c r="O61" s="52">
        <f>c_OPelag!$P61*FCT!S61</f>
        <v>0</v>
      </c>
      <c r="P61" s="52">
        <f>c_OPelag!$P61*FCT!T61</f>
        <v>0</v>
      </c>
      <c r="Q61" s="52">
        <f>c_OPelag!$P61*FCT!U61</f>
        <v>0</v>
      </c>
      <c r="R61" s="52">
        <f>c_OPelag!$P61*FCT!W61</f>
        <v>0</v>
      </c>
      <c r="S61" s="52">
        <f>c_OPelag!$P61*FCT!Y61</f>
        <v>0</v>
      </c>
      <c r="T61" s="52">
        <f>c_OPelag!$P61*FCT!Z61</f>
        <v>0</v>
      </c>
      <c r="U61" s="52">
        <f>c_OPelag!$P61*FCT!AA61</f>
        <v>0</v>
      </c>
      <c r="V61" s="52">
        <f>c_OPelag!$P61*FCT!AB61</f>
        <v>0</v>
      </c>
      <c r="W61" s="52">
        <f>c_OPelag!$P61*FCT!AC61</f>
        <v>0</v>
      </c>
      <c r="X61" s="52">
        <f>c_OPelag!$P61*FCT!AD61</f>
        <v>0</v>
      </c>
      <c r="Y61" s="52">
        <f>c_OPelag!$P61*FCT!AE61</f>
        <v>0</v>
      </c>
      <c r="Z61" s="52">
        <f>c_OPelag!$P61*FCT!AF61</f>
        <v>0</v>
      </c>
      <c r="AA61" s="52">
        <f>c_OPelag!$P61*FCT!AG61</f>
        <v>0</v>
      </c>
      <c r="AB61" s="52">
        <f>c_OPelag!$P61*FCT!AH61</f>
        <v>0</v>
      </c>
      <c r="AC61" s="52">
        <f>c_OPelag!$P61*FCT!AI61</f>
        <v>0</v>
      </c>
      <c r="AD61" s="52">
        <f>c_OPelag!$P61*FCT!AJ61</f>
        <v>0</v>
      </c>
      <c r="AE61" s="52">
        <f>c_OPelag!$P61*FCT!AK61</f>
        <v>0</v>
      </c>
      <c r="AF61" s="52">
        <f>c_OPelag!$P61*FCT!AL61</f>
        <v>0</v>
      </c>
      <c r="AG61" s="52">
        <f>c_OPelag!$P61*FCT!AM61</f>
        <v>0</v>
      </c>
      <c r="AH61" s="52">
        <f>c_OPelag!$P61*FCT!AN61</f>
        <v>0</v>
      </c>
      <c r="AI61" s="52">
        <f>c_OPelag!$P61*FCT!AO61</f>
        <v>0</v>
      </c>
      <c r="AJ61" s="52">
        <f>c_OPelag!$P61*FCT!AP61</f>
        <v>0</v>
      </c>
      <c r="AK61" s="52">
        <f>c_OPelag!$P61*FCT!AQ61</f>
        <v>0</v>
      </c>
      <c r="AL61" s="52">
        <f>c_OPelag!$P61*FCT!AR61</f>
        <v>0</v>
      </c>
      <c r="AM61" s="52">
        <f>c_OPelag!$P61*FCT!AS61</f>
        <v>0</v>
      </c>
      <c r="AN61" s="52">
        <f>c_OPelag!$P61*FCT!AT61</f>
        <v>0</v>
      </c>
      <c r="AO61" s="52">
        <f>c_OPelag!$P61*FCT!AU61</f>
        <v>0</v>
      </c>
    </row>
    <row r="62" spans="1:41" x14ac:dyDescent="0.2">
      <c r="A62" s="51">
        <f>c_OPelag!D62</f>
        <v>0</v>
      </c>
      <c r="B62" s="52">
        <f>c_OPelag!$P62*FCT!C62</f>
        <v>0</v>
      </c>
      <c r="C62" s="52">
        <f>c_OPelag!$P62*FCT!D62</f>
        <v>0</v>
      </c>
      <c r="D62" s="52">
        <f>FCT!F62</f>
        <v>0</v>
      </c>
      <c r="E62" s="52">
        <f>c_OPelag!$P62*FCT!I62</f>
        <v>0</v>
      </c>
      <c r="F62" s="52">
        <f>c_OPelag!$P62*FCT!J62</f>
        <v>0</v>
      </c>
      <c r="G62" s="52">
        <f>c_OPelag!$P62*FCT!K62</f>
        <v>0</v>
      </c>
      <c r="H62" s="52">
        <f>c_OPelag!$P62*FCT!L62</f>
        <v>0</v>
      </c>
      <c r="I62" s="52">
        <f>c_OPelag!$P62*FCT!M62</f>
        <v>0</v>
      </c>
      <c r="J62" s="52">
        <f>c_OPelag!$P62*FCT!N62</f>
        <v>0</v>
      </c>
      <c r="K62" s="52">
        <f>c_OPelag!$P62*FCT!O62</f>
        <v>0</v>
      </c>
      <c r="L62" s="52">
        <f>c_OPelag!$P62*FCT!P62</f>
        <v>0</v>
      </c>
      <c r="M62" s="52">
        <f>c_OPelag!$P62*FCT!Q62</f>
        <v>0</v>
      </c>
      <c r="N62" s="52">
        <f>c_OPelag!$P62*FCT!R62</f>
        <v>0</v>
      </c>
      <c r="O62" s="52">
        <f>c_OPelag!$P62*FCT!S62</f>
        <v>0</v>
      </c>
      <c r="P62" s="52">
        <f>c_OPelag!$P62*FCT!T62</f>
        <v>0</v>
      </c>
      <c r="Q62" s="52">
        <f>c_OPelag!$P62*FCT!U62</f>
        <v>0</v>
      </c>
      <c r="R62" s="52">
        <f>c_OPelag!$P62*FCT!W62</f>
        <v>0</v>
      </c>
      <c r="S62" s="52">
        <f>c_OPelag!$P62*FCT!Y62</f>
        <v>0</v>
      </c>
      <c r="T62" s="52">
        <f>c_OPelag!$P62*FCT!Z62</f>
        <v>0</v>
      </c>
      <c r="U62" s="52">
        <f>c_OPelag!$P62*FCT!AA62</f>
        <v>0</v>
      </c>
      <c r="V62" s="52">
        <f>c_OPelag!$P62*FCT!AB62</f>
        <v>0</v>
      </c>
      <c r="W62" s="52">
        <f>c_OPelag!$P62*FCT!AC62</f>
        <v>0</v>
      </c>
      <c r="X62" s="52">
        <f>c_OPelag!$P62*FCT!AD62</f>
        <v>0</v>
      </c>
      <c r="Y62" s="52">
        <f>c_OPelag!$P62*FCT!AE62</f>
        <v>0</v>
      </c>
      <c r="Z62" s="52">
        <f>c_OPelag!$P62*FCT!AF62</f>
        <v>0</v>
      </c>
      <c r="AA62" s="52">
        <f>c_OPelag!$P62*FCT!AG62</f>
        <v>0</v>
      </c>
      <c r="AB62" s="52">
        <f>c_OPelag!$P62*FCT!AH62</f>
        <v>0</v>
      </c>
      <c r="AC62" s="52">
        <f>c_OPelag!$P62*FCT!AI62</f>
        <v>0</v>
      </c>
      <c r="AD62" s="52">
        <f>c_OPelag!$P62*FCT!AJ62</f>
        <v>0</v>
      </c>
      <c r="AE62" s="52">
        <f>c_OPelag!$P62*FCT!AK62</f>
        <v>0</v>
      </c>
      <c r="AF62" s="52">
        <f>c_OPelag!$P62*FCT!AL62</f>
        <v>0</v>
      </c>
      <c r="AG62" s="52">
        <f>c_OPelag!$P62*FCT!AM62</f>
        <v>0</v>
      </c>
      <c r="AH62" s="52">
        <f>c_OPelag!$P62*FCT!AN62</f>
        <v>0</v>
      </c>
      <c r="AI62" s="52">
        <f>c_OPelag!$P62*FCT!AO62</f>
        <v>0</v>
      </c>
      <c r="AJ62" s="52">
        <f>c_OPelag!$P62*FCT!AP62</f>
        <v>0</v>
      </c>
      <c r="AK62" s="52">
        <f>c_OPelag!$P62*FCT!AQ62</f>
        <v>0</v>
      </c>
      <c r="AL62" s="52">
        <f>c_OPelag!$P62*FCT!AR62</f>
        <v>0</v>
      </c>
      <c r="AM62" s="52">
        <f>c_OPelag!$P62*FCT!AS62</f>
        <v>0</v>
      </c>
      <c r="AN62" s="52">
        <f>c_OPelag!$P62*FCT!AT62</f>
        <v>0</v>
      </c>
      <c r="AO62" s="52">
        <f>c_OPelag!$P62*FCT!AU62</f>
        <v>0</v>
      </c>
    </row>
    <row r="63" spans="1:41" x14ac:dyDescent="0.2">
      <c r="A63" s="51">
        <f>c_OPelag!D63</f>
        <v>0</v>
      </c>
      <c r="B63" s="52">
        <f>c_OPelag!$P63*FCT!C63</f>
        <v>0</v>
      </c>
      <c r="C63" s="52">
        <f>c_OPelag!$P63*FCT!D63</f>
        <v>0</v>
      </c>
      <c r="D63" s="52">
        <f>FCT!F63</f>
        <v>0</v>
      </c>
      <c r="E63" s="52">
        <f>c_OPelag!$P63*FCT!I63</f>
        <v>0</v>
      </c>
      <c r="F63" s="52">
        <f>c_OPelag!$P63*FCT!J63</f>
        <v>0</v>
      </c>
      <c r="G63" s="52">
        <f>c_OPelag!$P63*FCT!K63</f>
        <v>0</v>
      </c>
      <c r="H63" s="52">
        <f>c_OPelag!$P63*FCT!L63</f>
        <v>0</v>
      </c>
      <c r="I63" s="52">
        <f>c_OPelag!$P63*FCT!M63</f>
        <v>0</v>
      </c>
      <c r="J63" s="52">
        <f>c_OPelag!$P63*FCT!N63</f>
        <v>0</v>
      </c>
      <c r="K63" s="52">
        <f>c_OPelag!$P63*FCT!O63</f>
        <v>0</v>
      </c>
      <c r="L63" s="52">
        <f>c_OPelag!$P63*FCT!P63</f>
        <v>0</v>
      </c>
      <c r="M63" s="52">
        <f>c_OPelag!$P63*FCT!Q63</f>
        <v>0</v>
      </c>
      <c r="N63" s="52">
        <f>c_OPelag!$P63*FCT!R63</f>
        <v>0</v>
      </c>
      <c r="O63" s="52">
        <f>c_OPelag!$P63*FCT!S63</f>
        <v>0</v>
      </c>
      <c r="P63" s="52">
        <f>c_OPelag!$P63*FCT!T63</f>
        <v>0</v>
      </c>
      <c r="Q63" s="52">
        <f>c_OPelag!$P63*FCT!U63</f>
        <v>0</v>
      </c>
      <c r="R63" s="52">
        <f>c_OPelag!$P63*FCT!W63</f>
        <v>0</v>
      </c>
      <c r="S63" s="52">
        <f>c_OPelag!$P63*FCT!Y63</f>
        <v>0</v>
      </c>
      <c r="T63" s="52">
        <f>c_OPelag!$P63*FCT!Z63</f>
        <v>0</v>
      </c>
      <c r="U63" s="52">
        <f>c_OPelag!$P63*FCT!AA63</f>
        <v>0</v>
      </c>
      <c r="V63" s="52">
        <f>c_OPelag!$P63*FCT!AB63</f>
        <v>0</v>
      </c>
      <c r="W63" s="52">
        <f>c_OPelag!$P63*FCT!AC63</f>
        <v>0</v>
      </c>
      <c r="X63" s="52">
        <f>c_OPelag!$P63*FCT!AD63</f>
        <v>0</v>
      </c>
      <c r="Y63" s="52">
        <f>c_OPelag!$P63*FCT!AE63</f>
        <v>0</v>
      </c>
      <c r="Z63" s="52">
        <f>c_OPelag!$P63*FCT!AF63</f>
        <v>0</v>
      </c>
      <c r="AA63" s="52">
        <f>c_OPelag!$P63*FCT!AG63</f>
        <v>0</v>
      </c>
      <c r="AB63" s="52">
        <f>c_OPelag!$P63*FCT!AH63</f>
        <v>0</v>
      </c>
      <c r="AC63" s="52">
        <f>c_OPelag!$P63*FCT!AI63</f>
        <v>0</v>
      </c>
      <c r="AD63" s="52">
        <f>c_OPelag!$P63*FCT!AJ63</f>
        <v>0</v>
      </c>
      <c r="AE63" s="52">
        <f>c_OPelag!$P63*FCT!AK63</f>
        <v>0</v>
      </c>
      <c r="AF63" s="52">
        <f>c_OPelag!$P63*FCT!AL63</f>
        <v>0</v>
      </c>
      <c r="AG63" s="52">
        <f>c_OPelag!$P63*FCT!AM63</f>
        <v>0</v>
      </c>
      <c r="AH63" s="52">
        <f>c_OPelag!$P63*FCT!AN63</f>
        <v>0</v>
      </c>
      <c r="AI63" s="52">
        <f>c_OPelag!$P63*FCT!AO63</f>
        <v>0</v>
      </c>
      <c r="AJ63" s="52">
        <f>c_OPelag!$P63*FCT!AP63</f>
        <v>0</v>
      </c>
      <c r="AK63" s="52">
        <f>c_OPelag!$P63*FCT!AQ63</f>
        <v>0</v>
      </c>
      <c r="AL63" s="52">
        <f>c_OPelag!$P63*FCT!AR63</f>
        <v>0</v>
      </c>
      <c r="AM63" s="52">
        <f>c_OPelag!$P63*FCT!AS63</f>
        <v>0</v>
      </c>
      <c r="AN63" s="52">
        <f>c_OPelag!$P63*FCT!AT63</f>
        <v>0</v>
      </c>
      <c r="AO63" s="52">
        <f>c_OPelag!$P63*FCT!AU63</f>
        <v>0</v>
      </c>
    </row>
    <row r="64" spans="1:41" x14ac:dyDescent="0.2">
      <c r="A64" s="51">
        <f>c_OPelag!D64</f>
        <v>0</v>
      </c>
      <c r="B64" s="52">
        <f>c_OPelag!$P64*FCT!C64</f>
        <v>0</v>
      </c>
      <c r="C64" s="52">
        <f>c_OPelag!$P64*FCT!D64</f>
        <v>0</v>
      </c>
      <c r="D64" s="52">
        <f>FCT!F64</f>
        <v>0</v>
      </c>
      <c r="E64" s="52">
        <f>c_OPelag!$P64*FCT!I64</f>
        <v>0</v>
      </c>
      <c r="F64" s="52">
        <f>c_OPelag!$P64*FCT!J64</f>
        <v>0</v>
      </c>
      <c r="G64" s="52">
        <f>c_OPelag!$P64*FCT!K64</f>
        <v>0</v>
      </c>
      <c r="H64" s="52">
        <f>c_OPelag!$P64*FCT!L64</f>
        <v>0</v>
      </c>
      <c r="I64" s="52">
        <f>c_OPelag!$P64*FCT!M64</f>
        <v>0</v>
      </c>
      <c r="J64" s="52">
        <f>c_OPelag!$P64*FCT!N64</f>
        <v>0</v>
      </c>
      <c r="K64" s="52">
        <f>c_OPelag!$P64*FCT!O64</f>
        <v>0</v>
      </c>
      <c r="L64" s="52">
        <f>c_OPelag!$P64*FCT!P64</f>
        <v>0</v>
      </c>
      <c r="M64" s="52">
        <f>c_OPelag!$P64*FCT!Q64</f>
        <v>0</v>
      </c>
      <c r="N64" s="52">
        <f>c_OPelag!$P64*FCT!R64</f>
        <v>0</v>
      </c>
      <c r="O64" s="52">
        <f>c_OPelag!$P64*FCT!S64</f>
        <v>0</v>
      </c>
      <c r="P64" s="52">
        <f>c_OPelag!$P64*FCT!T64</f>
        <v>0</v>
      </c>
      <c r="Q64" s="52">
        <f>c_OPelag!$P64*FCT!U64</f>
        <v>0</v>
      </c>
      <c r="R64" s="52">
        <f>c_OPelag!$P64*FCT!W64</f>
        <v>0</v>
      </c>
      <c r="S64" s="52">
        <f>c_OPelag!$P64*FCT!Y64</f>
        <v>0</v>
      </c>
      <c r="T64" s="52">
        <f>c_OPelag!$P64*FCT!Z64</f>
        <v>0</v>
      </c>
      <c r="U64" s="52">
        <f>c_OPelag!$P64*FCT!AA64</f>
        <v>0</v>
      </c>
      <c r="V64" s="52">
        <f>c_OPelag!$P64*FCT!AB64</f>
        <v>0</v>
      </c>
      <c r="W64" s="52">
        <f>c_OPelag!$P64*FCT!AC64</f>
        <v>0</v>
      </c>
      <c r="X64" s="52">
        <f>c_OPelag!$P64*FCT!AD64</f>
        <v>0</v>
      </c>
      <c r="Y64" s="52">
        <f>c_OPelag!$P64*FCT!AE64</f>
        <v>0</v>
      </c>
      <c r="Z64" s="52">
        <f>c_OPelag!$P64*FCT!AF64</f>
        <v>0</v>
      </c>
      <c r="AA64" s="52">
        <f>c_OPelag!$P64*FCT!AG64</f>
        <v>0</v>
      </c>
      <c r="AB64" s="52">
        <f>c_OPelag!$P64*FCT!AH64</f>
        <v>0</v>
      </c>
      <c r="AC64" s="52">
        <f>c_OPelag!$P64*FCT!AI64</f>
        <v>0</v>
      </c>
      <c r="AD64" s="52">
        <f>c_OPelag!$P64*FCT!AJ64</f>
        <v>0</v>
      </c>
      <c r="AE64" s="52">
        <f>c_OPelag!$P64*FCT!AK64</f>
        <v>0</v>
      </c>
      <c r="AF64" s="52">
        <f>c_OPelag!$P64*FCT!AL64</f>
        <v>0</v>
      </c>
      <c r="AG64" s="52">
        <f>c_OPelag!$P64*FCT!AM64</f>
        <v>0</v>
      </c>
      <c r="AH64" s="52">
        <f>c_OPelag!$P64*FCT!AN64</f>
        <v>0</v>
      </c>
      <c r="AI64" s="52">
        <f>c_OPelag!$P64*FCT!AO64</f>
        <v>0</v>
      </c>
      <c r="AJ64" s="52">
        <f>c_OPelag!$P64*FCT!AP64</f>
        <v>0</v>
      </c>
      <c r="AK64" s="52">
        <f>c_OPelag!$P64*FCT!AQ64</f>
        <v>0</v>
      </c>
      <c r="AL64" s="52">
        <f>c_OPelag!$P64*FCT!AR64</f>
        <v>0</v>
      </c>
      <c r="AM64" s="52">
        <f>c_OPelag!$P64*FCT!AS64</f>
        <v>0</v>
      </c>
      <c r="AN64" s="52">
        <f>c_OPelag!$P64*FCT!AT64</f>
        <v>0</v>
      </c>
      <c r="AO64" s="52">
        <f>c_OPelag!$P64*FCT!AU64</f>
        <v>0</v>
      </c>
    </row>
    <row r="65" spans="1:41" x14ac:dyDescent="0.2">
      <c r="A65" s="51">
        <f>c_OPelag!D65</f>
        <v>0</v>
      </c>
      <c r="B65" s="52">
        <f>c_OPelag!$P65*FCT!C65</f>
        <v>0</v>
      </c>
      <c r="C65" s="52">
        <f>c_OPelag!$P65*FCT!D65</f>
        <v>0</v>
      </c>
      <c r="D65" s="52">
        <f>FCT!F65</f>
        <v>0</v>
      </c>
      <c r="E65" s="52">
        <f>c_OPelag!$P65*FCT!I65</f>
        <v>0</v>
      </c>
      <c r="F65" s="52">
        <f>c_OPelag!$P65*FCT!J65</f>
        <v>0</v>
      </c>
      <c r="G65" s="52">
        <f>c_OPelag!$P65*FCT!K65</f>
        <v>0</v>
      </c>
      <c r="H65" s="52">
        <f>c_OPelag!$P65*FCT!L65</f>
        <v>0</v>
      </c>
      <c r="I65" s="52">
        <f>c_OPelag!$P65*FCT!M65</f>
        <v>0</v>
      </c>
      <c r="J65" s="52">
        <f>c_OPelag!$P65*FCT!N65</f>
        <v>0</v>
      </c>
      <c r="K65" s="52">
        <f>c_OPelag!$P65*FCT!O65</f>
        <v>0</v>
      </c>
      <c r="L65" s="52">
        <f>c_OPelag!$P65*FCT!P65</f>
        <v>0</v>
      </c>
      <c r="M65" s="52">
        <f>c_OPelag!$P65*FCT!Q65</f>
        <v>0</v>
      </c>
      <c r="N65" s="52">
        <f>c_OPelag!$P65*FCT!R65</f>
        <v>0</v>
      </c>
      <c r="O65" s="52">
        <f>c_OPelag!$P65*FCT!S65</f>
        <v>0</v>
      </c>
      <c r="P65" s="52">
        <f>c_OPelag!$P65*FCT!T65</f>
        <v>0</v>
      </c>
      <c r="Q65" s="52">
        <f>c_OPelag!$P65*FCT!U65</f>
        <v>0</v>
      </c>
      <c r="R65" s="52">
        <f>c_OPelag!$P65*FCT!W65</f>
        <v>0</v>
      </c>
      <c r="S65" s="52">
        <f>c_OPelag!$P65*FCT!Y65</f>
        <v>0</v>
      </c>
      <c r="T65" s="52">
        <f>c_OPelag!$P65*FCT!Z65</f>
        <v>0</v>
      </c>
      <c r="U65" s="52">
        <f>c_OPelag!$P65*FCT!AA65</f>
        <v>0</v>
      </c>
      <c r="V65" s="52">
        <f>c_OPelag!$P65*FCT!AB65</f>
        <v>0</v>
      </c>
      <c r="W65" s="52">
        <f>c_OPelag!$P65*FCT!AC65</f>
        <v>0</v>
      </c>
      <c r="X65" s="52">
        <f>c_OPelag!$P65*FCT!AD65</f>
        <v>0</v>
      </c>
      <c r="Y65" s="52">
        <f>c_OPelag!$P65*FCT!AE65</f>
        <v>0</v>
      </c>
      <c r="Z65" s="52">
        <f>c_OPelag!$P65*FCT!AF65</f>
        <v>0</v>
      </c>
      <c r="AA65" s="52">
        <f>c_OPelag!$P65*FCT!AG65</f>
        <v>0</v>
      </c>
      <c r="AB65" s="52">
        <f>c_OPelag!$P65*FCT!AH65</f>
        <v>0</v>
      </c>
      <c r="AC65" s="52">
        <f>c_OPelag!$P65*FCT!AI65</f>
        <v>0</v>
      </c>
      <c r="AD65" s="52">
        <f>c_OPelag!$P65*FCT!AJ65</f>
        <v>0</v>
      </c>
      <c r="AE65" s="52">
        <f>c_OPelag!$P65*FCT!AK65</f>
        <v>0</v>
      </c>
      <c r="AF65" s="52">
        <f>c_OPelag!$P65*FCT!AL65</f>
        <v>0</v>
      </c>
      <c r="AG65" s="52">
        <f>c_OPelag!$P65*FCT!AM65</f>
        <v>0</v>
      </c>
      <c r="AH65" s="52">
        <f>c_OPelag!$P65*FCT!AN65</f>
        <v>0</v>
      </c>
      <c r="AI65" s="52">
        <f>c_OPelag!$P65*FCT!AO65</f>
        <v>0</v>
      </c>
      <c r="AJ65" s="52">
        <f>c_OPelag!$P65*FCT!AP65</f>
        <v>0</v>
      </c>
      <c r="AK65" s="52">
        <f>c_OPelag!$P65*FCT!AQ65</f>
        <v>0</v>
      </c>
      <c r="AL65" s="52">
        <f>c_OPelag!$P65*FCT!AR65</f>
        <v>0</v>
      </c>
      <c r="AM65" s="52">
        <f>c_OPelag!$P65*FCT!AS65</f>
        <v>0</v>
      </c>
      <c r="AN65" s="52">
        <f>c_OPelag!$P65*FCT!AT65</f>
        <v>0</v>
      </c>
      <c r="AO65" s="52">
        <f>c_OPelag!$P65*FCT!AU65</f>
        <v>0</v>
      </c>
    </row>
    <row r="66" spans="1:41" x14ac:dyDescent="0.2">
      <c r="A66" s="51">
        <f>c_OPelag!D66</f>
        <v>0</v>
      </c>
      <c r="B66" s="52">
        <f>c_OPelag!$P66*FCT!C66</f>
        <v>0</v>
      </c>
      <c r="C66" s="52">
        <f>c_OPelag!$P66*FCT!D66</f>
        <v>0</v>
      </c>
      <c r="D66" s="52">
        <f>FCT!F66</f>
        <v>0</v>
      </c>
      <c r="E66" s="52">
        <f>c_OPelag!$P66*FCT!I66</f>
        <v>0</v>
      </c>
      <c r="F66" s="52">
        <f>c_OPelag!$P66*FCT!J66</f>
        <v>0</v>
      </c>
      <c r="G66" s="52">
        <f>c_OPelag!$P66*FCT!K66</f>
        <v>0</v>
      </c>
      <c r="H66" s="52">
        <f>c_OPelag!$P66*FCT!L66</f>
        <v>0</v>
      </c>
      <c r="I66" s="52">
        <f>c_OPelag!$P66*FCT!M66</f>
        <v>0</v>
      </c>
      <c r="J66" s="52">
        <f>c_OPelag!$P66*FCT!N66</f>
        <v>0</v>
      </c>
      <c r="K66" s="52">
        <f>c_OPelag!$P66*FCT!O66</f>
        <v>0</v>
      </c>
      <c r="L66" s="52">
        <f>c_OPelag!$P66*FCT!P66</f>
        <v>0</v>
      </c>
      <c r="M66" s="52">
        <f>c_OPelag!$P66*FCT!Q66</f>
        <v>0</v>
      </c>
      <c r="N66" s="52">
        <f>c_OPelag!$P66*FCT!R66</f>
        <v>0</v>
      </c>
      <c r="O66" s="52">
        <f>c_OPelag!$P66*FCT!S66</f>
        <v>0</v>
      </c>
      <c r="P66" s="52">
        <f>c_OPelag!$P66*FCT!T66</f>
        <v>0</v>
      </c>
      <c r="Q66" s="52">
        <f>c_OPelag!$P66*FCT!U66</f>
        <v>0</v>
      </c>
      <c r="R66" s="52">
        <f>c_OPelag!$P66*FCT!W66</f>
        <v>0</v>
      </c>
      <c r="S66" s="52">
        <f>c_OPelag!$P66*FCT!Y66</f>
        <v>0</v>
      </c>
      <c r="T66" s="52">
        <f>c_OPelag!$P66*FCT!Z66</f>
        <v>0</v>
      </c>
      <c r="U66" s="52">
        <f>c_OPelag!$P66*FCT!AA66</f>
        <v>0</v>
      </c>
      <c r="V66" s="52">
        <f>c_OPelag!$P66*FCT!AB66</f>
        <v>0</v>
      </c>
      <c r="W66" s="52">
        <f>c_OPelag!$P66*FCT!AC66</f>
        <v>0</v>
      </c>
      <c r="X66" s="52">
        <f>c_OPelag!$P66*FCT!AD66</f>
        <v>0</v>
      </c>
      <c r="Y66" s="52">
        <f>c_OPelag!$P66*FCT!AE66</f>
        <v>0</v>
      </c>
      <c r="Z66" s="52">
        <f>c_OPelag!$P66*FCT!AF66</f>
        <v>0</v>
      </c>
      <c r="AA66" s="52">
        <f>c_OPelag!$P66*FCT!AG66</f>
        <v>0</v>
      </c>
      <c r="AB66" s="52">
        <f>c_OPelag!$P66*FCT!AH66</f>
        <v>0</v>
      </c>
      <c r="AC66" s="52">
        <f>c_OPelag!$P66*FCT!AI66</f>
        <v>0</v>
      </c>
      <c r="AD66" s="52">
        <f>c_OPelag!$P66*FCT!AJ66</f>
        <v>0</v>
      </c>
      <c r="AE66" s="52">
        <f>c_OPelag!$P66*FCT!AK66</f>
        <v>0</v>
      </c>
      <c r="AF66" s="52">
        <f>c_OPelag!$P66*FCT!AL66</f>
        <v>0</v>
      </c>
      <c r="AG66" s="52">
        <f>c_OPelag!$P66*FCT!AM66</f>
        <v>0</v>
      </c>
      <c r="AH66" s="52">
        <f>c_OPelag!$P66*FCT!AN66</f>
        <v>0</v>
      </c>
      <c r="AI66" s="52">
        <f>c_OPelag!$P66*FCT!AO66</f>
        <v>0</v>
      </c>
      <c r="AJ66" s="52">
        <f>c_OPelag!$P66*FCT!AP66</f>
        <v>0</v>
      </c>
      <c r="AK66" s="52">
        <f>c_OPelag!$P66*FCT!AQ66</f>
        <v>0</v>
      </c>
      <c r="AL66" s="52">
        <f>c_OPelag!$P66*FCT!AR66</f>
        <v>0</v>
      </c>
      <c r="AM66" s="52">
        <f>c_OPelag!$P66*FCT!AS66</f>
        <v>0</v>
      </c>
      <c r="AN66" s="52">
        <f>c_OPelag!$P66*FCT!AT66</f>
        <v>0</v>
      </c>
      <c r="AO66" s="52">
        <f>c_OPelag!$P66*FCT!AU66</f>
        <v>0</v>
      </c>
    </row>
    <row r="67" spans="1:41" x14ac:dyDescent="0.2">
      <c r="A67" s="51">
        <f>c_OPelag!D67</f>
        <v>0</v>
      </c>
      <c r="B67" s="52">
        <f>c_OPelag!$P67*FCT!C67</f>
        <v>0</v>
      </c>
      <c r="C67" s="52">
        <f>c_OPelag!$P67*FCT!D67</f>
        <v>0</v>
      </c>
      <c r="D67" s="52">
        <f>FCT!F67</f>
        <v>0</v>
      </c>
      <c r="E67" s="52">
        <f>c_OPelag!$P67*FCT!I67</f>
        <v>0</v>
      </c>
      <c r="F67" s="52">
        <f>c_OPelag!$P67*FCT!J67</f>
        <v>0</v>
      </c>
      <c r="G67" s="52">
        <f>c_OPelag!$P67*FCT!K67</f>
        <v>0</v>
      </c>
      <c r="H67" s="52">
        <f>c_OPelag!$P67*FCT!L67</f>
        <v>0</v>
      </c>
      <c r="I67" s="52">
        <f>c_OPelag!$P67*FCT!M67</f>
        <v>0</v>
      </c>
      <c r="J67" s="52">
        <f>c_OPelag!$P67*FCT!N67</f>
        <v>0</v>
      </c>
      <c r="K67" s="52">
        <f>c_OPelag!$P67*FCT!O67</f>
        <v>0</v>
      </c>
      <c r="L67" s="52">
        <f>c_OPelag!$P67*FCT!P67</f>
        <v>0</v>
      </c>
      <c r="M67" s="52">
        <f>c_OPelag!$P67*FCT!Q67</f>
        <v>0</v>
      </c>
      <c r="N67" s="52">
        <f>c_OPelag!$P67*FCT!R67</f>
        <v>0</v>
      </c>
      <c r="O67" s="52">
        <f>c_OPelag!$P67*FCT!S67</f>
        <v>0</v>
      </c>
      <c r="P67" s="52">
        <f>c_OPelag!$P67*FCT!T67</f>
        <v>0</v>
      </c>
      <c r="Q67" s="52">
        <f>c_OPelag!$P67*FCT!U67</f>
        <v>0</v>
      </c>
      <c r="R67" s="52">
        <f>c_OPelag!$P67*FCT!W67</f>
        <v>0</v>
      </c>
      <c r="S67" s="52">
        <f>c_OPelag!$P67*FCT!Y67</f>
        <v>0</v>
      </c>
      <c r="T67" s="52">
        <f>c_OPelag!$P67*FCT!Z67</f>
        <v>0</v>
      </c>
      <c r="U67" s="52">
        <f>c_OPelag!$P67*FCT!AA67</f>
        <v>0</v>
      </c>
      <c r="V67" s="52">
        <f>c_OPelag!$P67*FCT!AB67</f>
        <v>0</v>
      </c>
      <c r="W67" s="52">
        <f>c_OPelag!$P67*FCT!AC67</f>
        <v>0</v>
      </c>
      <c r="X67" s="52">
        <f>c_OPelag!$P67*FCT!AD67</f>
        <v>0</v>
      </c>
      <c r="Y67" s="52">
        <f>c_OPelag!$P67*FCT!AE67</f>
        <v>0</v>
      </c>
      <c r="Z67" s="52">
        <f>c_OPelag!$P67*FCT!AF67</f>
        <v>0</v>
      </c>
      <c r="AA67" s="52">
        <f>c_OPelag!$P67*FCT!AG67</f>
        <v>0</v>
      </c>
      <c r="AB67" s="52">
        <f>c_OPelag!$P67*FCT!AH67</f>
        <v>0</v>
      </c>
      <c r="AC67" s="52">
        <f>c_OPelag!$P67*FCT!AI67</f>
        <v>0</v>
      </c>
      <c r="AD67" s="52">
        <f>c_OPelag!$P67*FCT!AJ67</f>
        <v>0</v>
      </c>
      <c r="AE67" s="52">
        <f>c_OPelag!$P67*FCT!AK67</f>
        <v>0</v>
      </c>
      <c r="AF67" s="52">
        <f>c_OPelag!$P67*FCT!AL67</f>
        <v>0</v>
      </c>
      <c r="AG67" s="52">
        <f>c_OPelag!$P67*FCT!AM67</f>
        <v>0</v>
      </c>
      <c r="AH67" s="52">
        <f>c_OPelag!$P67*FCT!AN67</f>
        <v>0</v>
      </c>
      <c r="AI67" s="52">
        <f>c_OPelag!$P67*FCT!AO67</f>
        <v>0</v>
      </c>
      <c r="AJ67" s="52">
        <f>c_OPelag!$P67*FCT!AP67</f>
        <v>0</v>
      </c>
      <c r="AK67" s="52">
        <f>c_OPelag!$P67*FCT!AQ67</f>
        <v>0</v>
      </c>
      <c r="AL67" s="52">
        <f>c_OPelag!$P67*FCT!AR67</f>
        <v>0</v>
      </c>
      <c r="AM67" s="52">
        <f>c_OPelag!$P67*FCT!AS67</f>
        <v>0</v>
      </c>
      <c r="AN67" s="52">
        <f>c_OPelag!$P67*FCT!AT67</f>
        <v>0</v>
      </c>
      <c r="AO67" s="52">
        <f>c_OPelag!$P67*FCT!AU67</f>
        <v>0</v>
      </c>
    </row>
    <row r="68" spans="1:41" x14ac:dyDescent="0.2">
      <c r="A68" s="51">
        <f>c_OPelag!D68</f>
        <v>0</v>
      </c>
      <c r="B68" s="52">
        <f>c_OPelag!$P68*FCT!C68</f>
        <v>0</v>
      </c>
      <c r="C68" s="52">
        <f>c_OPelag!$P68*FCT!D68</f>
        <v>0</v>
      </c>
      <c r="D68" s="52">
        <f>FCT!F68</f>
        <v>0</v>
      </c>
      <c r="E68" s="52">
        <f>c_OPelag!$P68*FCT!I68</f>
        <v>0</v>
      </c>
      <c r="F68" s="52">
        <f>c_OPelag!$P68*FCT!J68</f>
        <v>0</v>
      </c>
      <c r="G68" s="52">
        <f>c_OPelag!$P68*FCT!K68</f>
        <v>0</v>
      </c>
      <c r="H68" s="52">
        <f>c_OPelag!$P68*FCT!L68</f>
        <v>0</v>
      </c>
      <c r="I68" s="52">
        <f>c_OPelag!$P68*FCT!M68</f>
        <v>0</v>
      </c>
      <c r="J68" s="52">
        <f>c_OPelag!$P68*FCT!N68</f>
        <v>0</v>
      </c>
      <c r="K68" s="52">
        <f>c_OPelag!$P68*FCT!O68</f>
        <v>0</v>
      </c>
      <c r="L68" s="52">
        <f>c_OPelag!$P68*FCT!P68</f>
        <v>0</v>
      </c>
      <c r="M68" s="52">
        <f>c_OPelag!$P68*FCT!Q68</f>
        <v>0</v>
      </c>
      <c r="N68" s="52">
        <f>c_OPelag!$P68*FCT!R68</f>
        <v>0</v>
      </c>
      <c r="O68" s="52">
        <f>c_OPelag!$P68*FCT!S68</f>
        <v>0</v>
      </c>
      <c r="P68" s="52">
        <f>c_OPelag!$P68*FCT!T68</f>
        <v>0</v>
      </c>
      <c r="Q68" s="52">
        <f>c_OPelag!$P68*FCT!U68</f>
        <v>0</v>
      </c>
      <c r="R68" s="52">
        <f>c_OPelag!$P68*FCT!W68</f>
        <v>0</v>
      </c>
      <c r="S68" s="52">
        <f>c_OPelag!$P68*FCT!Y68</f>
        <v>0</v>
      </c>
      <c r="T68" s="52">
        <f>c_OPelag!$P68*FCT!Z68</f>
        <v>0</v>
      </c>
      <c r="U68" s="52">
        <f>c_OPelag!$P68*FCT!AA68</f>
        <v>0</v>
      </c>
      <c r="V68" s="52">
        <f>c_OPelag!$P68*FCT!AB68</f>
        <v>0</v>
      </c>
      <c r="W68" s="52">
        <f>c_OPelag!$P68*FCT!AC68</f>
        <v>0</v>
      </c>
      <c r="X68" s="52">
        <f>c_OPelag!$P68*FCT!AD68</f>
        <v>0</v>
      </c>
      <c r="Y68" s="52">
        <f>c_OPelag!$P68*FCT!AE68</f>
        <v>0</v>
      </c>
      <c r="Z68" s="52">
        <f>c_OPelag!$P68*FCT!AF68</f>
        <v>0</v>
      </c>
      <c r="AA68" s="52">
        <f>c_OPelag!$P68*FCT!AG68</f>
        <v>0</v>
      </c>
      <c r="AB68" s="52">
        <f>c_OPelag!$P68*FCT!AH68</f>
        <v>0</v>
      </c>
      <c r="AC68" s="52">
        <f>c_OPelag!$P68*FCT!AI68</f>
        <v>0</v>
      </c>
      <c r="AD68" s="52">
        <f>c_OPelag!$P68*FCT!AJ68</f>
        <v>0</v>
      </c>
      <c r="AE68" s="52">
        <f>c_OPelag!$P68*FCT!AK68</f>
        <v>0</v>
      </c>
      <c r="AF68" s="52">
        <f>c_OPelag!$P68*FCT!AL68</f>
        <v>0</v>
      </c>
      <c r="AG68" s="52">
        <f>c_OPelag!$P68*FCT!AM68</f>
        <v>0</v>
      </c>
      <c r="AH68" s="52">
        <f>c_OPelag!$P68*FCT!AN68</f>
        <v>0</v>
      </c>
      <c r="AI68" s="52">
        <f>c_OPelag!$P68*FCT!AO68</f>
        <v>0</v>
      </c>
      <c r="AJ68" s="52">
        <f>c_OPelag!$P68*FCT!AP68</f>
        <v>0</v>
      </c>
      <c r="AK68" s="52">
        <f>c_OPelag!$P68*FCT!AQ68</f>
        <v>0</v>
      </c>
      <c r="AL68" s="52">
        <f>c_OPelag!$P68*FCT!AR68</f>
        <v>0</v>
      </c>
      <c r="AM68" s="52">
        <f>c_OPelag!$P68*FCT!AS68</f>
        <v>0</v>
      </c>
      <c r="AN68" s="52">
        <f>c_OPelag!$P68*FCT!AT68</f>
        <v>0</v>
      </c>
      <c r="AO68" s="52">
        <f>c_OPelag!$P68*FCT!AU68</f>
        <v>0</v>
      </c>
    </row>
    <row r="69" spans="1:41" x14ac:dyDescent="0.2">
      <c r="A69" s="51">
        <f>c_OPelag!D69</f>
        <v>0</v>
      </c>
      <c r="B69" s="52">
        <f>c_OPelag!$P69*FCT!C69</f>
        <v>0</v>
      </c>
      <c r="C69" s="52">
        <f>c_OPelag!$P69*FCT!D69</f>
        <v>0</v>
      </c>
      <c r="D69" s="52">
        <f>FCT!F69</f>
        <v>0</v>
      </c>
      <c r="E69" s="52">
        <f>c_OPelag!$P69*FCT!I69</f>
        <v>0</v>
      </c>
      <c r="F69" s="52">
        <f>c_OPelag!$P69*FCT!J69</f>
        <v>0</v>
      </c>
      <c r="G69" s="52">
        <f>c_OPelag!$P69*FCT!K69</f>
        <v>0</v>
      </c>
      <c r="H69" s="52">
        <f>c_OPelag!$P69*FCT!L69</f>
        <v>0</v>
      </c>
      <c r="I69" s="52">
        <f>c_OPelag!$P69*FCT!M69</f>
        <v>0</v>
      </c>
      <c r="J69" s="52">
        <f>c_OPelag!$P69*FCT!N69</f>
        <v>0</v>
      </c>
      <c r="K69" s="52">
        <f>c_OPelag!$P69*FCT!O69</f>
        <v>0</v>
      </c>
      <c r="L69" s="52">
        <f>c_OPelag!$P69*FCT!P69</f>
        <v>0</v>
      </c>
      <c r="M69" s="52">
        <f>c_OPelag!$P69*FCT!Q69</f>
        <v>0</v>
      </c>
      <c r="N69" s="52">
        <f>c_OPelag!$P69*FCT!R69</f>
        <v>0</v>
      </c>
      <c r="O69" s="52">
        <f>c_OPelag!$P69*FCT!S69</f>
        <v>0</v>
      </c>
      <c r="P69" s="52">
        <f>c_OPelag!$P69*FCT!T69</f>
        <v>0</v>
      </c>
      <c r="Q69" s="52">
        <f>c_OPelag!$P69*FCT!U69</f>
        <v>0</v>
      </c>
      <c r="R69" s="52">
        <f>c_OPelag!$P69*FCT!W69</f>
        <v>0</v>
      </c>
      <c r="S69" s="52">
        <f>c_OPelag!$P69*FCT!Y69</f>
        <v>0</v>
      </c>
      <c r="T69" s="52">
        <f>c_OPelag!$P69*FCT!Z69</f>
        <v>0</v>
      </c>
      <c r="U69" s="52">
        <f>c_OPelag!$P69*FCT!AA69</f>
        <v>0</v>
      </c>
      <c r="V69" s="52">
        <f>c_OPelag!$P69*FCT!AB69</f>
        <v>0</v>
      </c>
      <c r="W69" s="52">
        <f>c_OPelag!$P69*FCT!AC69</f>
        <v>0</v>
      </c>
      <c r="X69" s="52">
        <f>c_OPelag!$P69*FCT!AD69</f>
        <v>0</v>
      </c>
      <c r="Y69" s="52">
        <f>c_OPelag!$P69*FCT!AE69</f>
        <v>0</v>
      </c>
      <c r="Z69" s="52">
        <f>c_OPelag!$P69*FCT!AF69</f>
        <v>0</v>
      </c>
      <c r="AA69" s="52">
        <f>c_OPelag!$P69*FCT!AG69</f>
        <v>0</v>
      </c>
      <c r="AB69" s="52">
        <f>c_OPelag!$P69*FCT!AH69</f>
        <v>0</v>
      </c>
      <c r="AC69" s="52">
        <f>c_OPelag!$P69*FCT!AI69</f>
        <v>0</v>
      </c>
      <c r="AD69" s="52">
        <f>c_OPelag!$P69*FCT!AJ69</f>
        <v>0</v>
      </c>
      <c r="AE69" s="52">
        <f>c_OPelag!$P69*FCT!AK69</f>
        <v>0</v>
      </c>
      <c r="AF69" s="52">
        <f>c_OPelag!$P69*FCT!AL69</f>
        <v>0</v>
      </c>
      <c r="AG69" s="52">
        <f>c_OPelag!$P69*FCT!AM69</f>
        <v>0</v>
      </c>
      <c r="AH69" s="52">
        <f>c_OPelag!$P69*FCT!AN69</f>
        <v>0</v>
      </c>
      <c r="AI69" s="52">
        <f>c_OPelag!$P69*FCT!AO69</f>
        <v>0</v>
      </c>
      <c r="AJ69" s="52">
        <f>c_OPelag!$P69*FCT!AP69</f>
        <v>0</v>
      </c>
      <c r="AK69" s="52">
        <f>c_OPelag!$P69*FCT!AQ69</f>
        <v>0</v>
      </c>
      <c r="AL69" s="52">
        <f>c_OPelag!$P69*FCT!AR69</f>
        <v>0</v>
      </c>
      <c r="AM69" s="52">
        <f>c_OPelag!$P69*FCT!AS69</f>
        <v>0</v>
      </c>
      <c r="AN69" s="52">
        <f>c_OPelag!$P69*FCT!AT69</f>
        <v>0</v>
      </c>
      <c r="AO69" s="52">
        <f>c_OPelag!$P69*FCT!AU69</f>
        <v>0</v>
      </c>
    </row>
    <row r="70" spans="1:41" x14ac:dyDescent="0.2">
      <c r="A70" s="51">
        <f>c_OPelag!D70</f>
        <v>0</v>
      </c>
      <c r="B70" s="52">
        <f>c_OPelag!$P70*FCT!C70</f>
        <v>0</v>
      </c>
      <c r="C70" s="52">
        <f>c_OPelag!$P70*FCT!D70</f>
        <v>0</v>
      </c>
      <c r="D70" s="52">
        <f>FCT!F70</f>
        <v>0</v>
      </c>
      <c r="E70" s="52">
        <f>c_OPelag!$P70*FCT!I70</f>
        <v>0</v>
      </c>
      <c r="F70" s="52">
        <f>c_OPelag!$P70*FCT!J70</f>
        <v>0</v>
      </c>
      <c r="G70" s="52">
        <f>c_OPelag!$P70*FCT!K70</f>
        <v>0</v>
      </c>
      <c r="H70" s="52">
        <f>c_OPelag!$P70*FCT!L70</f>
        <v>0</v>
      </c>
      <c r="I70" s="52">
        <f>c_OPelag!$P70*FCT!M70</f>
        <v>0</v>
      </c>
      <c r="J70" s="52">
        <f>c_OPelag!$P70*FCT!N70</f>
        <v>0</v>
      </c>
      <c r="K70" s="52">
        <f>c_OPelag!$P70*FCT!O70</f>
        <v>0</v>
      </c>
      <c r="L70" s="52">
        <f>c_OPelag!$P70*FCT!P70</f>
        <v>0</v>
      </c>
      <c r="M70" s="52">
        <f>c_OPelag!$P70*FCT!Q70</f>
        <v>0</v>
      </c>
      <c r="N70" s="52">
        <f>c_OPelag!$P70*FCT!R70</f>
        <v>0</v>
      </c>
      <c r="O70" s="52">
        <f>c_OPelag!$P70*FCT!S70</f>
        <v>0</v>
      </c>
      <c r="P70" s="52">
        <f>c_OPelag!$P70*FCT!T70</f>
        <v>0</v>
      </c>
      <c r="Q70" s="52">
        <f>c_OPelag!$P70*FCT!U70</f>
        <v>0</v>
      </c>
      <c r="R70" s="52">
        <f>c_OPelag!$P70*FCT!W70</f>
        <v>0</v>
      </c>
      <c r="S70" s="52">
        <f>c_OPelag!$P70*FCT!Y70</f>
        <v>0</v>
      </c>
      <c r="T70" s="52">
        <f>c_OPelag!$P70*FCT!Z70</f>
        <v>0</v>
      </c>
      <c r="U70" s="52">
        <f>c_OPelag!$P70*FCT!AA70</f>
        <v>0</v>
      </c>
      <c r="V70" s="52">
        <f>c_OPelag!$P70*FCT!AB70</f>
        <v>0</v>
      </c>
      <c r="W70" s="52">
        <f>c_OPelag!$P70*FCT!AC70</f>
        <v>0</v>
      </c>
      <c r="X70" s="52">
        <f>c_OPelag!$P70*FCT!AD70</f>
        <v>0</v>
      </c>
      <c r="Y70" s="52">
        <f>c_OPelag!$P70*FCT!AE70</f>
        <v>0</v>
      </c>
      <c r="Z70" s="52">
        <f>c_OPelag!$P70*FCT!AF70</f>
        <v>0</v>
      </c>
      <c r="AA70" s="52">
        <f>c_OPelag!$P70*FCT!AG70</f>
        <v>0</v>
      </c>
      <c r="AB70" s="52">
        <f>c_OPelag!$P70*FCT!AH70</f>
        <v>0</v>
      </c>
      <c r="AC70" s="52">
        <f>c_OPelag!$P70*FCT!AI70</f>
        <v>0</v>
      </c>
      <c r="AD70" s="52">
        <f>c_OPelag!$P70*FCT!AJ70</f>
        <v>0</v>
      </c>
      <c r="AE70" s="52">
        <f>c_OPelag!$P70*FCT!AK70</f>
        <v>0</v>
      </c>
      <c r="AF70" s="52">
        <f>c_OPelag!$P70*FCT!AL70</f>
        <v>0</v>
      </c>
      <c r="AG70" s="52">
        <f>c_OPelag!$P70*FCT!AM70</f>
        <v>0</v>
      </c>
      <c r="AH70" s="52">
        <f>c_OPelag!$P70*FCT!AN70</f>
        <v>0</v>
      </c>
      <c r="AI70" s="52">
        <f>c_OPelag!$P70*FCT!AO70</f>
        <v>0</v>
      </c>
      <c r="AJ70" s="52">
        <f>c_OPelag!$P70*FCT!AP70</f>
        <v>0</v>
      </c>
      <c r="AK70" s="52">
        <f>c_OPelag!$P70*FCT!AQ70</f>
        <v>0</v>
      </c>
      <c r="AL70" s="52">
        <f>c_OPelag!$P70*FCT!AR70</f>
        <v>0</v>
      </c>
      <c r="AM70" s="52">
        <f>c_OPelag!$P70*FCT!AS70</f>
        <v>0</v>
      </c>
      <c r="AN70" s="52">
        <f>c_OPelag!$P70*FCT!AT70</f>
        <v>0</v>
      </c>
      <c r="AO70" s="52">
        <f>c_OPelag!$P70*FCT!AU70</f>
        <v>0</v>
      </c>
    </row>
    <row r="71" spans="1:41" x14ac:dyDescent="0.2">
      <c r="A71" s="51">
        <f>c_OPelag!D71</f>
        <v>0</v>
      </c>
      <c r="B71" s="52">
        <f>c_OPelag!$P71*FCT!C71</f>
        <v>0</v>
      </c>
      <c r="C71" s="52">
        <f>c_OPelag!$P71*FCT!D71</f>
        <v>0</v>
      </c>
      <c r="D71" s="52">
        <f>FCT!F71</f>
        <v>0</v>
      </c>
      <c r="E71" s="52">
        <f>c_OPelag!$P71*FCT!I71</f>
        <v>0</v>
      </c>
      <c r="F71" s="52">
        <f>c_OPelag!$P71*FCT!J71</f>
        <v>0</v>
      </c>
      <c r="G71" s="52">
        <f>c_OPelag!$P71*FCT!K71</f>
        <v>0</v>
      </c>
      <c r="H71" s="52">
        <f>c_OPelag!$P71*FCT!L71</f>
        <v>0</v>
      </c>
      <c r="I71" s="52">
        <f>c_OPelag!$P71*FCT!M71</f>
        <v>0</v>
      </c>
      <c r="J71" s="52">
        <f>c_OPelag!$P71*FCT!N71</f>
        <v>0</v>
      </c>
      <c r="K71" s="52">
        <f>c_OPelag!$P71*FCT!O71</f>
        <v>0</v>
      </c>
      <c r="L71" s="52">
        <f>c_OPelag!$P71*FCT!P71</f>
        <v>0</v>
      </c>
      <c r="M71" s="52">
        <f>c_OPelag!$P71*FCT!Q71</f>
        <v>0</v>
      </c>
      <c r="N71" s="52">
        <f>c_OPelag!$P71*FCT!R71</f>
        <v>0</v>
      </c>
      <c r="O71" s="52">
        <f>c_OPelag!$P71*FCT!S71</f>
        <v>0</v>
      </c>
      <c r="P71" s="52">
        <f>c_OPelag!$P71*FCT!T71</f>
        <v>0</v>
      </c>
      <c r="Q71" s="52">
        <f>c_OPelag!$P71*FCT!U71</f>
        <v>0</v>
      </c>
      <c r="R71" s="52">
        <f>c_OPelag!$P71*FCT!W71</f>
        <v>0</v>
      </c>
      <c r="S71" s="52">
        <f>c_OPelag!$P71*FCT!Y71</f>
        <v>0</v>
      </c>
      <c r="T71" s="52">
        <f>c_OPelag!$P71*FCT!Z71</f>
        <v>0</v>
      </c>
      <c r="U71" s="52">
        <f>c_OPelag!$P71*FCT!AA71</f>
        <v>0</v>
      </c>
      <c r="V71" s="52">
        <f>c_OPelag!$P71*FCT!AB71</f>
        <v>0</v>
      </c>
      <c r="W71" s="52">
        <f>c_OPelag!$P71*FCT!AC71</f>
        <v>0</v>
      </c>
      <c r="X71" s="52">
        <f>c_OPelag!$P71*FCT!AD71</f>
        <v>0</v>
      </c>
      <c r="Y71" s="52">
        <f>c_OPelag!$P71*FCT!AE71</f>
        <v>0</v>
      </c>
      <c r="Z71" s="52">
        <f>c_OPelag!$P71*FCT!AF71</f>
        <v>0</v>
      </c>
      <c r="AA71" s="52">
        <f>c_OPelag!$P71*FCT!AG71</f>
        <v>0</v>
      </c>
      <c r="AB71" s="52">
        <f>c_OPelag!$P71*FCT!AH71</f>
        <v>0</v>
      </c>
      <c r="AC71" s="52">
        <f>c_OPelag!$P71*FCT!AI71</f>
        <v>0</v>
      </c>
      <c r="AD71" s="52">
        <f>c_OPelag!$P71*FCT!AJ71</f>
        <v>0</v>
      </c>
      <c r="AE71" s="52">
        <f>c_OPelag!$P71*FCT!AK71</f>
        <v>0</v>
      </c>
      <c r="AF71" s="52">
        <f>c_OPelag!$P71*FCT!AL71</f>
        <v>0</v>
      </c>
      <c r="AG71" s="52">
        <f>c_OPelag!$P71*FCT!AM71</f>
        <v>0</v>
      </c>
      <c r="AH71" s="52">
        <f>c_OPelag!$P71*FCT!AN71</f>
        <v>0</v>
      </c>
      <c r="AI71" s="52">
        <f>c_OPelag!$P71*FCT!AO71</f>
        <v>0</v>
      </c>
      <c r="AJ71" s="52">
        <f>c_OPelag!$P71*FCT!AP71</f>
        <v>0</v>
      </c>
      <c r="AK71" s="52">
        <f>c_OPelag!$P71*FCT!AQ71</f>
        <v>0</v>
      </c>
      <c r="AL71" s="52">
        <f>c_OPelag!$P71*FCT!AR71</f>
        <v>0</v>
      </c>
      <c r="AM71" s="52">
        <f>c_OPelag!$P71*FCT!AS71</f>
        <v>0</v>
      </c>
      <c r="AN71" s="52">
        <f>c_OPelag!$P71*FCT!AT71</f>
        <v>0</v>
      </c>
      <c r="AO71" s="52">
        <f>c_OPelag!$P71*FCT!AU71</f>
        <v>0</v>
      </c>
    </row>
    <row r="72" spans="1:41" x14ac:dyDescent="0.2">
      <c r="A72" s="51">
        <f>c_OPelag!D72</f>
        <v>0</v>
      </c>
      <c r="B72" s="52">
        <f>c_OPelag!$P72*FCT!C72</f>
        <v>0</v>
      </c>
      <c r="C72" s="52">
        <f>c_OPelag!$P72*FCT!D72</f>
        <v>0</v>
      </c>
      <c r="D72" s="52">
        <f>FCT!F72</f>
        <v>0</v>
      </c>
      <c r="E72" s="52">
        <f>c_OPelag!$P72*FCT!I72</f>
        <v>0</v>
      </c>
      <c r="F72" s="52">
        <f>c_OPelag!$P72*FCT!J72</f>
        <v>0</v>
      </c>
      <c r="G72" s="52">
        <f>c_OPelag!$P72*FCT!K72</f>
        <v>0</v>
      </c>
      <c r="H72" s="52">
        <f>c_OPelag!$P72*FCT!L72</f>
        <v>0</v>
      </c>
      <c r="I72" s="52">
        <f>c_OPelag!$P72*FCT!M72</f>
        <v>0</v>
      </c>
      <c r="J72" s="52">
        <f>c_OPelag!$P72*FCT!N72</f>
        <v>0</v>
      </c>
      <c r="K72" s="52">
        <f>c_OPelag!$P72*FCT!O72</f>
        <v>0</v>
      </c>
      <c r="L72" s="52">
        <f>c_OPelag!$P72*FCT!P72</f>
        <v>0</v>
      </c>
      <c r="M72" s="52">
        <f>c_OPelag!$P72*FCT!Q72</f>
        <v>0</v>
      </c>
      <c r="N72" s="52">
        <f>c_OPelag!$P72*FCT!R72</f>
        <v>0</v>
      </c>
      <c r="O72" s="52">
        <f>c_OPelag!$P72*FCT!S72</f>
        <v>0</v>
      </c>
      <c r="P72" s="52">
        <f>c_OPelag!$P72*FCT!T72</f>
        <v>0</v>
      </c>
      <c r="Q72" s="52">
        <f>c_OPelag!$P72*FCT!U72</f>
        <v>0</v>
      </c>
      <c r="R72" s="52">
        <f>c_OPelag!$P72*FCT!W72</f>
        <v>0</v>
      </c>
      <c r="S72" s="52">
        <f>c_OPelag!$P72*FCT!Y72</f>
        <v>0</v>
      </c>
      <c r="T72" s="52">
        <f>c_OPelag!$P72*FCT!Z72</f>
        <v>0</v>
      </c>
      <c r="U72" s="52">
        <f>c_OPelag!$P72*FCT!AA72</f>
        <v>0</v>
      </c>
      <c r="V72" s="52">
        <f>c_OPelag!$P72*FCT!AB72</f>
        <v>0</v>
      </c>
      <c r="W72" s="52">
        <f>c_OPelag!$P72*FCT!AC72</f>
        <v>0</v>
      </c>
      <c r="X72" s="52">
        <f>c_OPelag!$P72*FCT!AD72</f>
        <v>0</v>
      </c>
      <c r="Y72" s="52">
        <f>c_OPelag!$P72*FCT!AE72</f>
        <v>0</v>
      </c>
      <c r="Z72" s="52">
        <f>c_OPelag!$P72*FCT!AF72</f>
        <v>0</v>
      </c>
      <c r="AA72" s="52">
        <f>c_OPelag!$P72*FCT!AG72</f>
        <v>0</v>
      </c>
      <c r="AB72" s="52">
        <f>c_OPelag!$P72*FCT!AH72</f>
        <v>0</v>
      </c>
      <c r="AC72" s="52">
        <f>c_OPelag!$P72*FCT!AI72</f>
        <v>0</v>
      </c>
      <c r="AD72" s="52">
        <f>c_OPelag!$P72*FCT!AJ72</f>
        <v>0</v>
      </c>
      <c r="AE72" s="52">
        <f>c_OPelag!$P72*FCT!AK72</f>
        <v>0</v>
      </c>
      <c r="AF72" s="52">
        <f>c_OPelag!$P72*FCT!AL72</f>
        <v>0</v>
      </c>
      <c r="AG72" s="52">
        <f>c_OPelag!$P72*FCT!AM72</f>
        <v>0</v>
      </c>
      <c r="AH72" s="52">
        <f>c_OPelag!$P72*FCT!AN72</f>
        <v>0</v>
      </c>
      <c r="AI72" s="52">
        <f>c_OPelag!$P72*FCT!AO72</f>
        <v>0</v>
      </c>
      <c r="AJ72" s="52">
        <f>c_OPelag!$P72*FCT!AP72</f>
        <v>0</v>
      </c>
      <c r="AK72" s="52">
        <f>c_OPelag!$P72*FCT!AQ72</f>
        <v>0</v>
      </c>
      <c r="AL72" s="52">
        <f>c_OPelag!$P72*FCT!AR72</f>
        <v>0</v>
      </c>
      <c r="AM72" s="52">
        <f>c_OPelag!$P72*FCT!AS72</f>
        <v>0</v>
      </c>
      <c r="AN72" s="52">
        <f>c_OPelag!$P72*FCT!AT72</f>
        <v>0</v>
      </c>
      <c r="AO72" s="52">
        <f>c_OPelag!$P72*FCT!AU72</f>
        <v>0</v>
      </c>
    </row>
    <row r="73" spans="1:41" x14ac:dyDescent="0.2">
      <c r="A73" s="51">
        <f>c_OPelag!D73</f>
        <v>0</v>
      </c>
      <c r="B73" s="52">
        <f>c_OPelag!$P73*FCT!C73</f>
        <v>0</v>
      </c>
      <c r="C73" s="52">
        <f>c_OPelag!$P73*FCT!D73</f>
        <v>0</v>
      </c>
      <c r="D73" s="52">
        <f>FCT!F73</f>
        <v>0</v>
      </c>
      <c r="E73" s="52">
        <f>c_OPelag!$P73*FCT!I73</f>
        <v>0</v>
      </c>
      <c r="F73" s="52">
        <f>c_OPelag!$P73*FCT!J73</f>
        <v>0</v>
      </c>
      <c r="G73" s="52">
        <f>c_OPelag!$P73*FCT!K73</f>
        <v>0</v>
      </c>
      <c r="H73" s="52">
        <f>c_OPelag!$P73*FCT!L73</f>
        <v>0</v>
      </c>
      <c r="I73" s="52">
        <f>c_OPelag!$P73*FCT!M73</f>
        <v>0</v>
      </c>
      <c r="J73" s="52">
        <f>c_OPelag!$P73*FCT!N73</f>
        <v>0</v>
      </c>
      <c r="K73" s="52">
        <f>c_OPelag!$P73*FCT!O73</f>
        <v>0</v>
      </c>
      <c r="L73" s="52">
        <f>c_OPelag!$P73*FCT!P73</f>
        <v>0</v>
      </c>
      <c r="M73" s="52">
        <f>c_OPelag!$P73*FCT!Q73</f>
        <v>0</v>
      </c>
      <c r="N73" s="52">
        <f>c_OPelag!$P73*FCT!R73</f>
        <v>0</v>
      </c>
      <c r="O73" s="52">
        <f>c_OPelag!$P73*FCT!S73</f>
        <v>0</v>
      </c>
      <c r="P73" s="52">
        <f>c_OPelag!$P73*FCT!T73</f>
        <v>0</v>
      </c>
      <c r="Q73" s="52">
        <f>c_OPelag!$P73*FCT!U73</f>
        <v>0</v>
      </c>
      <c r="R73" s="52">
        <f>c_OPelag!$P73*FCT!W73</f>
        <v>0</v>
      </c>
      <c r="S73" s="52">
        <f>c_OPelag!$P73*FCT!Y73</f>
        <v>0</v>
      </c>
      <c r="T73" s="52">
        <f>c_OPelag!$P73*FCT!Z73</f>
        <v>0</v>
      </c>
      <c r="U73" s="52">
        <f>c_OPelag!$P73*FCT!AA73</f>
        <v>0</v>
      </c>
      <c r="V73" s="52">
        <f>c_OPelag!$P73*FCT!AB73</f>
        <v>0</v>
      </c>
      <c r="W73" s="52">
        <f>c_OPelag!$P73*FCT!AC73</f>
        <v>0</v>
      </c>
      <c r="X73" s="52">
        <f>c_OPelag!$P73*FCT!AD73</f>
        <v>0</v>
      </c>
      <c r="Y73" s="52">
        <f>c_OPelag!$P73*FCT!AE73</f>
        <v>0</v>
      </c>
      <c r="Z73" s="52">
        <f>c_OPelag!$P73*FCT!AF73</f>
        <v>0</v>
      </c>
      <c r="AA73" s="52">
        <f>c_OPelag!$P73*FCT!AG73</f>
        <v>0</v>
      </c>
      <c r="AB73" s="52">
        <f>c_OPelag!$P73*FCT!AH73</f>
        <v>0</v>
      </c>
      <c r="AC73" s="52">
        <f>c_OPelag!$P73*FCT!AI73</f>
        <v>0</v>
      </c>
      <c r="AD73" s="52">
        <f>c_OPelag!$P73*FCT!AJ73</f>
        <v>0</v>
      </c>
      <c r="AE73" s="52">
        <f>c_OPelag!$P73*FCT!AK73</f>
        <v>0</v>
      </c>
      <c r="AF73" s="52">
        <f>c_OPelag!$P73*FCT!AL73</f>
        <v>0</v>
      </c>
      <c r="AG73" s="52">
        <f>c_OPelag!$P73*FCT!AM73</f>
        <v>0</v>
      </c>
      <c r="AH73" s="52">
        <f>c_OPelag!$P73*FCT!AN73</f>
        <v>0</v>
      </c>
      <c r="AI73" s="52">
        <f>c_OPelag!$P73*FCT!AO73</f>
        <v>0</v>
      </c>
      <c r="AJ73" s="52">
        <f>c_OPelag!$P73*FCT!AP73</f>
        <v>0</v>
      </c>
      <c r="AK73" s="52">
        <f>c_OPelag!$P73*FCT!AQ73</f>
        <v>0</v>
      </c>
      <c r="AL73" s="52">
        <f>c_OPelag!$P73*FCT!AR73</f>
        <v>0</v>
      </c>
      <c r="AM73" s="52">
        <f>c_OPelag!$P73*FCT!AS73</f>
        <v>0</v>
      </c>
      <c r="AN73" s="52">
        <f>c_OPelag!$P73*FCT!AT73</f>
        <v>0</v>
      </c>
      <c r="AO73" s="52">
        <f>c_OPelag!$P73*FCT!AU73</f>
        <v>0</v>
      </c>
    </row>
    <row r="74" spans="1:41" x14ac:dyDescent="0.2">
      <c r="A74" s="51">
        <f>c_OPelag!D74</f>
        <v>0</v>
      </c>
      <c r="B74" s="52">
        <f>c_OPelag!$P74*FCT!C74</f>
        <v>0</v>
      </c>
      <c r="C74" s="52">
        <f>c_OPelag!$P74*FCT!D74</f>
        <v>0</v>
      </c>
      <c r="D74" s="52">
        <f>FCT!F74</f>
        <v>0</v>
      </c>
      <c r="E74" s="52">
        <f>c_OPelag!$P74*FCT!I74</f>
        <v>0</v>
      </c>
      <c r="F74" s="52">
        <f>c_OPelag!$P74*FCT!J74</f>
        <v>0</v>
      </c>
      <c r="G74" s="52">
        <f>c_OPelag!$P74*FCT!K74</f>
        <v>0</v>
      </c>
      <c r="H74" s="52">
        <f>c_OPelag!$P74*FCT!L74</f>
        <v>0</v>
      </c>
      <c r="I74" s="52">
        <f>c_OPelag!$P74*FCT!M74</f>
        <v>0</v>
      </c>
      <c r="J74" s="52">
        <f>c_OPelag!$P74*FCT!N74</f>
        <v>0</v>
      </c>
      <c r="K74" s="52">
        <f>c_OPelag!$P74*FCT!O74</f>
        <v>0</v>
      </c>
      <c r="L74" s="52">
        <f>c_OPelag!$P74*FCT!P74</f>
        <v>0</v>
      </c>
      <c r="M74" s="52">
        <f>c_OPelag!$P74*FCT!Q74</f>
        <v>0</v>
      </c>
      <c r="N74" s="52">
        <f>c_OPelag!$P74*FCT!R74</f>
        <v>0</v>
      </c>
      <c r="O74" s="52">
        <f>c_OPelag!$P74*FCT!S74</f>
        <v>0</v>
      </c>
      <c r="P74" s="52">
        <f>c_OPelag!$P74*FCT!T74</f>
        <v>0</v>
      </c>
      <c r="Q74" s="52">
        <f>c_OPelag!$P74*FCT!U74</f>
        <v>0</v>
      </c>
      <c r="R74" s="52">
        <f>c_OPelag!$P74*FCT!W74</f>
        <v>0</v>
      </c>
      <c r="S74" s="52">
        <f>c_OPelag!$P74*FCT!Y74</f>
        <v>0</v>
      </c>
      <c r="T74" s="52">
        <f>c_OPelag!$P74*FCT!Z74</f>
        <v>0</v>
      </c>
      <c r="U74" s="52">
        <f>c_OPelag!$P74*FCT!AA74</f>
        <v>0</v>
      </c>
      <c r="V74" s="52">
        <f>c_OPelag!$P74*FCT!AB74</f>
        <v>0</v>
      </c>
      <c r="W74" s="52">
        <f>c_OPelag!$P74*FCT!AC74</f>
        <v>0</v>
      </c>
      <c r="X74" s="52">
        <f>c_OPelag!$P74*FCT!AD74</f>
        <v>0</v>
      </c>
      <c r="Y74" s="52">
        <f>c_OPelag!$P74*FCT!AE74</f>
        <v>0</v>
      </c>
      <c r="Z74" s="52">
        <f>c_OPelag!$P74*FCT!AF74</f>
        <v>0</v>
      </c>
      <c r="AA74" s="52">
        <f>c_OPelag!$P74*FCT!AG74</f>
        <v>0</v>
      </c>
      <c r="AB74" s="52">
        <f>c_OPelag!$P74*FCT!AH74</f>
        <v>0</v>
      </c>
      <c r="AC74" s="52">
        <f>c_OPelag!$P74*FCT!AI74</f>
        <v>0</v>
      </c>
      <c r="AD74" s="52">
        <f>c_OPelag!$P74*FCT!AJ74</f>
        <v>0</v>
      </c>
      <c r="AE74" s="52">
        <f>c_OPelag!$P74*FCT!AK74</f>
        <v>0</v>
      </c>
      <c r="AF74" s="52">
        <f>c_OPelag!$P74*FCT!AL74</f>
        <v>0</v>
      </c>
      <c r="AG74" s="52">
        <f>c_OPelag!$P74*FCT!AM74</f>
        <v>0</v>
      </c>
      <c r="AH74" s="52">
        <f>c_OPelag!$P74*FCT!AN74</f>
        <v>0</v>
      </c>
      <c r="AI74" s="52">
        <f>c_OPelag!$P74*FCT!AO74</f>
        <v>0</v>
      </c>
      <c r="AJ74" s="52">
        <f>c_OPelag!$P74*FCT!AP74</f>
        <v>0</v>
      </c>
      <c r="AK74" s="52">
        <f>c_OPelag!$P74*FCT!AQ74</f>
        <v>0</v>
      </c>
      <c r="AL74" s="52">
        <f>c_OPelag!$P74*FCT!AR74</f>
        <v>0</v>
      </c>
      <c r="AM74" s="52">
        <f>c_OPelag!$P74*FCT!AS74</f>
        <v>0</v>
      </c>
      <c r="AN74" s="52">
        <f>c_OPelag!$P74*FCT!AT74</f>
        <v>0</v>
      </c>
      <c r="AO74" s="52">
        <f>c_OPelag!$P74*FCT!AU74</f>
        <v>0</v>
      </c>
    </row>
    <row r="75" spans="1:41" x14ac:dyDescent="0.2">
      <c r="A75" s="51">
        <f>c_OPelag!D75</f>
        <v>0</v>
      </c>
      <c r="B75" s="52">
        <f>c_OPelag!$P75*FCT!C75</f>
        <v>0</v>
      </c>
      <c r="C75" s="52">
        <f>c_OPelag!$P75*FCT!D75</f>
        <v>0</v>
      </c>
      <c r="D75" s="52">
        <f>FCT!F75</f>
        <v>0</v>
      </c>
      <c r="E75" s="52">
        <f>c_OPelag!$P75*FCT!I75</f>
        <v>0</v>
      </c>
      <c r="F75" s="52">
        <f>c_OPelag!$P75*FCT!J75</f>
        <v>0</v>
      </c>
      <c r="G75" s="52">
        <f>c_OPelag!$P75*FCT!K75</f>
        <v>0</v>
      </c>
      <c r="H75" s="52">
        <f>c_OPelag!$P75*FCT!L75</f>
        <v>0</v>
      </c>
      <c r="I75" s="52">
        <f>c_OPelag!$P75*FCT!M75</f>
        <v>0</v>
      </c>
      <c r="J75" s="52">
        <f>c_OPelag!$P75*FCT!N75</f>
        <v>0</v>
      </c>
      <c r="K75" s="52">
        <f>c_OPelag!$P75*FCT!O75</f>
        <v>0</v>
      </c>
      <c r="L75" s="52">
        <f>c_OPelag!$P75*FCT!P75</f>
        <v>0</v>
      </c>
      <c r="M75" s="52">
        <f>c_OPelag!$P75*FCT!Q75</f>
        <v>0</v>
      </c>
      <c r="N75" s="52">
        <f>c_OPelag!$P75*FCT!R75</f>
        <v>0</v>
      </c>
      <c r="O75" s="52">
        <f>c_OPelag!$P75*FCT!S75</f>
        <v>0</v>
      </c>
      <c r="P75" s="52">
        <f>c_OPelag!$P75*FCT!T75</f>
        <v>0</v>
      </c>
      <c r="Q75" s="52">
        <f>c_OPelag!$P75*FCT!U75</f>
        <v>0</v>
      </c>
      <c r="R75" s="52">
        <f>c_OPelag!$P75*FCT!W75</f>
        <v>0</v>
      </c>
      <c r="S75" s="52">
        <f>c_OPelag!$P75*FCT!Y75</f>
        <v>0</v>
      </c>
      <c r="T75" s="52">
        <f>c_OPelag!$P75*FCT!Z75</f>
        <v>0</v>
      </c>
      <c r="U75" s="52">
        <f>c_OPelag!$P75*FCT!AA75</f>
        <v>0</v>
      </c>
      <c r="V75" s="52">
        <f>c_OPelag!$P75*FCT!AB75</f>
        <v>0</v>
      </c>
      <c r="W75" s="52">
        <f>c_OPelag!$P75*FCT!AC75</f>
        <v>0</v>
      </c>
      <c r="X75" s="52">
        <f>c_OPelag!$P75*FCT!AD75</f>
        <v>0</v>
      </c>
      <c r="Y75" s="52">
        <f>c_OPelag!$P75*FCT!AE75</f>
        <v>0</v>
      </c>
      <c r="Z75" s="52">
        <f>c_OPelag!$P75*FCT!AF75</f>
        <v>0</v>
      </c>
      <c r="AA75" s="52">
        <f>c_OPelag!$P75*FCT!AG75</f>
        <v>0</v>
      </c>
      <c r="AB75" s="52">
        <f>c_OPelag!$P75*FCT!AH75</f>
        <v>0</v>
      </c>
      <c r="AC75" s="52">
        <f>c_OPelag!$P75*FCT!AI75</f>
        <v>0</v>
      </c>
      <c r="AD75" s="52">
        <f>c_OPelag!$P75*FCT!AJ75</f>
        <v>0</v>
      </c>
      <c r="AE75" s="52">
        <f>c_OPelag!$P75*FCT!AK75</f>
        <v>0</v>
      </c>
      <c r="AF75" s="52">
        <f>c_OPelag!$P75*FCT!AL75</f>
        <v>0</v>
      </c>
      <c r="AG75" s="52">
        <f>c_OPelag!$P75*FCT!AM75</f>
        <v>0</v>
      </c>
      <c r="AH75" s="52">
        <f>c_OPelag!$P75*FCT!AN75</f>
        <v>0</v>
      </c>
      <c r="AI75" s="52">
        <f>c_OPelag!$P75*FCT!AO75</f>
        <v>0</v>
      </c>
      <c r="AJ75" s="52">
        <f>c_OPelag!$P75*FCT!AP75</f>
        <v>0</v>
      </c>
      <c r="AK75" s="52">
        <f>c_OPelag!$P75*FCT!AQ75</f>
        <v>0</v>
      </c>
      <c r="AL75" s="52">
        <f>c_OPelag!$P75*FCT!AR75</f>
        <v>0</v>
      </c>
      <c r="AM75" s="52">
        <f>c_OPelag!$P75*FCT!AS75</f>
        <v>0</v>
      </c>
      <c r="AN75" s="52">
        <f>c_OPelag!$P75*FCT!AT75</f>
        <v>0</v>
      </c>
      <c r="AO75" s="52">
        <f>c_OPelag!$P75*FCT!AU75</f>
        <v>0</v>
      </c>
    </row>
    <row r="76" spans="1:41" x14ac:dyDescent="0.2">
      <c r="A76" s="51">
        <f>c_OPelag!D76</f>
        <v>0</v>
      </c>
      <c r="B76" s="52">
        <f>c_OPelag!$P76*FCT!C76</f>
        <v>0</v>
      </c>
      <c r="C76" s="52">
        <f>c_OPelag!$P76*FCT!D76</f>
        <v>0</v>
      </c>
      <c r="D76" s="52">
        <f>FCT!F76</f>
        <v>0</v>
      </c>
      <c r="E76" s="52">
        <f>c_OPelag!$P76*FCT!I76</f>
        <v>0</v>
      </c>
      <c r="F76" s="52">
        <f>c_OPelag!$P76*FCT!J76</f>
        <v>0</v>
      </c>
      <c r="G76" s="52">
        <f>c_OPelag!$P76*FCT!K76</f>
        <v>0</v>
      </c>
      <c r="H76" s="52">
        <f>c_OPelag!$P76*FCT!L76</f>
        <v>0</v>
      </c>
      <c r="I76" s="52">
        <f>c_OPelag!$P76*FCT!M76</f>
        <v>0</v>
      </c>
      <c r="J76" s="52">
        <f>c_OPelag!$P76*FCT!N76</f>
        <v>0</v>
      </c>
      <c r="K76" s="52">
        <f>c_OPelag!$P76*FCT!O76</f>
        <v>0</v>
      </c>
      <c r="L76" s="52">
        <f>c_OPelag!$P76*FCT!P76</f>
        <v>0</v>
      </c>
      <c r="M76" s="52">
        <f>c_OPelag!$P76*FCT!Q76</f>
        <v>0</v>
      </c>
      <c r="N76" s="52">
        <f>c_OPelag!$P76*FCT!R76</f>
        <v>0</v>
      </c>
      <c r="O76" s="52">
        <f>c_OPelag!$P76*FCT!S76</f>
        <v>0</v>
      </c>
      <c r="P76" s="52">
        <f>c_OPelag!$P76*FCT!T76</f>
        <v>0</v>
      </c>
      <c r="Q76" s="52">
        <f>c_OPelag!$P76*FCT!U76</f>
        <v>0</v>
      </c>
      <c r="R76" s="52">
        <f>c_OPelag!$P76*FCT!W76</f>
        <v>0</v>
      </c>
      <c r="S76" s="52">
        <f>c_OPelag!$P76*FCT!Y76</f>
        <v>0</v>
      </c>
      <c r="T76" s="52">
        <f>c_OPelag!$P76*FCT!Z76</f>
        <v>0</v>
      </c>
      <c r="U76" s="52">
        <f>c_OPelag!$P76*FCT!AA76</f>
        <v>0</v>
      </c>
      <c r="V76" s="52">
        <f>c_OPelag!$P76*FCT!AB76</f>
        <v>0</v>
      </c>
      <c r="W76" s="52">
        <f>c_OPelag!$P76*FCT!AC76</f>
        <v>0</v>
      </c>
      <c r="X76" s="52">
        <f>c_OPelag!$P76*FCT!AD76</f>
        <v>0</v>
      </c>
      <c r="Y76" s="52">
        <f>c_OPelag!$P76*FCT!AE76</f>
        <v>0</v>
      </c>
      <c r="Z76" s="52">
        <f>c_OPelag!$P76*FCT!AF76</f>
        <v>0</v>
      </c>
      <c r="AA76" s="52">
        <f>c_OPelag!$P76*FCT!AG76</f>
        <v>0</v>
      </c>
      <c r="AB76" s="52">
        <f>c_OPelag!$P76*FCT!AH76</f>
        <v>0</v>
      </c>
      <c r="AC76" s="52">
        <f>c_OPelag!$P76*FCT!AI76</f>
        <v>0</v>
      </c>
      <c r="AD76" s="52">
        <f>c_OPelag!$P76*FCT!AJ76</f>
        <v>0</v>
      </c>
      <c r="AE76" s="52">
        <f>c_OPelag!$P76*FCT!AK76</f>
        <v>0</v>
      </c>
      <c r="AF76" s="52">
        <f>c_OPelag!$P76*FCT!AL76</f>
        <v>0</v>
      </c>
      <c r="AG76" s="52">
        <f>c_OPelag!$P76*FCT!AM76</f>
        <v>0</v>
      </c>
      <c r="AH76" s="52">
        <f>c_OPelag!$P76*FCT!AN76</f>
        <v>0</v>
      </c>
      <c r="AI76" s="52">
        <f>c_OPelag!$P76*FCT!AO76</f>
        <v>0</v>
      </c>
      <c r="AJ76" s="52">
        <f>c_OPelag!$P76*FCT!AP76</f>
        <v>0</v>
      </c>
      <c r="AK76" s="52">
        <f>c_OPelag!$P76*FCT!AQ76</f>
        <v>0</v>
      </c>
      <c r="AL76" s="52">
        <f>c_OPelag!$P76*FCT!AR76</f>
        <v>0</v>
      </c>
      <c r="AM76" s="52">
        <f>c_OPelag!$P76*FCT!AS76</f>
        <v>0</v>
      </c>
      <c r="AN76" s="52">
        <f>c_OPelag!$P76*FCT!AT76</f>
        <v>0</v>
      </c>
      <c r="AO76" s="52">
        <f>c_OPelag!$P76*FCT!AU76</f>
        <v>0</v>
      </c>
    </row>
    <row r="77" spans="1:41" x14ac:dyDescent="0.2">
      <c r="A77" s="51">
        <f>c_OPelag!D77</f>
        <v>0</v>
      </c>
      <c r="B77" s="52">
        <f>c_OPelag!$P77*FCT!C77</f>
        <v>0</v>
      </c>
      <c r="C77" s="52">
        <f>c_OPelag!$P77*FCT!D77</f>
        <v>0</v>
      </c>
      <c r="D77" s="52">
        <f>FCT!F77</f>
        <v>0</v>
      </c>
      <c r="E77" s="52">
        <f>c_OPelag!$P77*FCT!I77</f>
        <v>0</v>
      </c>
      <c r="F77" s="52">
        <f>c_OPelag!$P77*FCT!J77</f>
        <v>0</v>
      </c>
      <c r="G77" s="52">
        <f>c_OPelag!$P77*FCT!K77</f>
        <v>0</v>
      </c>
      <c r="H77" s="52">
        <f>c_OPelag!$P77*FCT!L77</f>
        <v>0</v>
      </c>
      <c r="I77" s="52">
        <f>c_OPelag!$P77*FCT!M77</f>
        <v>0</v>
      </c>
      <c r="J77" s="52">
        <f>c_OPelag!$P77*FCT!N77</f>
        <v>0</v>
      </c>
      <c r="K77" s="52">
        <f>c_OPelag!$P77*FCT!O77</f>
        <v>0</v>
      </c>
      <c r="L77" s="52">
        <f>c_OPelag!$P77*FCT!P77</f>
        <v>0</v>
      </c>
      <c r="M77" s="52">
        <f>c_OPelag!$P77*FCT!Q77</f>
        <v>0</v>
      </c>
      <c r="N77" s="52">
        <f>c_OPelag!$P77*FCT!R77</f>
        <v>0</v>
      </c>
      <c r="O77" s="52">
        <f>c_OPelag!$P77*FCT!S77</f>
        <v>0</v>
      </c>
      <c r="P77" s="52">
        <f>c_OPelag!$P77*FCT!T77</f>
        <v>0</v>
      </c>
      <c r="Q77" s="52">
        <f>c_OPelag!$P77*FCT!U77</f>
        <v>0</v>
      </c>
      <c r="R77" s="52">
        <f>c_OPelag!$P77*FCT!W77</f>
        <v>0</v>
      </c>
      <c r="S77" s="52">
        <f>c_OPelag!$P77*FCT!Y77</f>
        <v>0</v>
      </c>
      <c r="T77" s="52">
        <f>c_OPelag!$P77*FCT!Z77</f>
        <v>0</v>
      </c>
      <c r="U77" s="52">
        <f>c_OPelag!$P77*FCT!AA77</f>
        <v>0</v>
      </c>
      <c r="V77" s="52">
        <f>c_OPelag!$P77*FCT!AB77</f>
        <v>0</v>
      </c>
      <c r="W77" s="52">
        <f>c_OPelag!$P77*FCT!AC77</f>
        <v>0</v>
      </c>
      <c r="X77" s="52">
        <f>c_OPelag!$P77*FCT!AD77</f>
        <v>0</v>
      </c>
      <c r="Y77" s="52">
        <f>c_OPelag!$P77*FCT!AE77</f>
        <v>0</v>
      </c>
      <c r="Z77" s="52">
        <f>c_OPelag!$P77*FCT!AF77</f>
        <v>0</v>
      </c>
      <c r="AA77" s="52">
        <f>c_OPelag!$P77*FCT!AG77</f>
        <v>0</v>
      </c>
      <c r="AB77" s="52">
        <f>c_OPelag!$P77*FCT!AH77</f>
        <v>0</v>
      </c>
      <c r="AC77" s="52">
        <f>c_OPelag!$P77*FCT!AI77</f>
        <v>0</v>
      </c>
      <c r="AD77" s="52">
        <f>c_OPelag!$P77*FCT!AJ77</f>
        <v>0</v>
      </c>
      <c r="AE77" s="52">
        <f>c_OPelag!$P77*FCT!AK77</f>
        <v>0</v>
      </c>
      <c r="AF77" s="52">
        <f>c_OPelag!$P77*FCT!AL77</f>
        <v>0</v>
      </c>
      <c r="AG77" s="52">
        <f>c_OPelag!$P77*FCT!AM77</f>
        <v>0</v>
      </c>
      <c r="AH77" s="52">
        <f>c_OPelag!$P77*FCT!AN77</f>
        <v>0</v>
      </c>
      <c r="AI77" s="52">
        <f>c_OPelag!$P77*FCT!AO77</f>
        <v>0</v>
      </c>
      <c r="AJ77" s="52">
        <f>c_OPelag!$P77*FCT!AP77</f>
        <v>0</v>
      </c>
      <c r="AK77" s="52">
        <f>c_OPelag!$P77*FCT!AQ77</f>
        <v>0</v>
      </c>
      <c r="AL77" s="52">
        <f>c_OPelag!$P77*FCT!AR77</f>
        <v>0</v>
      </c>
      <c r="AM77" s="52">
        <f>c_OPelag!$P77*FCT!AS77</f>
        <v>0</v>
      </c>
      <c r="AN77" s="52">
        <f>c_OPelag!$P77*FCT!AT77</f>
        <v>0</v>
      </c>
      <c r="AO77" s="52">
        <f>c_OPelag!$P77*FCT!AU77</f>
        <v>0</v>
      </c>
    </row>
    <row r="78" spans="1:41" x14ac:dyDescent="0.2">
      <c r="A78" s="51">
        <f>c_OPelag!D78</f>
        <v>0</v>
      </c>
      <c r="B78" s="52">
        <f>c_OPelag!$P78*FCT!C78</f>
        <v>0</v>
      </c>
      <c r="C78" s="52">
        <f>c_OPelag!$P78*FCT!D78</f>
        <v>0</v>
      </c>
      <c r="D78" s="52">
        <f>FCT!F78</f>
        <v>0</v>
      </c>
      <c r="E78" s="52">
        <f>c_OPelag!$P78*FCT!I78</f>
        <v>0</v>
      </c>
      <c r="F78" s="52">
        <f>c_OPelag!$P78*FCT!J78</f>
        <v>0</v>
      </c>
      <c r="G78" s="52">
        <f>c_OPelag!$P78*FCT!K78</f>
        <v>0</v>
      </c>
      <c r="H78" s="52">
        <f>c_OPelag!$P78*FCT!L78</f>
        <v>0</v>
      </c>
      <c r="I78" s="52">
        <f>c_OPelag!$P78*FCT!M78</f>
        <v>0</v>
      </c>
      <c r="J78" s="52">
        <f>c_OPelag!$P78*FCT!N78</f>
        <v>0</v>
      </c>
      <c r="K78" s="52">
        <f>c_OPelag!$P78*FCT!O78</f>
        <v>0</v>
      </c>
      <c r="L78" s="52">
        <f>c_OPelag!$P78*FCT!P78</f>
        <v>0</v>
      </c>
      <c r="M78" s="52">
        <f>c_OPelag!$P78*FCT!Q78</f>
        <v>0</v>
      </c>
      <c r="N78" s="52">
        <f>c_OPelag!$P78*FCT!R78</f>
        <v>0</v>
      </c>
      <c r="O78" s="52">
        <f>c_OPelag!$P78*FCT!S78</f>
        <v>0</v>
      </c>
      <c r="P78" s="52">
        <f>c_OPelag!$P78*FCT!T78</f>
        <v>0</v>
      </c>
      <c r="Q78" s="52">
        <f>c_OPelag!$P78*FCT!U78</f>
        <v>0</v>
      </c>
      <c r="R78" s="52">
        <f>c_OPelag!$P78*FCT!W78</f>
        <v>0</v>
      </c>
      <c r="S78" s="52">
        <f>c_OPelag!$P78*FCT!Y78</f>
        <v>0</v>
      </c>
      <c r="T78" s="52">
        <f>c_OPelag!$P78*FCT!Z78</f>
        <v>0</v>
      </c>
      <c r="U78" s="52">
        <f>c_OPelag!$P78*FCT!AA78</f>
        <v>0</v>
      </c>
      <c r="V78" s="52">
        <f>c_OPelag!$P78*FCT!AB78</f>
        <v>0</v>
      </c>
      <c r="W78" s="52">
        <f>c_OPelag!$P78*FCT!AC78</f>
        <v>0</v>
      </c>
      <c r="X78" s="52">
        <f>c_OPelag!$P78*FCT!AD78</f>
        <v>0</v>
      </c>
      <c r="Y78" s="52">
        <f>c_OPelag!$P78*FCT!AE78</f>
        <v>0</v>
      </c>
      <c r="Z78" s="52">
        <f>c_OPelag!$P78*FCT!AF78</f>
        <v>0</v>
      </c>
      <c r="AA78" s="52">
        <f>c_OPelag!$P78*FCT!AG78</f>
        <v>0</v>
      </c>
      <c r="AB78" s="52">
        <f>c_OPelag!$P78*FCT!AH78</f>
        <v>0</v>
      </c>
      <c r="AC78" s="52">
        <f>c_OPelag!$P78*FCT!AI78</f>
        <v>0</v>
      </c>
      <c r="AD78" s="52">
        <f>c_OPelag!$P78*FCT!AJ78</f>
        <v>0</v>
      </c>
      <c r="AE78" s="52">
        <f>c_OPelag!$P78*FCT!AK78</f>
        <v>0</v>
      </c>
      <c r="AF78" s="52">
        <f>c_OPelag!$P78*FCT!AL78</f>
        <v>0</v>
      </c>
      <c r="AG78" s="52">
        <f>c_OPelag!$P78*FCT!AM78</f>
        <v>0</v>
      </c>
      <c r="AH78" s="52">
        <f>c_OPelag!$P78*FCT!AN78</f>
        <v>0</v>
      </c>
      <c r="AI78" s="52">
        <f>c_OPelag!$P78*FCT!AO78</f>
        <v>0</v>
      </c>
      <c r="AJ78" s="52">
        <f>c_OPelag!$P78*FCT!AP78</f>
        <v>0</v>
      </c>
      <c r="AK78" s="52">
        <f>c_OPelag!$P78*FCT!AQ78</f>
        <v>0</v>
      </c>
      <c r="AL78" s="52">
        <f>c_OPelag!$P78*FCT!AR78</f>
        <v>0</v>
      </c>
      <c r="AM78" s="52">
        <f>c_OPelag!$P78*FCT!AS78</f>
        <v>0</v>
      </c>
      <c r="AN78" s="52">
        <f>c_OPelag!$P78*FCT!AT78</f>
        <v>0</v>
      </c>
      <c r="AO78" s="52">
        <f>c_OPelag!$P78*FCT!AU78</f>
        <v>0</v>
      </c>
    </row>
    <row r="79" spans="1:41" x14ac:dyDescent="0.2">
      <c r="A79" s="51">
        <f>c_OPelag!D79</f>
        <v>0</v>
      </c>
      <c r="B79" s="52">
        <f>c_OPelag!$P79*FCT!C79</f>
        <v>0</v>
      </c>
      <c r="C79" s="52">
        <f>c_OPelag!$P79*FCT!D79</f>
        <v>0</v>
      </c>
      <c r="D79" s="52">
        <f>FCT!F79</f>
        <v>0</v>
      </c>
      <c r="E79" s="52">
        <f>c_OPelag!$P79*FCT!I79</f>
        <v>0</v>
      </c>
      <c r="F79" s="52">
        <f>c_OPelag!$P79*FCT!J79</f>
        <v>0</v>
      </c>
      <c r="G79" s="52">
        <f>c_OPelag!$P79*FCT!K79</f>
        <v>0</v>
      </c>
      <c r="H79" s="52">
        <f>c_OPelag!$P79*FCT!L79</f>
        <v>0</v>
      </c>
      <c r="I79" s="52">
        <f>c_OPelag!$P79*FCT!M79</f>
        <v>0</v>
      </c>
      <c r="J79" s="52">
        <f>c_OPelag!$P79*FCT!N79</f>
        <v>0</v>
      </c>
      <c r="K79" s="52">
        <f>c_OPelag!$P79*FCT!O79</f>
        <v>0</v>
      </c>
      <c r="L79" s="52">
        <f>c_OPelag!$P79*FCT!P79</f>
        <v>0</v>
      </c>
      <c r="M79" s="52">
        <f>c_OPelag!$P79*FCT!Q79</f>
        <v>0</v>
      </c>
      <c r="N79" s="52">
        <f>c_OPelag!$P79*FCT!R79</f>
        <v>0</v>
      </c>
      <c r="O79" s="52">
        <f>c_OPelag!$P79*FCT!S79</f>
        <v>0</v>
      </c>
      <c r="P79" s="52">
        <f>c_OPelag!$P79*FCT!T79</f>
        <v>0</v>
      </c>
      <c r="Q79" s="52">
        <f>c_OPelag!$P79*FCT!U79</f>
        <v>0</v>
      </c>
      <c r="R79" s="52">
        <f>c_OPelag!$P79*FCT!W79</f>
        <v>0</v>
      </c>
      <c r="S79" s="52">
        <f>c_OPelag!$P79*FCT!Y79</f>
        <v>0</v>
      </c>
      <c r="T79" s="52">
        <f>c_OPelag!$P79*FCT!Z79</f>
        <v>0</v>
      </c>
      <c r="U79" s="52">
        <f>c_OPelag!$P79*FCT!AA79</f>
        <v>0</v>
      </c>
      <c r="V79" s="52">
        <f>c_OPelag!$P79*FCT!AB79</f>
        <v>0</v>
      </c>
      <c r="W79" s="52">
        <f>c_OPelag!$P79*FCT!AC79</f>
        <v>0</v>
      </c>
      <c r="X79" s="52">
        <f>c_OPelag!$P79*FCT!AD79</f>
        <v>0</v>
      </c>
      <c r="Y79" s="52">
        <f>c_OPelag!$P79*FCT!AE79</f>
        <v>0</v>
      </c>
      <c r="Z79" s="52">
        <f>c_OPelag!$P79*FCT!AF79</f>
        <v>0</v>
      </c>
      <c r="AA79" s="52">
        <f>c_OPelag!$P79*FCT!AG79</f>
        <v>0</v>
      </c>
      <c r="AB79" s="52">
        <f>c_OPelag!$P79*FCT!AH79</f>
        <v>0</v>
      </c>
      <c r="AC79" s="52">
        <f>c_OPelag!$P79*FCT!AI79</f>
        <v>0</v>
      </c>
      <c r="AD79" s="52">
        <f>c_OPelag!$P79*FCT!AJ79</f>
        <v>0</v>
      </c>
      <c r="AE79" s="52">
        <f>c_OPelag!$P79*FCT!AK79</f>
        <v>0</v>
      </c>
      <c r="AF79" s="52">
        <f>c_OPelag!$P79*FCT!AL79</f>
        <v>0</v>
      </c>
      <c r="AG79" s="52">
        <f>c_OPelag!$P79*FCT!AM79</f>
        <v>0</v>
      </c>
      <c r="AH79" s="52">
        <f>c_OPelag!$P79*FCT!AN79</f>
        <v>0</v>
      </c>
      <c r="AI79" s="52">
        <f>c_OPelag!$P79*FCT!AO79</f>
        <v>0</v>
      </c>
      <c r="AJ79" s="52">
        <f>c_OPelag!$P79*FCT!AP79</f>
        <v>0</v>
      </c>
      <c r="AK79" s="52">
        <f>c_OPelag!$P79*FCT!AQ79</f>
        <v>0</v>
      </c>
      <c r="AL79" s="52">
        <f>c_OPelag!$P79*FCT!AR79</f>
        <v>0</v>
      </c>
      <c r="AM79" s="52">
        <f>c_OPelag!$P79*FCT!AS79</f>
        <v>0</v>
      </c>
      <c r="AN79" s="52">
        <f>c_OPelag!$P79*FCT!AT79</f>
        <v>0</v>
      </c>
      <c r="AO79" s="52">
        <f>c_OPelag!$P79*FCT!AU79</f>
        <v>0</v>
      </c>
    </row>
    <row r="80" spans="1:41" x14ac:dyDescent="0.2">
      <c r="A80" s="51">
        <f>c_OPelag!D80</f>
        <v>0</v>
      </c>
      <c r="B80" s="52">
        <f>c_OPelag!$P80*FCT!C80</f>
        <v>0</v>
      </c>
      <c r="C80" s="52">
        <f>c_OPelag!$P80*FCT!D80</f>
        <v>0</v>
      </c>
      <c r="D80" s="52">
        <f>FCT!F80</f>
        <v>0</v>
      </c>
      <c r="E80" s="52">
        <f>c_OPelag!$P80*FCT!I80</f>
        <v>0</v>
      </c>
      <c r="F80" s="52">
        <f>c_OPelag!$P80*FCT!J80</f>
        <v>0</v>
      </c>
      <c r="G80" s="52">
        <f>c_OPelag!$P80*FCT!K80</f>
        <v>0</v>
      </c>
      <c r="H80" s="52">
        <f>c_OPelag!$P80*FCT!L80</f>
        <v>0</v>
      </c>
      <c r="I80" s="52">
        <f>c_OPelag!$P80*FCT!M80</f>
        <v>0</v>
      </c>
      <c r="J80" s="52">
        <f>c_OPelag!$P80*FCT!N80</f>
        <v>0</v>
      </c>
      <c r="K80" s="52">
        <f>c_OPelag!$P80*FCT!O80</f>
        <v>0</v>
      </c>
      <c r="L80" s="52">
        <f>c_OPelag!$P80*FCT!P80</f>
        <v>0</v>
      </c>
      <c r="M80" s="52">
        <f>c_OPelag!$P80*FCT!Q80</f>
        <v>0</v>
      </c>
      <c r="N80" s="52">
        <f>c_OPelag!$P80*FCT!R80</f>
        <v>0</v>
      </c>
      <c r="O80" s="52">
        <f>c_OPelag!$P80*FCT!S80</f>
        <v>0</v>
      </c>
      <c r="P80" s="52">
        <f>c_OPelag!$P80*FCT!T80</f>
        <v>0</v>
      </c>
      <c r="Q80" s="52">
        <f>c_OPelag!$P80*FCT!U80</f>
        <v>0</v>
      </c>
      <c r="R80" s="52">
        <f>c_OPelag!$P80*FCT!W80</f>
        <v>0</v>
      </c>
      <c r="S80" s="52">
        <f>c_OPelag!$P80*FCT!Y80</f>
        <v>0</v>
      </c>
      <c r="T80" s="52">
        <f>c_OPelag!$P80*FCT!Z80</f>
        <v>0</v>
      </c>
      <c r="U80" s="52">
        <f>c_OPelag!$P80*FCT!AA80</f>
        <v>0</v>
      </c>
      <c r="V80" s="52">
        <f>c_OPelag!$P80*FCT!AB80</f>
        <v>0</v>
      </c>
      <c r="W80" s="52">
        <f>c_OPelag!$P80*FCT!AC80</f>
        <v>0</v>
      </c>
      <c r="X80" s="52">
        <f>c_OPelag!$P80*FCT!AD80</f>
        <v>0</v>
      </c>
      <c r="Y80" s="52">
        <f>c_OPelag!$P80*FCT!AE80</f>
        <v>0</v>
      </c>
      <c r="Z80" s="52">
        <f>c_OPelag!$P80*FCT!AF80</f>
        <v>0</v>
      </c>
      <c r="AA80" s="52">
        <f>c_OPelag!$P80*FCT!AG80</f>
        <v>0</v>
      </c>
      <c r="AB80" s="52">
        <f>c_OPelag!$P80*FCT!AH80</f>
        <v>0</v>
      </c>
      <c r="AC80" s="52">
        <f>c_OPelag!$P80*FCT!AI80</f>
        <v>0</v>
      </c>
      <c r="AD80" s="52">
        <f>c_OPelag!$P80*FCT!AJ80</f>
        <v>0</v>
      </c>
      <c r="AE80" s="52">
        <f>c_OPelag!$P80*FCT!AK80</f>
        <v>0</v>
      </c>
      <c r="AF80" s="52">
        <f>c_OPelag!$P80*FCT!AL80</f>
        <v>0</v>
      </c>
      <c r="AG80" s="52">
        <f>c_OPelag!$P80*FCT!AM80</f>
        <v>0</v>
      </c>
      <c r="AH80" s="52">
        <f>c_OPelag!$P80*FCT!AN80</f>
        <v>0</v>
      </c>
      <c r="AI80" s="52">
        <f>c_OPelag!$P80*FCT!AO80</f>
        <v>0</v>
      </c>
      <c r="AJ80" s="52">
        <f>c_OPelag!$P80*FCT!AP80</f>
        <v>0</v>
      </c>
      <c r="AK80" s="52">
        <f>c_OPelag!$P80*FCT!AQ80</f>
        <v>0</v>
      </c>
      <c r="AL80" s="52">
        <f>c_OPelag!$P80*FCT!AR80</f>
        <v>0</v>
      </c>
      <c r="AM80" s="52">
        <f>c_OPelag!$P80*FCT!AS80</f>
        <v>0</v>
      </c>
      <c r="AN80" s="52">
        <f>c_OPelag!$P80*FCT!AT80</f>
        <v>0</v>
      </c>
      <c r="AO80" s="52">
        <f>c_OPelag!$P80*FCT!AU80</f>
        <v>0</v>
      </c>
    </row>
    <row r="81" spans="1:41" x14ac:dyDescent="0.2">
      <c r="A81" s="51">
        <f>c_OPelag!D81</f>
        <v>0</v>
      </c>
      <c r="B81" s="52">
        <f>c_OPelag!$P81*FCT!C81</f>
        <v>0</v>
      </c>
      <c r="C81" s="52">
        <f>c_OPelag!$P81*FCT!D81</f>
        <v>0</v>
      </c>
      <c r="D81" s="52">
        <f>FCT!F81</f>
        <v>0</v>
      </c>
      <c r="E81" s="52">
        <f>c_OPelag!$P81*FCT!I81</f>
        <v>0</v>
      </c>
      <c r="F81" s="52">
        <f>c_OPelag!$P81*FCT!J81</f>
        <v>0</v>
      </c>
      <c r="G81" s="52">
        <f>c_OPelag!$P81*FCT!K81</f>
        <v>0</v>
      </c>
      <c r="H81" s="52">
        <f>c_OPelag!$P81*FCT!L81</f>
        <v>0</v>
      </c>
      <c r="I81" s="52">
        <f>c_OPelag!$P81*FCT!M81</f>
        <v>0</v>
      </c>
      <c r="J81" s="52">
        <f>c_OPelag!$P81*FCT!N81</f>
        <v>0</v>
      </c>
      <c r="K81" s="52">
        <f>c_OPelag!$P81*FCT!O81</f>
        <v>0</v>
      </c>
      <c r="L81" s="52">
        <f>c_OPelag!$P81*FCT!P81</f>
        <v>0</v>
      </c>
      <c r="M81" s="52">
        <f>c_OPelag!$P81*FCT!Q81</f>
        <v>0</v>
      </c>
      <c r="N81" s="52">
        <f>c_OPelag!$P81*FCT!R81</f>
        <v>0</v>
      </c>
      <c r="O81" s="52">
        <f>c_OPelag!$P81*FCT!S81</f>
        <v>0</v>
      </c>
      <c r="P81" s="52">
        <f>c_OPelag!$P81*FCT!T81</f>
        <v>0</v>
      </c>
      <c r="Q81" s="52">
        <f>c_OPelag!$P81*FCT!U81</f>
        <v>0</v>
      </c>
      <c r="R81" s="52">
        <f>c_OPelag!$P81*FCT!W81</f>
        <v>0</v>
      </c>
      <c r="S81" s="52">
        <f>c_OPelag!$P81*FCT!Y81</f>
        <v>0</v>
      </c>
      <c r="T81" s="52">
        <f>c_OPelag!$P81*FCT!Z81</f>
        <v>0</v>
      </c>
      <c r="U81" s="52">
        <f>c_OPelag!$P81*FCT!AA81</f>
        <v>0</v>
      </c>
      <c r="V81" s="52">
        <f>c_OPelag!$P81*FCT!AB81</f>
        <v>0</v>
      </c>
      <c r="W81" s="52">
        <f>c_OPelag!$P81*FCT!AC81</f>
        <v>0</v>
      </c>
      <c r="X81" s="52">
        <f>c_OPelag!$P81*FCT!AD81</f>
        <v>0</v>
      </c>
      <c r="Y81" s="52">
        <f>c_OPelag!$P81*FCT!AE81</f>
        <v>0</v>
      </c>
      <c r="Z81" s="52">
        <f>c_OPelag!$P81*FCT!AF81</f>
        <v>0</v>
      </c>
      <c r="AA81" s="52">
        <f>c_OPelag!$P81*FCT!AG81</f>
        <v>0</v>
      </c>
      <c r="AB81" s="52">
        <f>c_OPelag!$P81*FCT!AH81</f>
        <v>0</v>
      </c>
      <c r="AC81" s="52">
        <f>c_OPelag!$P81*FCT!AI81</f>
        <v>0</v>
      </c>
      <c r="AD81" s="52">
        <f>c_OPelag!$P81*FCT!AJ81</f>
        <v>0</v>
      </c>
      <c r="AE81" s="52">
        <f>c_OPelag!$P81*FCT!AK81</f>
        <v>0</v>
      </c>
      <c r="AF81" s="52">
        <f>c_OPelag!$P81*FCT!AL81</f>
        <v>0</v>
      </c>
      <c r="AG81" s="52">
        <f>c_OPelag!$P81*FCT!AM81</f>
        <v>0</v>
      </c>
      <c r="AH81" s="52">
        <f>c_OPelag!$P81*FCT!AN81</f>
        <v>0</v>
      </c>
      <c r="AI81" s="52">
        <f>c_OPelag!$P81*FCT!AO81</f>
        <v>0</v>
      </c>
      <c r="AJ81" s="52">
        <f>c_OPelag!$P81*FCT!AP81</f>
        <v>0</v>
      </c>
      <c r="AK81" s="52">
        <f>c_OPelag!$P81*FCT!AQ81</f>
        <v>0</v>
      </c>
      <c r="AL81" s="52">
        <f>c_OPelag!$P81*FCT!AR81</f>
        <v>0</v>
      </c>
      <c r="AM81" s="52">
        <f>c_OPelag!$P81*FCT!AS81</f>
        <v>0</v>
      </c>
      <c r="AN81" s="52">
        <f>c_OPelag!$P81*FCT!AT81</f>
        <v>0</v>
      </c>
      <c r="AO81" s="52">
        <f>c_OPelag!$P81*FCT!AU81</f>
        <v>0</v>
      </c>
    </row>
    <row r="82" spans="1:41" x14ac:dyDescent="0.2">
      <c r="A82" s="51">
        <f>c_OPelag!D82</f>
        <v>0</v>
      </c>
      <c r="B82" s="52">
        <f>c_OPelag!$P82*FCT!C82</f>
        <v>0</v>
      </c>
      <c r="C82" s="52">
        <f>c_OPelag!$P82*FCT!D82</f>
        <v>0</v>
      </c>
      <c r="D82" s="52">
        <f>FCT!F82</f>
        <v>0</v>
      </c>
      <c r="E82" s="52">
        <f>c_OPelag!$P82*FCT!I82</f>
        <v>0</v>
      </c>
      <c r="F82" s="52">
        <f>c_OPelag!$P82*FCT!J82</f>
        <v>0</v>
      </c>
      <c r="G82" s="52">
        <f>c_OPelag!$P82*FCT!K82</f>
        <v>0</v>
      </c>
      <c r="H82" s="52">
        <f>c_OPelag!$P82*FCT!L82</f>
        <v>0</v>
      </c>
      <c r="I82" s="52">
        <f>c_OPelag!$P82*FCT!M82</f>
        <v>0</v>
      </c>
      <c r="J82" s="52">
        <f>c_OPelag!$P82*FCT!N82</f>
        <v>0</v>
      </c>
      <c r="K82" s="52">
        <f>c_OPelag!$P82*FCT!O82</f>
        <v>0</v>
      </c>
      <c r="L82" s="52">
        <f>c_OPelag!$P82*FCT!P82</f>
        <v>0</v>
      </c>
      <c r="M82" s="52">
        <f>c_OPelag!$P82*FCT!Q82</f>
        <v>0</v>
      </c>
      <c r="N82" s="52">
        <f>c_OPelag!$P82*FCT!R82</f>
        <v>0</v>
      </c>
      <c r="O82" s="52">
        <f>c_OPelag!$P82*FCT!S82</f>
        <v>0</v>
      </c>
      <c r="P82" s="52">
        <f>c_OPelag!$P82*FCT!T82</f>
        <v>0</v>
      </c>
      <c r="Q82" s="52">
        <f>c_OPelag!$P82*FCT!U82</f>
        <v>0</v>
      </c>
      <c r="R82" s="52">
        <f>c_OPelag!$P82*FCT!W82</f>
        <v>0</v>
      </c>
      <c r="S82" s="52">
        <f>c_OPelag!$P82*FCT!Y82</f>
        <v>0</v>
      </c>
      <c r="T82" s="52">
        <f>c_OPelag!$P82*FCT!Z82</f>
        <v>0</v>
      </c>
      <c r="U82" s="52">
        <f>c_OPelag!$P82*FCT!AA82</f>
        <v>0</v>
      </c>
      <c r="V82" s="52">
        <f>c_OPelag!$P82*FCT!AB82</f>
        <v>0</v>
      </c>
      <c r="W82" s="52">
        <f>c_OPelag!$P82*FCT!AC82</f>
        <v>0</v>
      </c>
      <c r="X82" s="52">
        <f>c_OPelag!$P82*FCT!AD82</f>
        <v>0</v>
      </c>
      <c r="Y82" s="52">
        <f>c_OPelag!$P82*FCT!AE82</f>
        <v>0</v>
      </c>
      <c r="Z82" s="52">
        <f>c_OPelag!$P82*FCT!AF82</f>
        <v>0</v>
      </c>
      <c r="AA82" s="52">
        <f>c_OPelag!$P82*FCT!AG82</f>
        <v>0</v>
      </c>
      <c r="AB82" s="52">
        <f>c_OPelag!$P82*FCT!AH82</f>
        <v>0</v>
      </c>
      <c r="AC82" s="52">
        <f>c_OPelag!$P82*FCT!AI82</f>
        <v>0</v>
      </c>
      <c r="AD82" s="52">
        <f>c_OPelag!$P82*FCT!AJ82</f>
        <v>0</v>
      </c>
      <c r="AE82" s="52">
        <f>c_OPelag!$P82*FCT!AK82</f>
        <v>0</v>
      </c>
      <c r="AF82" s="52">
        <f>c_OPelag!$P82*FCT!AL82</f>
        <v>0</v>
      </c>
      <c r="AG82" s="52">
        <f>c_OPelag!$P82*FCT!AM82</f>
        <v>0</v>
      </c>
      <c r="AH82" s="52">
        <f>c_OPelag!$P82*FCT!AN82</f>
        <v>0</v>
      </c>
      <c r="AI82" s="52">
        <f>c_OPelag!$P82*FCT!AO82</f>
        <v>0</v>
      </c>
      <c r="AJ82" s="52">
        <f>c_OPelag!$P82*FCT!AP82</f>
        <v>0</v>
      </c>
      <c r="AK82" s="52">
        <f>c_OPelag!$P82*FCT!AQ82</f>
        <v>0</v>
      </c>
      <c r="AL82" s="52">
        <f>c_OPelag!$P82*FCT!AR82</f>
        <v>0</v>
      </c>
      <c r="AM82" s="52">
        <f>c_OPelag!$P82*FCT!AS82</f>
        <v>0</v>
      </c>
      <c r="AN82" s="52">
        <f>c_OPelag!$P82*FCT!AT82</f>
        <v>0</v>
      </c>
      <c r="AO82" s="52">
        <f>c_OPelag!$P82*FCT!AU82</f>
        <v>0</v>
      </c>
    </row>
    <row r="83" spans="1:41" x14ac:dyDescent="0.2">
      <c r="A83" s="51">
        <f>c_OPelag!D83</f>
        <v>0</v>
      </c>
      <c r="B83" s="52">
        <f>c_OPelag!$P83*FCT!C83</f>
        <v>0</v>
      </c>
      <c r="C83" s="52">
        <f>c_OPelag!$P83*FCT!D83</f>
        <v>0</v>
      </c>
      <c r="D83" s="52">
        <f>FCT!F83</f>
        <v>0</v>
      </c>
      <c r="E83" s="52">
        <f>c_OPelag!$P83*FCT!I83</f>
        <v>0</v>
      </c>
      <c r="F83" s="52">
        <f>c_OPelag!$P83*FCT!J83</f>
        <v>0</v>
      </c>
      <c r="G83" s="52">
        <f>c_OPelag!$P83*FCT!K83</f>
        <v>0</v>
      </c>
      <c r="H83" s="52">
        <f>c_OPelag!$P83*FCT!L83</f>
        <v>0</v>
      </c>
      <c r="I83" s="52">
        <f>c_OPelag!$P83*FCT!M83</f>
        <v>0</v>
      </c>
      <c r="J83" s="52">
        <f>c_OPelag!$P83*FCT!N83</f>
        <v>0</v>
      </c>
      <c r="K83" s="52">
        <f>c_OPelag!$P83*FCT!O83</f>
        <v>0</v>
      </c>
      <c r="L83" s="52">
        <f>c_OPelag!$P83*FCT!P83</f>
        <v>0</v>
      </c>
      <c r="M83" s="52">
        <f>c_OPelag!$P83*FCT!Q83</f>
        <v>0</v>
      </c>
      <c r="N83" s="52">
        <f>c_OPelag!$P83*FCT!R83</f>
        <v>0</v>
      </c>
      <c r="O83" s="52">
        <f>c_OPelag!$P83*FCT!S83</f>
        <v>0</v>
      </c>
      <c r="P83" s="52">
        <f>c_OPelag!$P83*FCT!T83</f>
        <v>0</v>
      </c>
      <c r="Q83" s="52">
        <f>c_OPelag!$P83*FCT!U83</f>
        <v>0</v>
      </c>
      <c r="R83" s="52">
        <f>c_OPelag!$P83*FCT!W83</f>
        <v>0</v>
      </c>
      <c r="S83" s="52">
        <f>c_OPelag!$P83*FCT!Y83</f>
        <v>0</v>
      </c>
      <c r="T83" s="52">
        <f>c_OPelag!$P83*FCT!Z83</f>
        <v>0</v>
      </c>
      <c r="U83" s="52">
        <f>c_OPelag!$P83*FCT!AA83</f>
        <v>0</v>
      </c>
      <c r="V83" s="52">
        <f>c_OPelag!$P83*FCT!AB83</f>
        <v>0</v>
      </c>
      <c r="W83" s="52">
        <f>c_OPelag!$P83*FCT!AC83</f>
        <v>0</v>
      </c>
      <c r="X83" s="52">
        <f>c_OPelag!$P83*FCT!AD83</f>
        <v>0</v>
      </c>
      <c r="Y83" s="52">
        <f>c_OPelag!$P83*FCT!AE83</f>
        <v>0</v>
      </c>
      <c r="Z83" s="52">
        <f>c_OPelag!$P83*FCT!AF83</f>
        <v>0</v>
      </c>
      <c r="AA83" s="52">
        <f>c_OPelag!$P83*FCT!AG83</f>
        <v>0</v>
      </c>
      <c r="AB83" s="52">
        <f>c_OPelag!$P83*FCT!AH83</f>
        <v>0</v>
      </c>
      <c r="AC83" s="52">
        <f>c_OPelag!$P83*FCT!AI83</f>
        <v>0</v>
      </c>
      <c r="AD83" s="52">
        <f>c_OPelag!$P83*FCT!AJ83</f>
        <v>0</v>
      </c>
      <c r="AE83" s="52">
        <f>c_OPelag!$P83*FCT!AK83</f>
        <v>0</v>
      </c>
      <c r="AF83" s="52">
        <f>c_OPelag!$P83*FCT!AL83</f>
        <v>0</v>
      </c>
      <c r="AG83" s="52">
        <f>c_OPelag!$P83*FCT!AM83</f>
        <v>0</v>
      </c>
      <c r="AH83" s="52">
        <f>c_OPelag!$P83*FCT!AN83</f>
        <v>0</v>
      </c>
      <c r="AI83" s="52">
        <f>c_OPelag!$P83*FCT!AO83</f>
        <v>0</v>
      </c>
      <c r="AJ83" s="52">
        <f>c_OPelag!$P83*FCT!AP83</f>
        <v>0</v>
      </c>
      <c r="AK83" s="52">
        <f>c_OPelag!$P83*FCT!AQ83</f>
        <v>0</v>
      </c>
      <c r="AL83" s="52">
        <f>c_OPelag!$P83*FCT!AR83</f>
        <v>0</v>
      </c>
      <c r="AM83" s="52">
        <f>c_OPelag!$P83*FCT!AS83</f>
        <v>0</v>
      </c>
      <c r="AN83" s="52">
        <f>c_OPelag!$P83*FCT!AT83</f>
        <v>0</v>
      </c>
      <c r="AO83" s="52">
        <f>c_OPelag!$P83*FCT!AU83</f>
        <v>0</v>
      </c>
    </row>
    <row r="84" spans="1:41" x14ac:dyDescent="0.2">
      <c r="A84" s="51">
        <f>c_OPelag!D84</f>
        <v>0</v>
      </c>
      <c r="B84" s="52">
        <f>c_OPelag!$P84*FCT!C84</f>
        <v>0</v>
      </c>
      <c r="C84" s="52">
        <f>c_OPelag!$P84*FCT!D84</f>
        <v>0</v>
      </c>
      <c r="D84" s="52">
        <f>FCT!F84</f>
        <v>0</v>
      </c>
      <c r="E84" s="52">
        <f>c_OPelag!$P84*FCT!I84</f>
        <v>0</v>
      </c>
      <c r="F84" s="52">
        <f>c_OPelag!$P84*FCT!J84</f>
        <v>0</v>
      </c>
      <c r="G84" s="52">
        <f>c_OPelag!$P84*FCT!K84</f>
        <v>0</v>
      </c>
      <c r="H84" s="52">
        <f>c_OPelag!$P84*FCT!L84</f>
        <v>0</v>
      </c>
      <c r="I84" s="52">
        <f>c_OPelag!$P84*FCT!M84</f>
        <v>0</v>
      </c>
      <c r="J84" s="52">
        <f>c_OPelag!$P84*FCT!N84</f>
        <v>0</v>
      </c>
      <c r="K84" s="52">
        <f>c_OPelag!$P84*FCT!O84</f>
        <v>0</v>
      </c>
      <c r="L84" s="52">
        <f>c_OPelag!$P84*FCT!P84</f>
        <v>0</v>
      </c>
      <c r="M84" s="52">
        <f>c_OPelag!$P84*FCT!Q84</f>
        <v>0</v>
      </c>
      <c r="N84" s="52">
        <f>c_OPelag!$P84*FCT!R84</f>
        <v>0</v>
      </c>
      <c r="O84" s="52">
        <f>c_OPelag!$P84*FCT!S84</f>
        <v>0</v>
      </c>
      <c r="P84" s="52">
        <f>c_OPelag!$P84*FCT!T84</f>
        <v>0</v>
      </c>
      <c r="Q84" s="52">
        <f>c_OPelag!$P84*FCT!U84</f>
        <v>0</v>
      </c>
      <c r="R84" s="52">
        <f>c_OPelag!$P84*FCT!W84</f>
        <v>0</v>
      </c>
      <c r="S84" s="52">
        <f>c_OPelag!$P84*FCT!Y84</f>
        <v>0</v>
      </c>
      <c r="T84" s="52">
        <f>c_OPelag!$P84*FCT!Z84</f>
        <v>0</v>
      </c>
      <c r="U84" s="52">
        <f>c_OPelag!$P84*FCT!AA84</f>
        <v>0</v>
      </c>
      <c r="V84" s="52">
        <f>c_OPelag!$P84*FCT!AB84</f>
        <v>0</v>
      </c>
      <c r="W84" s="52">
        <f>c_OPelag!$P84*FCT!AC84</f>
        <v>0</v>
      </c>
      <c r="X84" s="52">
        <f>c_OPelag!$P84*FCT!AD84</f>
        <v>0</v>
      </c>
      <c r="Y84" s="52">
        <f>c_OPelag!$P84*FCT!AE84</f>
        <v>0</v>
      </c>
      <c r="Z84" s="52">
        <f>c_OPelag!$P84*FCT!AF84</f>
        <v>0</v>
      </c>
      <c r="AA84" s="52">
        <f>c_OPelag!$P84*FCT!AG84</f>
        <v>0</v>
      </c>
      <c r="AB84" s="52">
        <f>c_OPelag!$P84*FCT!AH84</f>
        <v>0</v>
      </c>
      <c r="AC84" s="52">
        <f>c_OPelag!$P84*FCT!AI84</f>
        <v>0</v>
      </c>
      <c r="AD84" s="52">
        <f>c_OPelag!$P84*FCT!AJ84</f>
        <v>0</v>
      </c>
      <c r="AE84" s="52">
        <f>c_OPelag!$P84*FCT!AK84</f>
        <v>0</v>
      </c>
      <c r="AF84" s="52">
        <f>c_OPelag!$P84*FCT!AL84</f>
        <v>0</v>
      </c>
      <c r="AG84" s="52">
        <f>c_OPelag!$P84*FCT!AM84</f>
        <v>0</v>
      </c>
      <c r="AH84" s="52">
        <f>c_OPelag!$P84*FCT!AN84</f>
        <v>0</v>
      </c>
      <c r="AI84" s="52">
        <f>c_OPelag!$P84*FCT!AO84</f>
        <v>0</v>
      </c>
      <c r="AJ84" s="52">
        <f>c_OPelag!$P84*FCT!AP84</f>
        <v>0</v>
      </c>
      <c r="AK84" s="52">
        <f>c_OPelag!$P84*FCT!AQ84</f>
        <v>0</v>
      </c>
      <c r="AL84" s="52">
        <f>c_OPelag!$P84*FCT!AR84</f>
        <v>0</v>
      </c>
      <c r="AM84" s="52">
        <f>c_OPelag!$P84*FCT!AS84</f>
        <v>0</v>
      </c>
      <c r="AN84" s="52">
        <f>c_OPelag!$P84*FCT!AT84</f>
        <v>0</v>
      </c>
      <c r="AO84" s="52">
        <f>c_OPelag!$P84*FCT!AU84</f>
        <v>0</v>
      </c>
    </row>
    <row r="85" spans="1:41" x14ac:dyDescent="0.2">
      <c r="A85" s="51">
        <f>c_OPelag!D85</f>
        <v>0</v>
      </c>
      <c r="B85" s="52">
        <f>c_OPelag!$P85*FCT!C85</f>
        <v>0</v>
      </c>
      <c r="C85" s="52">
        <f>c_OPelag!$P85*FCT!D85</f>
        <v>0</v>
      </c>
      <c r="D85" s="52">
        <f>FCT!F85</f>
        <v>0</v>
      </c>
      <c r="E85" s="52">
        <f>c_OPelag!$P85*FCT!I85</f>
        <v>0</v>
      </c>
      <c r="F85" s="52">
        <f>c_OPelag!$P85*FCT!J85</f>
        <v>0</v>
      </c>
      <c r="G85" s="52">
        <f>c_OPelag!$P85*FCT!K85</f>
        <v>0</v>
      </c>
      <c r="H85" s="52">
        <f>c_OPelag!$P85*FCT!L85</f>
        <v>0</v>
      </c>
      <c r="I85" s="52">
        <f>c_OPelag!$P85*FCT!M85</f>
        <v>0</v>
      </c>
      <c r="J85" s="52">
        <f>c_OPelag!$P85*FCT!N85</f>
        <v>0</v>
      </c>
      <c r="K85" s="52">
        <f>c_OPelag!$P85*FCT!O85</f>
        <v>0</v>
      </c>
      <c r="L85" s="52">
        <f>c_OPelag!$P85*FCT!P85</f>
        <v>0</v>
      </c>
      <c r="M85" s="52">
        <f>c_OPelag!$P85*FCT!Q85</f>
        <v>0</v>
      </c>
      <c r="N85" s="52">
        <f>c_OPelag!$P85*FCT!R85</f>
        <v>0</v>
      </c>
      <c r="O85" s="52">
        <f>c_OPelag!$P85*FCT!S85</f>
        <v>0</v>
      </c>
      <c r="P85" s="52">
        <f>c_OPelag!$P85*FCT!T85</f>
        <v>0</v>
      </c>
      <c r="Q85" s="52">
        <f>c_OPelag!$P85*FCT!U85</f>
        <v>0</v>
      </c>
      <c r="R85" s="52">
        <f>c_OPelag!$P85*FCT!W85</f>
        <v>0</v>
      </c>
      <c r="S85" s="52">
        <f>c_OPelag!$P85*FCT!Y85</f>
        <v>0</v>
      </c>
      <c r="T85" s="52">
        <f>c_OPelag!$P85*FCT!Z85</f>
        <v>0</v>
      </c>
      <c r="U85" s="52">
        <f>c_OPelag!$P85*FCT!AA85</f>
        <v>0</v>
      </c>
      <c r="V85" s="52">
        <f>c_OPelag!$P85*FCT!AB85</f>
        <v>0</v>
      </c>
      <c r="W85" s="52">
        <f>c_OPelag!$P85*FCT!AC85</f>
        <v>0</v>
      </c>
      <c r="X85" s="52">
        <f>c_OPelag!$P85*FCT!AD85</f>
        <v>0</v>
      </c>
      <c r="Y85" s="52">
        <f>c_OPelag!$P85*FCT!AE85</f>
        <v>0</v>
      </c>
      <c r="Z85" s="52">
        <f>c_OPelag!$P85*FCT!AF85</f>
        <v>0</v>
      </c>
      <c r="AA85" s="52">
        <f>c_OPelag!$P85*FCT!AG85</f>
        <v>0</v>
      </c>
      <c r="AB85" s="52">
        <f>c_OPelag!$P85*FCT!AH85</f>
        <v>0</v>
      </c>
      <c r="AC85" s="52">
        <f>c_OPelag!$P85*FCT!AI85</f>
        <v>0</v>
      </c>
      <c r="AD85" s="52">
        <f>c_OPelag!$P85*FCT!AJ85</f>
        <v>0</v>
      </c>
      <c r="AE85" s="52">
        <f>c_OPelag!$P85*FCT!AK85</f>
        <v>0</v>
      </c>
      <c r="AF85" s="52">
        <f>c_OPelag!$P85*FCT!AL85</f>
        <v>0</v>
      </c>
      <c r="AG85" s="52">
        <f>c_OPelag!$P85*FCT!AM85</f>
        <v>0</v>
      </c>
      <c r="AH85" s="52">
        <f>c_OPelag!$P85*FCT!AN85</f>
        <v>0</v>
      </c>
      <c r="AI85" s="52">
        <f>c_OPelag!$P85*FCT!AO85</f>
        <v>0</v>
      </c>
      <c r="AJ85" s="52">
        <f>c_OPelag!$P85*FCT!AP85</f>
        <v>0</v>
      </c>
      <c r="AK85" s="52">
        <f>c_OPelag!$P85*FCT!AQ85</f>
        <v>0</v>
      </c>
      <c r="AL85" s="52">
        <f>c_OPelag!$P85*FCT!AR85</f>
        <v>0</v>
      </c>
      <c r="AM85" s="52">
        <f>c_OPelag!$P85*FCT!AS85</f>
        <v>0</v>
      </c>
      <c r="AN85" s="52">
        <f>c_OPelag!$P85*FCT!AT85</f>
        <v>0</v>
      </c>
      <c r="AO85" s="52">
        <f>c_OPelag!$P85*FCT!AU85</f>
        <v>0</v>
      </c>
    </row>
    <row r="86" spans="1:41" x14ac:dyDescent="0.2">
      <c r="A86" s="51">
        <f>c_OPelag!D86</f>
        <v>0</v>
      </c>
      <c r="B86" s="52">
        <f>c_OPelag!$P86*FCT!C86</f>
        <v>0</v>
      </c>
      <c r="C86" s="52">
        <f>c_OPelag!$P86*FCT!D86</f>
        <v>0</v>
      </c>
      <c r="D86" s="52">
        <f>FCT!F86</f>
        <v>0</v>
      </c>
      <c r="E86" s="52">
        <f>c_OPelag!$P86*FCT!I86</f>
        <v>0</v>
      </c>
      <c r="F86" s="52">
        <f>c_OPelag!$P86*FCT!J86</f>
        <v>0</v>
      </c>
      <c r="G86" s="52">
        <f>c_OPelag!$P86*FCT!K86</f>
        <v>0</v>
      </c>
      <c r="H86" s="52">
        <f>c_OPelag!$P86*FCT!L86</f>
        <v>0</v>
      </c>
      <c r="I86" s="52">
        <f>c_OPelag!$P86*FCT!M86</f>
        <v>0</v>
      </c>
      <c r="J86" s="52">
        <f>c_OPelag!$P86*FCT!N86</f>
        <v>0</v>
      </c>
      <c r="K86" s="52">
        <f>c_OPelag!$P86*FCT!O86</f>
        <v>0</v>
      </c>
      <c r="L86" s="52">
        <f>c_OPelag!$P86*FCT!P86</f>
        <v>0</v>
      </c>
      <c r="M86" s="52">
        <f>c_OPelag!$P86*FCT!Q86</f>
        <v>0</v>
      </c>
      <c r="N86" s="52">
        <f>c_OPelag!$P86*FCT!R86</f>
        <v>0</v>
      </c>
      <c r="O86" s="52">
        <f>c_OPelag!$P86*FCT!S86</f>
        <v>0</v>
      </c>
      <c r="P86" s="52">
        <f>c_OPelag!$P86*FCT!T86</f>
        <v>0</v>
      </c>
      <c r="Q86" s="52">
        <f>c_OPelag!$P86*FCT!U86</f>
        <v>0</v>
      </c>
      <c r="R86" s="52">
        <f>c_OPelag!$P86*FCT!W86</f>
        <v>0</v>
      </c>
      <c r="S86" s="52">
        <f>c_OPelag!$P86*FCT!Y86</f>
        <v>0</v>
      </c>
      <c r="T86" s="52">
        <f>c_OPelag!$P86*FCT!Z86</f>
        <v>0</v>
      </c>
      <c r="U86" s="52">
        <f>c_OPelag!$P86*FCT!AA86</f>
        <v>0</v>
      </c>
      <c r="V86" s="52">
        <f>c_OPelag!$P86*FCT!AB86</f>
        <v>0</v>
      </c>
      <c r="W86" s="52">
        <f>c_OPelag!$P86*FCT!AC86</f>
        <v>0</v>
      </c>
      <c r="X86" s="52">
        <f>c_OPelag!$P86*FCT!AD86</f>
        <v>0</v>
      </c>
      <c r="Y86" s="52">
        <f>c_OPelag!$P86*FCT!AE86</f>
        <v>0</v>
      </c>
      <c r="Z86" s="52">
        <f>c_OPelag!$P86*FCT!AF86</f>
        <v>0</v>
      </c>
      <c r="AA86" s="52">
        <f>c_OPelag!$P86*FCT!AG86</f>
        <v>0</v>
      </c>
      <c r="AB86" s="52">
        <f>c_OPelag!$P86*FCT!AH86</f>
        <v>0</v>
      </c>
      <c r="AC86" s="52">
        <f>c_OPelag!$P86*FCT!AI86</f>
        <v>0</v>
      </c>
      <c r="AD86" s="52">
        <f>c_OPelag!$P86*FCT!AJ86</f>
        <v>0</v>
      </c>
      <c r="AE86" s="52">
        <f>c_OPelag!$P86*FCT!AK86</f>
        <v>0</v>
      </c>
      <c r="AF86" s="52">
        <f>c_OPelag!$P86*FCT!AL86</f>
        <v>0</v>
      </c>
      <c r="AG86" s="52">
        <f>c_OPelag!$P86*FCT!AM86</f>
        <v>0</v>
      </c>
      <c r="AH86" s="52">
        <f>c_OPelag!$P86*FCT!AN86</f>
        <v>0</v>
      </c>
      <c r="AI86" s="52">
        <f>c_OPelag!$P86*FCT!AO86</f>
        <v>0</v>
      </c>
      <c r="AJ86" s="52">
        <f>c_OPelag!$P86*FCT!AP86</f>
        <v>0</v>
      </c>
      <c r="AK86" s="52">
        <f>c_OPelag!$P86*FCT!AQ86</f>
        <v>0</v>
      </c>
      <c r="AL86" s="52">
        <f>c_OPelag!$P86*FCT!AR86</f>
        <v>0</v>
      </c>
      <c r="AM86" s="52">
        <f>c_OPelag!$P86*FCT!AS86</f>
        <v>0</v>
      </c>
      <c r="AN86" s="52">
        <f>c_OPelag!$P86*FCT!AT86</f>
        <v>0</v>
      </c>
      <c r="AO86" s="52">
        <f>c_OPelag!$P86*FCT!AU86</f>
        <v>0</v>
      </c>
    </row>
    <row r="87" spans="1:41" x14ac:dyDescent="0.2">
      <c r="A87" s="51">
        <f>c_OPelag!D87</f>
        <v>0</v>
      </c>
      <c r="B87" s="52">
        <f>c_OPelag!$P87*FCT!C87</f>
        <v>0</v>
      </c>
      <c r="C87" s="52">
        <f>c_OPelag!$P87*FCT!D87</f>
        <v>0</v>
      </c>
      <c r="D87" s="52">
        <f>FCT!F87</f>
        <v>0</v>
      </c>
      <c r="E87" s="52">
        <f>c_OPelag!$P87*FCT!I87</f>
        <v>0</v>
      </c>
      <c r="F87" s="52">
        <f>c_OPelag!$P87*FCT!J87</f>
        <v>0</v>
      </c>
      <c r="G87" s="52">
        <f>c_OPelag!$P87*FCT!K87</f>
        <v>0</v>
      </c>
      <c r="H87" s="52">
        <f>c_OPelag!$P87*FCT!L87</f>
        <v>0</v>
      </c>
      <c r="I87" s="52">
        <f>c_OPelag!$P87*FCT!M87</f>
        <v>0</v>
      </c>
      <c r="J87" s="52">
        <f>c_OPelag!$P87*FCT!N87</f>
        <v>0</v>
      </c>
      <c r="K87" s="52">
        <f>c_OPelag!$P87*FCT!O87</f>
        <v>0</v>
      </c>
      <c r="L87" s="52">
        <f>c_OPelag!$P87*FCT!P87</f>
        <v>0</v>
      </c>
      <c r="M87" s="52">
        <f>c_OPelag!$P87*FCT!Q87</f>
        <v>0</v>
      </c>
      <c r="N87" s="52">
        <f>c_OPelag!$P87*FCT!R87</f>
        <v>0</v>
      </c>
      <c r="O87" s="52">
        <f>c_OPelag!$P87*FCT!S87</f>
        <v>0</v>
      </c>
      <c r="P87" s="52">
        <f>c_OPelag!$P87*FCT!T87</f>
        <v>0</v>
      </c>
      <c r="Q87" s="52">
        <f>c_OPelag!$P87*FCT!U87</f>
        <v>0</v>
      </c>
      <c r="R87" s="52">
        <f>c_OPelag!$P87*FCT!W87</f>
        <v>0</v>
      </c>
      <c r="S87" s="52">
        <f>c_OPelag!$P87*FCT!Y87</f>
        <v>0</v>
      </c>
      <c r="T87" s="52">
        <f>c_OPelag!$P87*FCT!Z87</f>
        <v>0</v>
      </c>
      <c r="U87" s="52">
        <f>c_OPelag!$P87*FCT!AA87</f>
        <v>0</v>
      </c>
      <c r="V87" s="52">
        <f>c_OPelag!$P87*FCT!AB87</f>
        <v>0</v>
      </c>
      <c r="W87" s="52">
        <f>c_OPelag!$P87*FCT!AC87</f>
        <v>0</v>
      </c>
      <c r="X87" s="52">
        <f>c_OPelag!$P87*FCT!AD87</f>
        <v>0</v>
      </c>
      <c r="Y87" s="52">
        <f>c_OPelag!$P87*FCT!AE87</f>
        <v>0</v>
      </c>
      <c r="Z87" s="52">
        <f>c_OPelag!$P87*FCT!AF87</f>
        <v>0</v>
      </c>
      <c r="AA87" s="52">
        <f>c_OPelag!$P87*FCT!AG87</f>
        <v>0</v>
      </c>
      <c r="AB87" s="52">
        <f>c_OPelag!$P87*FCT!AH87</f>
        <v>0</v>
      </c>
      <c r="AC87" s="52">
        <f>c_OPelag!$P87*FCT!AI87</f>
        <v>0</v>
      </c>
      <c r="AD87" s="52">
        <f>c_OPelag!$P87*FCT!AJ87</f>
        <v>0</v>
      </c>
      <c r="AE87" s="52">
        <f>c_OPelag!$P87*FCT!AK87</f>
        <v>0</v>
      </c>
      <c r="AF87" s="52">
        <f>c_OPelag!$P87*FCT!AL87</f>
        <v>0</v>
      </c>
      <c r="AG87" s="52">
        <f>c_OPelag!$P87*FCT!AM87</f>
        <v>0</v>
      </c>
      <c r="AH87" s="52">
        <f>c_OPelag!$P87*FCT!AN87</f>
        <v>0</v>
      </c>
      <c r="AI87" s="52">
        <f>c_OPelag!$P87*FCT!AO87</f>
        <v>0</v>
      </c>
      <c r="AJ87" s="52">
        <f>c_OPelag!$P87*FCT!AP87</f>
        <v>0</v>
      </c>
      <c r="AK87" s="52">
        <f>c_OPelag!$P87*FCT!AQ87</f>
        <v>0</v>
      </c>
      <c r="AL87" s="52">
        <f>c_OPelag!$P87*FCT!AR87</f>
        <v>0</v>
      </c>
      <c r="AM87" s="52">
        <f>c_OPelag!$P87*FCT!AS87</f>
        <v>0</v>
      </c>
      <c r="AN87" s="52">
        <f>c_OPelag!$P87*FCT!AT87</f>
        <v>0</v>
      </c>
      <c r="AO87" s="52">
        <f>c_OPelag!$P87*FCT!AU87</f>
        <v>0</v>
      </c>
    </row>
    <row r="88" spans="1:41" x14ac:dyDescent="0.2">
      <c r="A88" s="51">
        <f>c_OPelag!D88</f>
        <v>0</v>
      </c>
      <c r="B88" s="52">
        <f>c_OPelag!$P88*FCT!C88</f>
        <v>0</v>
      </c>
      <c r="C88" s="52">
        <f>c_OPelag!$P88*FCT!D88</f>
        <v>0</v>
      </c>
      <c r="D88" s="52">
        <f>FCT!F88</f>
        <v>0</v>
      </c>
      <c r="E88" s="52">
        <f>c_OPelag!$P88*FCT!I88</f>
        <v>0</v>
      </c>
      <c r="F88" s="52">
        <f>c_OPelag!$P88*FCT!J88</f>
        <v>0</v>
      </c>
      <c r="G88" s="52">
        <f>c_OPelag!$P88*FCT!K88</f>
        <v>0</v>
      </c>
      <c r="H88" s="52">
        <f>c_OPelag!$P88*FCT!L88</f>
        <v>0</v>
      </c>
      <c r="I88" s="52">
        <f>c_OPelag!$P88*FCT!M88</f>
        <v>0</v>
      </c>
      <c r="J88" s="52">
        <f>c_OPelag!$P88*FCT!N88</f>
        <v>0</v>
      </c>
      <c r="K88" s="52">
        <f>c_OPelag!$P88*FCT!O88</f>
        <v>0</v>
      </c>
      <c r="L88" s="52">
        <f>c_OPelag!$P88*FCT!P88</f>
        <v>0</v>
      </c>
      <c r="M88" s="52">
        <f>c_OPelag!$P88*FCT!Q88</f>
        <v>0</v>
      </c>
      <c r="N88" s="52">
        <f>c_OPelag!$P88*FCT!R88</f>
        <v>0</v>
      </c>
      <c r="O88" s="52">
        <f>c_OPelag!$P88*FCT!S88</f>
        <v>0</v>
      </c>
      <c r="P88" s="52">
        <f>c_OPelag!$P88*FCT!T88</f>
        <v>0</v>
      </c>
      <c r="Q88" s="52">
        <f>c_OPelag!$P88*FCT!U88</f>
        <v>0</v>
      </c>
      <c r="R88" s="52">
        <f>c_OPelag!$P88*FCT!W88</f>
        <v>0</v>
      </c>
      <c r="S88" s="52">
        <f>c_OPelag!$P88*FCT!Y88</f>
        <v>0</v>
      </c>
      <c r="T88" s="52">
        <f>c_OPelag!$P88*FCT!Z88</f>
        <v>0</v>
      </c>
      <c r="U88" s="52">
        <f>c_OPelag!$P88*FCT!AA88</f>
        <v>0</v>
      </c>
      <c r="V88" s="52">
        <f>c_OPelag!$P88*FCT!AB88</f>
        <v>0</v>
      </c>
      <c r="W88" s="52">
        <f>c_OPelag!$P88*FCT!AC88</f>
        <v>0</v>
      </c>
      <c r="X88" s="52">
        <f>c_OPelag!$P88*FCT!AD88</f>
        <v>0</v>
      </c>
      <c r="Y88" s="52">
        <f>c_OPelag!$P88*FCT!AE88</f>
        <v>0</v>
      </c>
      <c r="Z88" s="52">
        <f>c_OPelag!$P88*FCT!AF88</f>
        <v>0</v>
      </c>
      <c r="AA88" s="52">
        <f>c_OPelag!$P88*FCT!AG88</f>
        <v>0</v>
      </c>
      <c r="AB88" s="52">
        <f>c_OPelag!$P88*FCT!AH88</f>
        <v>0</v>
      </c>
      <c r="AC88" s="52">
        <f>c_OPelag!$P88*FCT!AI88</f>
        <v>0</v>
      </c>
      <c r="AD88" s="52">
        <f>c_OPelag!$P88*FCT!AJ88</f>
        <v>0</v>
      </c>
      <c r="AE88" s="52">
        <f>c_OPelag!$P88*FCT!AK88</f>
        <v>0</v>
      </c>
      <c r="AF88" s="52">
        <f>c_OPelag!$P88*FCT!AL88</f>
        <v>0</v>
      </c>
      <c r="AG88" s="52">
        <f>c_OPelag!$P88*FCT!AM88</f>
        <v>0</v>
      </c>
      <c r="AH88" s="52">
        <f>c_OPelag!$P88*FCT!AN88</f>
        <v>0</v>
      </c>
      <c r="AI88" s="52">
        <f>c_OPelag!$P88*FCT!AO88</f>
        <v>0</v>
      </c>
      <c r="AJ88" s="52">
        <f>c_OPelag!$P88*FCT!AP88</f>
        <v>0</v>
      </c>
      <c r="AK88" s="52">
        <f>c_OPelag!$P88*FCT!AQ88</f>
        <v>0</v>
      </c>
      <c r="AL88" s="52">
        <f>c_OPelag!$P88*FCT!AR88</f>
        <v>0</v>
      </c>
      <c r="AM88" s="52">
        <f>c_OPelag!$P88*FCT!AS88</f>
        <v>0</v>
      </c>
      <c r="AN88" s="52">
        <f>c_OPelag!$P88*FCT!AT88</f>
        <v>0</v>
      </c>
      <c r="AO88" s="52">
        <f>c_OPelag!$P88*FCT!AU88</f>
        <v>0</v>
      </c>
    </row>
    <row r="89" spans="1:41" x14ac:dyDescent="0.2">
      <c r="A89" s="51">
        <f>c_OPelag!D89</f>
        <v>0</v>
      </c>
      <c r="B89" s="52">
        <f>c_OPelag!$P89*FCT!C89</f>
        <v>0</v>
      </c>
      <c r="C89" s="52">
        <f>c_OPelag!$P89*FCT!D89</f>
        <v>0</v>
      </c>
      <c r="D89" s="52">
        <f>FCT!F89</f>
        <v>0</v>
      </c>
      <c r="E89" s="52">
        <f>c_OPelag!$P89*FCT!I89</f>
        <v>0</v>
      </c>
      <c r="F89" s="52">
        <f>c_OPelag!$P89*FCT!J89</f>
        <v>0</v>
      </c>
      <c r="G89" s="52">
        <f>c_OPelag!$P89*FCT!K89</f>
        <v>0</v>
      </c>
      <c r="H89" s="52">
        <f>c_OPelag!$P89*FCT!L89</f>
        <v>0</v>
      </c>
      <c r="I89" s="52">
        <f>c_OPelag!$P89*FCT!M89</f>
        <v>0</v>
      </c>
      <c r="J89" s="52">
        <f>c_OPelag!$P89*FCT!N89</f>
        <v>0</v>
      </c>
      <c r="K89" s="52">
        <f>c_OPelag!$P89*FCT!O89</f>
        <v>0</v>
      </c>
      <c r="L89" s="52">
        <f>c_OPelag!$P89*FCT!P89</f>
        <v>0</v>
      </c>
      <c r="M89" s="52">
        <f>c_OPelag!$P89*FCT!Q89</f>
        <v>0</v>
      </c>
      <c r="N89" s="52">
        <f>c_OPelag!$P89*FCT!R89</f>
        <v>0</v>
      </c>
      <c r="O89" s="52">
        <f>c_OPelag!$P89*FCT!S89</f>
        <v>0</v>
      </c>
      <c r="P89" s="52">
        <f>c_OPelag!$P89*FCT!T89</f>
        <v>0</v>
      </c>
      <c r="Q89" s="52">
        <f>c_OPelag!$P89*FCT!U89</f>
        <v>0</v>
      </c>
      <c r="R89" s="52">
        <f>c_OPelag!$P89*FCT!W89</f>
        <v>0</v>
      </c>
      <c r="S89" s="52">
        <f>c_OPelag!$P89*FCT!Y89</f>
        <v>0</v>
      </c>
      <c r="T89" s="52">
        <f>c_OPelag!$P89*FCT!Z89</f>
        <v>0</v>
      </c>
      <c r="U89" s="52">
        <f>c_OPelag!$P89*FCT!AA89</f>
        <v>0</v>
      </c>
      <c r="V89" s="52">
        <f>c_OPelag!$P89*FCT!AB89</f>
        <v>0</v>
      </c>
      <c r="W89" s="52">
        <f>c_OPelag!$P89*FCT!AC89</f>
        <v>0</v>
      </c>
      <c r="X89" s="52">
        <f>c_OPelag!$P89*FCT!AD89</f>
        <v>0</v>
      </c>
      <c r="Y89" s="52">
        <f>c_OPelag!$P89*FCT!AE89</f>
        <v>0</v>
      </c>
      <c r="Z89" s="52">
        <f>c_OPelag!$P89*FCT!AF89</f>
        <v>0</v>
      </c>
      <c r="AA89" s="52">
        <f>c_OPelag!$P89*FCT!AG89</f>
        <v>0</v>
      </c>
      <c r="AB89" s="52">
        <f>c_OPelag!$P89*FCT!AH89</f>
        <v>0</v>
      </c>
      <c r="AC89" s="52">
        <f>c_OPelag!$P89*FCT!AI89</f>
        <v>0</v>
      </c>
      <c r="AD89" s="52">
        <f>c_OPelag!$P89*FCT!AJ89</f>
        <v>0</v>
      </c>
      <c r="AE89" s="52">
        <f>c_OPelag!$P89*FCT!AK89</f>
        <v>0</v>
      </c>
      <c r="AF89" s="52">
        <f>c_OPelag!$P89*FCT!AL89</f>
        <v>0</v>
      </c>
      <c r="AG89" s="52">
        <f>c_OPelag!$P89*FCT!AM89</f>
        <v>0</v>
      </c>
      <c r="AH89" s="52">
        <f>c_OPelag!$P89*FCT!AN89</f>
        <v>0</v>
      </c>
      <c r="AI89" s="52">
        <f>c_OPelag!$P89*FCT!AO89</f>
        <v>0</v>
      </c>
      <c r="AJ89" s="52">
        <f>c_OPelag!$P89*FCT!AP89</f>
        <v>0</v>
      </c>
      <c r="AK89" s="52">
        <f>c_OPelag!$P89*FCT!AQ89</f>
        <v>0</v>
      </c>
      <c r="AL89" s="52">
        <f>c_OPelag!$P89*FCT!AR89</f>
        <v>0</v>
      </c>
      <c r="AM89" s="52">
        <f>c_OPelag!$P89*FCT!AS89</f>
        <v>0</v>
      </c>
      <c r="AN89" s="52">
        <f>c_OPelag!$P89*FCT!AT89</f>
        <v>0</v>
      </c>
      <c r="AO89" s="52">
        <f>c_OPelag!$P89*FCT!AU89</f>
        <v>0</v>
      </c>
    </row>
    <row r="90" spans="1:41" x14ac:dyDescent="0.2">
      <c r="A90" s="51">
        <f>c_OPelag!D90</f>
        <v>0</v>
      </c>
      <c r="B90" s="52">
        <f>c_OPelag!$P90*FCT!C90</f>
        <v>0</v>
      </c>
      <c r="C90" s="52">
        <f>c_OPelag!$P90*FCT!D90</f>
        <v>0</v>
      </c>
      <c r="D90" s="52">
        <f>FCT!F90</f>
        <v>0</v>
      </c>
      <c r="E90" s="52">
        <f>c_OPelag!$P90*FCT!I90</f>
        <v>0</v>
      </c>
      <c r="F90" s="52">
        <f>c_OPelag!$P90*FCT!J90</f>
        <v>0</v>
      </c>
      <c r="G90" s="52">
        <f>c_OPelag!$P90*FCT!K90</f>
        <v>0</v>
      </c>
      <c r="H90" s="52">
        <f>c_OPelag!$P90*FCT!L90</f>
        <v>0</v>
      </c>
      <c r="I90" s="52">
        <f>c_OPelag!$P90*FCT!M90</f>
        <v>0</v>
      </c>
      <c r="J90" s="52">
        <f>c_OPelag!$P90*FCT!N90</f>
        <v>0</v>
      </c>
      <c r="K90" s="52">
        <f>c_OPelag!$P90*FCT!O90</f>
        <v>0</v>
      </c>
      <c r="L90" s="52">
        <f>c_OPelag!$P90*FCT!P90</f>
        <v>0</v>
      </c>
      <c r="M90" s="52">
        <f>c_OPelag!$P90*FCT!Q90</f>
        <v>0</v>
      </c>
      <c r="N90" s="52">
        <f>c_OPelag!$P90*FCT!R90</f>
        <v>0</v>
      </c>
      <c r="O90" s="52">
        <f>c_OPelag!$P90*FCT!S90</f>
        <v>0</v>
      </c>
      <c r="P90" s="52">
        <f>c_OPelag!$P90*FCT!T90</f>
        <v>0</v>
      </c>
      <c r="Q90" s="52">
        <f>c_OPelag!$P90*FCT!U90</f>
        <v>0</v>
      </c>
      <c r="R90" s="52">
        <f>c_OPelag!$P90*FCT!W90</f>
        <v>0</v>
      </c>
      <c r="S90" s="52">
        <f>c_OPelag!$P90*FCT!Y90</f>
        <v>0</v>
      </c>
      <c r="T90" s="52">
        <f>c_OPelag!$P90*FCT!Z90</f>
        <v>0</v>
      </c>
      <c r="U90" s="52">
        <f>c_OPelag!$P90*FCT!AA90</f>
        <v>0</v>
      </c>
      <c r="V90" s="52">
        <f>c_OPelag!$P90*FCT!AB90</f>
        <v>0</v>
      </c>
      <c r="W90" s="52">
        <f>c_OPelag!$P90*FCT!AC90</f>
        <v>0</v>
      </c>
      <c r="X90" s="52">
        <f>c_OPelag!$P90*FCT!AD90</f>
        <v>0</v>
      </c>
      <c r="Y90" s="52">
        <f>c_OPelag!$P90*FCT!AE90</f>
        <v>0</v>
      </c>
      <c r="Z90" s="52">
        <f>c_OPelag!$P90*FCT!AF90</f>
        <v>0</v>
      </c>
      <c r="AA90" s="52">
        <f>c_OPelag!$P90*FCT!AG90</f>
        <v>0</v>
      </c>
      <c r="AB90" s="52">
        <f>c_OPelag!$P90*FCT!AH90</f>
        <v>0</v>
      </c>
      <c r="AC90" s="52">
        <f>c_OPelag!$P90*FCT!AI90</f>
        <v>0</v>
      </c>
      <c r="AD90" s="52">
        <f>c_OPelag!$P90*FCT!AJ90</f>
        <v>0</v>
      </c>
      <c r="AE90" s="52">
        <f>c_OPelag!$P90*FCT!AK90</f>
        <v>0</v>
      </c>
      <c r="AF90" s="52">
        <f>c_OPelag!$P90*FCT!AL90</f>
        <v>0</v>
      </c>
      <c r="AG90" s="52">
        <f>c_OPelag!$P90*FCT!AM90</f>
        <v>0</v>
      </c>
      <c r="AH90" s="52">
        <f>c_OPelag!$P90*FCT!AN90</f>
        <v>0</v>
      </c>
      <c r="AI90" s="52">
        <f>c_OPelag!$P90*FCT!AO90</f>
        <v>0</v>
      </c>
      <c r="AJ90" s="52">
        <f>c_OPelag!$P90*FCT!AP90</f>
        <v>0</v>
      </c>
      <c r="AK90" s="52">
        <f>c_OPelag!$P90*FCT!AQ90</f>
        <v>0</v>
      </c>
      <c r="AL90" s="52">
        <f>c_OPelag!$P90*FCT!AR90</f>
        <v>0</v>
      </c>
      <c r="AM90" s="52">
        <f>c_OPelag!$P90*FCT!AS90</f>
        <v>0</v>
      </c>
      <c r="AN90" s="52">
        <f>c_OPelag!$P90*FCT!AT90</f>
        <v>0</v>
      </c>
      <c r="AO90" s="52">
        <f>c_OPelag!$P90*FCT!AU90</f>
        <v>0</v>
      </c>
    </row>
    <row r="91" spans="1:41" x14ac:dyDescent="0.2">
      <c r="A91" s="51">
        <f>c_OPelag!D91</f>
        <v>0</v>
      </c>
      <c r="B91" s="52">
        <f>c_OPelag!$P91*FCT!C91</f>
        <v>0</v>
      </c>
      <c r="C91" s="52">
        <f>c_OPelag!$P91*FCT!D91</f>
        <v>0</v>
      </c>
      <c r="D91" s="52">
        <f>FCT!F91</f>
        <v>0</v>
      </c>
      <c r="E91" s="52">
        <f>c_OPelag!$P91*FCT!I91</f>
        <v>0</v>
      </c>
      <c r="F91" s="52">
        <f>c_OPelag!$P91*FCT!J91</f>
        <v>0</v>
      </c>
      <c r="G91" s="52">
        <f>c_OPelag!$P91*FCT!K91</f>
        <v>0</v>
      </c>
      <c r="H91" s="52">
        <f>c_OPelag!$P91*FCT!L91</f>
        <v>0</v>
      </c>
      <c r="I91" s="52">
        <f>c_OPelag!$P91*FCT!M91</f>
        <v>0</v>
      </c>
      <c r="J91" s="52">
        <f>c_OPelag!$P91*FCT!N91</f>
        <v>0</v>
      </c>
      <c r="K91" s="52">
        <f>c_OPelag!$P91*FCT!O91</f>
        <v>0</v>
      </c>
      <c r="L91" s="52">
        <f>c_OPelag!$P91*FCT!P91</f>
        <v>0</v>
      </c>
      <c r="M91" s="52">
        <f>c_OPelag!$P91*FCT!Q91</f>
        <v>0</v>
      </c>
      <c r="N91" s="52">
        <f>c_OPelag!$P91*FCT!R91</f>
        <v>0</v>
      </c>
      <c r="O91" s="52">
        <f>c_OPelag!$P91*FCT!S91</f>
        <v>0</v>
      </c>
      <c r="P91" s="52">
        <f>c_OPelag!$P91*FCT!T91</f>
        <v>0</v>
      </c>
      <c r="Q91" s="52">
        <f>c_OPelag!$P91*FCT!U91</f>
        <v>0</v>
      </c>
      <c r="R91" s="52">
        <f>c_OPelag!$P91*FCT!W91</f>
        <v>0</v>
      </c>
      <c r="S91" s="52">
        <f>c_OPelag!$P91*FCT!Y91</f>
        <v>0</v>
      </c>
      <c r="T91" s="52">
        <f>c_OPelag!$P91*FCT!Z91</f>
        <v>0</v>
      </c>
      <c r="U91" s="52">
        <f>c_OPelag!$P91*FCT!AA91</f>
        <v>0</v>
      </c>
      <c r="V91" s="52">
        <f>c_OPelag!$P91*FCT!AB91</f>
        <v>0</v>
      </c>
      <c r="W91" s="52">
        <f>c_OPelag!$P91*FCT!AC91</f>
        <v>0</v>
      </c>
      <c r="X91" s="52">
        <f>c_OPelag!$P91*FCT!AD91</f>
        <v>0</v>
      </c>
      <c r="Y91" s="52">
        <f>c_OPelag!$P91*FCT!AE91</f>
        <v>0</v>
      </c>
      <c r="Z91" s="52">
        <f>c_OPelag!$P91*FCT!AF91</f>
        <v>0</v>
      </c>
      <c r="AA91" s="52">
        <f>c_OPelag!$P91*FCT!AG91</f>
        <v>0</v>
      </c>
      <c r="AB91" s="52">
        <f>c_OPelag!$P91*FCT!AH91</f>
        <v>0</v>
      </c>
      <c r="AC91" s="52">
        <f>c_OPelag!$P91*FCT!AI91</f>
        <v>0</v>
      </c>
      <c r="AD91" s="52">
        <f>c_OPelag!$P91*FCT!AJ91</f>
        <v>0</v>
      </c>
      <c r="AE91" s="52">
        <f>c_OPelag!$P91*FCT!AK91</f>
        <v>0</v>
      </c>
      <c r="AF91" s="52">
        <f>c_OPelag!$P91*FCT!AL91</f>
        <v>0</v>
      </c>
      <c r="AG91" s="52">
        <f>c_OPelag!$P91*FCT!AM91</f>
        <v>0</v>
      </c>
      <c r="AH91" s="52">
        <f>c_OPelag!$P91*FCT!AN91</f>
        <v>0</v>
      </c>
      <c r="AI91" s="52">
        <f>c_OPelag!$P91*FCT!AO91</f>
        <v>0</v>
      </c>
      <c r="AJ91" s="52">
        <f>c_OPelag!$P91*FCT!AP91</f>
        <v>0</v>
      </c>
      <c r="AK91" s="52">
        <f>c_OPelag!$P91*FCT!AQ91</f>
        <v>0</v>
      </c>
      <c r="AL91" s="52">
        <f>c_OPelag!$P91*FCT!AR91</f>
        <v>0</v>
      </c>
      <c r="AM91" s="52">
        <f>c_OPelag!$P91*FCT!AS91</f>
        <v>0</v>
      </c>
      <c r="AN91" s="52">
        <f>c_OPelag!$P91*FCT!AT91</f>
        <v>0</v>
      </c>
      <c r="AO91" s="52">
        <f>c_OPelag!$P91*FCT!AU91</f>
        <v>0</v>
      </c>
    </row>
    <row r="92" spans="1:41" x14ac:dyDescent="0.2">
      <c r="A92" s="51">
        <f>c_OPelag!D92</f>
        <v>0</v>
      </c>
      <c r="B92" s="52">
        <f>c_OPelag!$P92*FCT!C92</f>
        <v>0</v>
      </c>
      <c r="C92" s="52">
        <f>c_OPelag!$P92*FCT!D92</f>
        <v>0</v>
      </c>
      <c r="D92" s="52">
        <f>FCT!F92</f>
        <v>0</v>
      </c>
      <c r="E92" s="52">
        <f>c_OPelag!$P92*FCT!I92</f>
        <v>0</v>
      </c>
      <c r="F92" s="52">
        <f>c_OPelag!$P92*FCT!J92</f>
        <v>0</v>
      </c>
      <c r="G92" s="52">
        <f>c_OPelag!$P92*FCT!K92</f>
        <v>0</v>
      </c>
      <c r="H92" s="52">
        <f>c_OPelag!$P92*FCT!L92</f>
        <v>0</v>
      </c>
      <c r="I92" s="52">
        <f>c_OPelag!$P92*FCT!M92</f>
        <v>0</v>
      </c>
      <c r="J92" s="52">
        <f>c_OPelag!$P92*FCT!N92</f>
        <v>0</v>
      </c>
      <c r="K92" s="52">
        <f>c_OPelag!$P92*FCT!O92</f>
        <v>0</v>
      </c>
      <c r="L92" s="52">
        <f>c_OPelag!$P92*FCT!P92</f>
        <v>0</v>
      </c>
      <c r="M92" s="52">
        <f>c_OPelag!$P92*FCT!Q92</f>
        <v>0</v>
      </c>
      <c r="N92" s="52">
        <f>c_OPelag!$P92*FCT!R92</f>
        <v>0</v>
      </c>
      <c r="O92" s="52">
        <f>c_OPelag!$P92*FCT!S92</f>
        <v>0</v>
      </c>
      <c r="P92" s="52">
        <f>c_OPelag!$P92*FCT!T92</f>
        <v>0</v>
      </c>
      <c r="Q92" s="52">
        <f>c_OPelag!$P92*FCT!U92</f>
        <v>0</v>
      </c>
      <c r="R92" s="52">
        <f>c_OPelag!$P92*FCT!W92</f>
        <v>0</v>
      </c>
      <c r="S92" s="52">
        <f>c_OPelag!$P92*FCT!Y92</f>
        <v>0</v>
      </c>
      <c r="T92" s="52">
        <f>c_OPelag!$P92*FCT!Z92</f>
        <v>0</v>
      </c>
      <c r="U92" s="52">
        <f>c_OPelag!$P92*FCT!AA92</f>
        <v>0</v>
      </c>
      <c r="V92" s="52">
        <f>c_OPelag!$P92*FCT!AB92</f>
        <v>0</v>
      </c>
      <c r="W92" s="52">
        <f>c_OPelag!$P92*FCT!AC92</f>
        <v>0</v>
      </c>
      <c r="X92" s="52">
        <f>c_OPelag!$P92*FCT!AD92</f>
        <v>0</v>
      </c>
      <c r="Y92" s="52">
        <f>c_OPelag!$P92*FCT!AE92</f>
        <v>0</v>
      </c>
      <c r="Z92" s="52">
        <f>c_OPelag!$P92*FCT!AF92</f>
        <v>0</v>
      </c>
      <c r="AA92" s="52">
        <f>c_OPelag!$P92*FCT!AG92</f>
        <v>0</v>
      </c>
      <c r="AB92" s="52">
        <f>c_OPelag!$P92*FCT!AH92</f>
        <v>0</v>
      </c>
      <c r="AC92" s="52">
        <f>c_OPelag!$P92*FCT!AI92</f>
        <v>0</v>
      </c>
      <c r="AD92" s="52">
        <f>c_OPelag!$P92*FCT!AJ92</f>
        <v>0</v>
      </c>
      <c r="AE92" s="52">
        <f>c_OPelag!$P92*FCT!AK92</f>
        <v>0</v>
      </c>
      <c r="AF92" s="52">
        <f>c_OPelag!$P92*FCT!AL92</f>
        <v>0</v>
      </c>
      <c r="AG92" s="52">
        <f>c_OPelag!$P92*FCT!AM92</f>
        <v>0</v>
      </c>
      <c r="AH92" s="52">
        <f>c_OPelag!$P92*FCT!AN92</f>
        <v>0</v>
      </c>
      <c r="AI92" s="52">
        <f>c_OPelag!$P92*FCT!AO92</f>
        <v>0</v>
      </c>
      <c r="AJ92" s="52">
        <f>c_OPelag!$P92*FCT!AP92</f>
        <v>0</v>
      </c>
      <c r="AK92" s="52">
        <f>c_OPelag!$P92*FCT!AQ92</f>
        <v>0</v>
      </c>
      <c r="AL92" s="52">
        <f>c_OPelag!$P92*FCT!AR92</f>
        <v>0</v>
      </c>
      <c r="AM92" s="52">
        <f>c_OPelag!$P92*FCT!AS92</f>
        <v>0</v>
      </c>
      <c r="AN92" s="52">
        <f>c_OPelag!$P92*FCT!AT92</f>
        <v>0</v>
      </c>
      <c r="AO92" s="52">
        <f>c_OPelag!$P92*FCT!AU92</f>
        <v>0</v>
      </c>
    </row>
    <row r="93" spans="1:41" x14ac:dyDescent="0.2">
      <c r="A93" s="51">
        <f>c_OPelag!D93</f>
        <v>0</v>
      </c>
      <c r="B93" s="52">
        <f>c_OPelag!$P93*FCT!C93</f>
        <v>0</v>
      </c>
      <c r="C93" s="52">
        <f>c_OPelag!$P93*FCT!D93</f>
        <v>0</v>
      </c>
      <c r="D93" s="52">
        <f>FCT!F93</f>
        <v>0</v>
      </c>
      <c r="E93" s="52">
        <f>c_OPelag!$P93*FCT!I93</f>
        <v>0</v>
      </c>
      <c r="F93" s="52">
        <f>c_OPelag!$P93*FCT!J93</f>
        <v>0</v>
      </c>
      <c r="G93" s="52">
        <f>c_OPelag!$P93*FCT!K93</f>
        <v>0</v>
      </c>
      <c r="H93" s="52">
        <f>c_OPelag!$P93*FCT!L93</f>
        <v>0</v>
      </c>
      <c r="I93" s="52">
        <f>c_OPelag!$P93*FCT!M93</f>
        <v>0</v>
      </c>
      <c r="J93" s="52">
        <f>c_OPelag!$P93*FCT!N93</f>
        <v>0</v>
      </c>
      <c r="K93" s="52">
        <f>c_OPelag!$P93*FCT!O93</f>
        <v>0</v>
      </c>
      <c r="L93" s="52">
        <f>c_OPelag!$P93*FCT!P93</f>
        <v>0</v>
      </c>
      <c r="M93" s="52">
        <f>c_OPelag!$P93*FCT!Q93</f>
        <v>0</v>
      </c>
      <c r="N93" s="52">
        <f>c_OPelag!$P93*FCT!R93</f>
        <v>0</v>
      </c>
      <c r="O93" s="52">
        <f>c_OPelag!$P93*FCT!S93</f>
        <v>0</v>
      </c>
      <c r="P93" s="52">
        <f>c_OPelag!$P93*FCT!T93</f>
        <v>0</v>
      </c>
      <c r="Q93" s="52">
        <f>c_OPelag!$P93*FCT!U93</f>
        <v>0</v>
      </c>
      <c r="R93" s="52">
        <f>c_OPelag!$P93*FCT!W93</f>
        <v>0</v>
      </c>
      <c r="S93" s="52">
        <f>c_OPelag!$P93*FCT!Y93</f>
        <v>0</v>
      </c>
      <c r="T93" s="52">
        <f>c_OPelag!$P93*FCT!Z93</f>
        <v>0</v>
      </c>
      <c r="U93" s="52">
        <f>c_OPelag!$P93*FCT!AA93</f>
        <v>0</v>
      </c>
      <c r="V93" s="52">
        <f>c_OPelag!$P93*FCT!AB93</f>
        <v>0</v>
      </c>
      <c r="W93" s="52">
        <f>c_OPelag!$P93*FCT!AC93</f>
        <v>0</v>
      </c>
      <c r="X93" s="52">
        <f>c_OPelag!$P93*FCT!AD93</f>
        <v>0</v>
      </c>
      <c r="Y93" s="52">
        <f>c_OPelag!$P93*FCT!AE93</f>
        <v>0</v>
      </c>
      <c r="Z93" s="52">
        <f>c_OPelag!$P93*FCT!AF93</f>
        <v>0</v>
      </c>
      <c r="AA93" s="52">
        <f>c_OPelag!$P93*FCT!AG93</f>
        <v>0</v>
      </c>
      <c r="AB93" s="52">
        <f>c_OPelag!$P93*FCT!AH93</f>
        <v>0</v>
      </c>
      <c r="AC93" s="52">
        <f>c_OPelag!$P93*FCT!AI93</f>
        <v>0</v>
      </c>
      <c r="AD93" s="52">
        <f>c_OPelag!$P93*FCT!AJ93</f>
        <v>0</v>
      </c>
      <c r="AE93" s="52">
        <f>c_OPelag!$P93*FCT!AK93</f>
        <v>0</v>
      </c>
      <c r="AF93" s="52">
        <f>c_OPelag!$P93*FCT!AL93</f>
        <v>0</v>
      </c>
      <c r="AG93" s="52">
        <f>c_OPelag!$P93*FCT!AM93</f>
        <v>0</v>
      </c>
      <c r="AH93" s="52">
        <f>c_OPelag!$P93*FCT!AN93</f>
        <v>0</v>
      </c>
      <c r="AI93" s="52">
        <f>c_OPelag!$P93*FCT!AO93</f>
        <v>0</v>
      </c>
      <c r="AJ93" s="52">
        <f>c_OPelag!$P93*FCT!AP93</f>
        <v>0</v>
      </c>
      <c r="AK93" s="52">
        <f>c_OPelag!$P93*FCT!AQ93</f>
        <v>0</v>
      </c>
      <c r="AL93" s="52">
        <f>c_OPelag!$P93*FCT!AR93</f>
        <v>0</v>
      </c>
      <c r="AM93" s="52">
        <f>c_OPelag!$P93*FCT!AS93</f>
        <v>0</v>
      </c>
      <c r="AN93" s="52">
        <f>c_OPelag!$P93*FCT!AT93</f>
        <v>0</v>
      </c>
      <c r="AO93" s="52">
        <f>c_OPelag!$P93*FCT!AU93</f>
        <v>0</v>
      </c>
    </row>
    <row r="94" spans="1:41" x14ac:dyDescent="0.2">
      <c r="A94" s="51">
        <f>c_OPelag!D94</f>
        <v>0</v>
      </c>
      <c r="B94" s="52">
        <f>c_OPelag!$P94*FCT!C94</f>
        <v>0</v>
      </c>
      <c r="C94" s="52">
        <f>c_OPelag!$P94*FCT!D94</f>
        <v>0</v>
      </c>
      <c r="D94" s="52">
        <f>FCT!F94</f>
        <v>0</v>
      </c>
      <c r="E94" s="52">
        <f>c_OPelag!$P94*FCT!I94</f>
        <v>0</v>
      </c>
      <c r="F94" s="52">
        <f>c_OPelag!$P94*FCT!J94</f>
        <v>0</v>
      </c>
      <c r="G94" s="52">
        <f>c_OPelag!$P94*FCT!K94</f>
        <v>0</v>
      </c>
      <c r="H94" s="52">
        <f>c_OPelag!$P94*FCT!L94</f>
        <v>0</v>
      </c>
      <c r="I94" s="52">
        <f>c_OPelag!$P94*FCT!M94</f>
        <v>0</v>
      </c>
      <c r="J94" s="52">
        <f>c_OPelag!$P94*FCT!N94</f>
        <v>0</v>
      </c>
      <c r="K94" s="52">
        <f>c_OPelag!$P94*FCT!O94</f>
        <v>0</v>
      </c>
      <c r="L94" s="52">
        <f>c_OPelag!$P94*FCT!P94</f>
        <v>0</v>
      </c>
      <c r="M94" s="52">
        <f>c_OPelag!$P94*FCT!Q94</f>
        <v>0</v>
      </c>
      <c r="N94" s="52">
        <f>c_OPelag!$P94*FCT!R94</f>
        <v>0</v>
      </c>
      <c r="O94" s="52">
        <f>c_OPelag!$P94*FCT!S94</f>
        <v>0</v>
      </c>
      <c r="P94" s="52">
        <f>c_OPelag!$P94*FCT!T94</f>
        <v>0</v>
      </c>
      <c r="Q94" s="52">
        <f>c_OPelag!$P94*FCT!U94</f>
        <v>0</v>
      </c>
      <c r="R94" s="52">
        <f>c_OPelag!$P94*FCT!W94</f>
        <v>0</v>
      </c>
      <c r="S94" s="52">
        <f>c_OPelag!$P94*FCT!Y94</f>
        <v>0</v>
      </c>
      <c r="T94" s="52">
        <f>c_OPelag!$P94*FCT!Z94</f>
        <v>0</v>
      </c>
      <c r="U94" s="52">
        <f>c_OPelag!$P94*FCT!AA94</f>
        <v>0</v>
      </c>
      <c r="V94" s="52">
        <f>c_OPelag!$P94*FCT!AB94</f>
        <v>0</v>
      </c>
      <c r="W94" s="52">
        <f>c_OPelag!$P94*FCT!AC94</f>
        <v>0</v>
      </c>
      <c r="X94" s="52">
        <f>c_OPelag!$P94*FCT!AD94</f>
        <v>0</v>
      </c>
      <c r="Y94" s="52">
        <f>c_OPelag!$P94*FCT!AE94</f>
        <v>0</v>
      </c>
      <c r="Z94" s="52">
        <f>c_OPelag!$P94*FCT!AF94</f>
        <v>0</v>
      </c>
      <c r="AA94" s="52">
        <f>c_OPelag!$P94*FCT!AG94</f>
        <v>0</v>
      </c>
      <c r="AB94" s="52">
        <f>c_OPelag!$P94*FCT!AH94</f>
        <v>0</v>
      </c>
      <c r="AC94" s="52">
        <f>c_OPelag!$P94*FCT!AI94</f>
        <v>0</v>
      </c>
      <c r="AD94" s="52">
        <f>c_OPelag!$P94*FCT!AJ94</f>
        <v>0</v>
      </c>
      <c r="AE94" s="52">
        <f>c_OPelag!$P94*FCT!AK94</f>
        <v>0</v>
      </c>
      <c r="AF94" s="52">
        <f>c_OPelag!$P94*FCT!AL94</f>
        <v>0</v>
      </c>
      <c r="AG94" s="52">
        <f>c_OPelag!$P94*FCT!AM94</f>
        <v>0</v>
      </c>
      <c r="AH94" s="52">
        <f>c_OPelag!$P94*FCT!AN94</f>
        <v>0</v>
      </c>
      <c r="AI94" s="52">
        <f>c_OPelag!$P94*FCT!AO94</f>
        <v>0</v>
      </c>
      <c r="AJ94" s="52">
        <f>c_OPelag!$P94*FCT!AP94</f>
        <v>0</v>
      </c>
      <c r="AK94" s="52">
        <f>c_OPelag!$P94*FCT!AQ94</f>
        <v>0</v>
      </c>
      <c r="AL94" s="52">
        <f>c_OPelag!$P94*FCT!AR94</f>
        <v>0</v>
      </c>
      <c r="AM94" s="52">
        <f>c_OPelag!$P94*FCT!AS94</f>
        <v>0</v>
      </c>
      <c r="AN94" s="52">
        <f>c_OPelag!$P94*FCT!AT94</f>
        <v>0</v>
      </c>
      <c r="AO94" s="52">
        <f>c_OPelag!$P94*FCT!AU94</f>
        <v>0</v>
      </c>
    </row>
    <row r="95" spans="1:41" x14ac:dyDescent="0.2">
      <c r="A95" s="51">
        <f>c_OPelag!D95</f>
        <v>0</v>
      </c>
      <c r="B95" s="52">
        <f>c_OPelag!$P95*FCT!C95</f>
        <v>0</v>
      </c>
      <c r="C95" s="52">
        <f>c_OPelag!$P95*FCT!D95</f>
        <v>0</v>
      </c>
      <c r="D95" s="52">
        <f>FCT!F95</f>
        <v>0</v>
      </c>
      <c r="E95" s="52">
        <f>c_OPelag!$P95*FCT!I95</f>
        <v>0</v>
      </c>
      <c r="F95" s="52">
        <f>c_OPelag!$P95*FCT!J95</f>
        <v>0</v>
      </c>
      <c r="G95" s="52">
        <f>c_OPelag!$P95*FCT!K95</f>
        <v>0</v>
      </c>
      <c r="H95" s="52">
        <f>c_OPelag!$P95*FCT!L95</f>
        <v>0</v>
      </c>
      <c r="I95" s="52">
        <f>c_OPelag!$P95*FCT!M95</f>
        <v>0</v>
      </c>
      <c r="J95" s="52">
        <f>c_OPelag!$P95*FCT!N95</f>
        <v>0</v>
      </c>
      <c r="K95" s="52">
        <f>c_OPelag!$P95*FCT!O95</f>
        <v>0</v>
      </c>
      <c r="L95" s="52">
        <f>c_OPelag!$P95*FCT!P95</f>
        <v>0</v>
      </c>
      <c r="M95" s="52">
        <f>c_OPelag!$P95*FCT!Q95</f>
        <v>0</v>
      </c>
      <c r="N95" s="52">
        <f>c_OPelag!$P95*FCT!R95</f>
        <v>0</v>
      </c>
      <c r="O95" s="52">
        <f>c_OPelag!$P95*FCT!S95</f>
        <v>0</v>
      </c>
      <c r="P95" s="52">
        <f>c_OPelag!$P95*FCT!T95</f>
        <v>0</v>
      </c>
      <c r="Q95" s="52">
        <f>c_OPelag!$P95*FCT!U95</f>
        <v>0</v>
      </c>
      <c r="R95" s="52">
        <f>c_OPelag!$P95*FCT!W95</f>
        <v>0</v>
      </c>
      <c r="S95" s="52">
        <f>c_OPelag!$P95*FCT!Y95</f>
        <v>0</v>
      </c>
      <c r="T95" s="52">
        <f>c_OPelag!$P95*FCT!Z95</f>
        <v>0</v>
      </c>
      <c r="U95" s="52">
        <f>c_OPelag!$P95*FCT!AA95</f>
        <v>0</v>
      </c>
      <c r="V95" s="52">
        <f>c_OPelag!$P95*FCT!AB95</f>
        <v>0</v>
      </c>
      <c r="W95" s="52">
        <f>c_OPelag!$P95*FCT!AC95</f>
        <v>0</v>
      </c>
      <c r="X95" s="52">
        <f>c_OPelag!$P95*FCT!AD95</f>
        <v>0</v>
      </c>
      <c r="Y95" s="52">
        <f>c_OPelag!$P95*FCT!AE95</f>
        <v>0</v>
      </c>
      <c r="Z95" s="52">
        <f>c_OPelag!$P95*FCT!AF95</f>
        <v>0</v>
      </c>
      <c r="AA95" s="52">
        <f>c_OPelag!$P95*FCT!AG95</f>
        <v>0</v>
      </c>
      <c r="AB95" s="52">
        <f>c_OPelag!$P95*FCT!AH95</f>
        <v>0</v>
      </c>
      <c r="AC95" s="52">
        <f>c_OPelag!$P95*FCT!AI95</f>
        <v>0</v>
      </c>
      <c r="AD95" s="52">
        <f>c_OPelag!$P95*FCT!AJ95</f>
        <v>0</v>
      </c>
      <c r="AE95" s="52">
        <f>c_OPelag!$P95*FCT!AK95</f>
        <v>0</v>
      </c>
      <c r="AF95" s="52">
        <f>c_OPelag!$P95*FCT!AL95</f>
        <v>0</v>
      </c>
      <c r="AG95" s="52">
        <f>c_OPelag!$P95*FCT!AM95</f>
        <v>0</v>
      </c>
      <c r="AH95" s="52">
        <f>c_OPelag!$P95*FCT!AN95</f>
        <v>0</v>
      </c>
      <c r="AI95" s="52">
        <f>c_OPelag!$P95*FCT!AO95</f>
        <v>0</v>
      </c>
      <c r="AJ95" s="52">
        <f>c_OPelag!$P95*FCT!AP95</f>
        <v>0</v>
      </c>
      <c r="AK95" s="52">
        <f>c_OPelag!$P95*FCT!AQ95</f>
        <v>0</v>
      </c>
      <c r="AL95" s="52">
        <f>c_OPelag!$P95*FCT!AR95</f>
        <v>0</v>
      </c>
      <c r="AM95" s="52">
        <f>c_OPelag!$P95*FCT!AS95</f>
        <v>0</v>
      </c>
      <c r="AN95" s="52">
        <f>c_OPelag!$P95*FCT!AT95</f>
        <v>0</v>
      </c>
      <c r="AO95" s="52">
        <f>c_OPelag!$P95*FCT!AU95</f>
        <v>0</v>
      </c>
    </row>
    <row r="96" spans="1:41" x14ac:dyDescent="0.2">
      <c r="A96" s="51">
        <f>c_OPelag!D96</f>
        <v>0</v>
      </c>
      <c r="B96" s="52">
        <f>c_OPelag!$P96*FCT!C96</f>
        <v>0</v>
      </c>
      <c r="C96" s="52">
        <f>c_OPelag!$P96*FCT!D96</f>
        <v>0</v>
      </c>
      <c r="D96" s="52">
        <f>FCT!F96</f>
        <v>0</v>
      </c>
      <c r="E96" s="52">
        <f>c_OPelag!$P96*FCT!I96</f>
        <v>0</v>
      </c>
      <c r="F96" s="52">
        <f>c_OPelag!$P96*FCT!J96</f>
        <v>0</v>
      </c>
      <c r="G96" s="52">
        <f>c_OPelag!$P96*FCT!K96</f>
        <v>0</v>
      </c>
      <c r="H96" s="52">
        <f>c_OPelag!$P96*FCT!L96</f>
        <v>0</v>
      </c>
      <c r="I96" s="52">
        <f>c_OPelag!$P96*FCT!M96</f>
        <v>0</v>
      </c>
      <c r="J96" s="52">
        <f>c_OPelag!$P96*FCT!N96</f>
        <v>0</v>
      </c>
      <c r="K96" s="52">
        <f>c_OPelag!$P96*FCT!O96</f>
        <v>0</v>
      </c>
      <c r="L96" s="52">
        <f>c_OPelag!$P96*FCT!P96</f>
        <v>0</v>
      </c>
      <c r="M96" s="52">
        <f>c_OPelag!$P96*FCT!Q96</f>
        <v>0</v>
      </c>
      <c r="N96" s="52">
        <f>c_OPelag!$P96*FCT!R96</f>
        <v>0</v>
      </c>
      <c r="O96" s="52">
        <f>c_OPelag!$P96*FCT!S96</f>
        <v>0</v>
      </c>
      <c r="P96" s="52">
        <f>c_OPelag!$P96*FCT!T96</f>
        <v>0</v>
      </c>
      <c r="Q96" s="52">
        <f>c_OPelag!$P96*FCT!U96</f>
        <v>0</v>
      </c>
      <c r="R96" s="52">
        <f>c_OPelag!$P96*FCT!W96</f>
        <v>0</v>
      </c>
      <c r="S96" s="52">
        <f>c_OPelag!$P96*FCT!Y96</f>
        <v>0</v>
      </c>
      <c r="T96" s="52">
        <f>c_OPelag!$P96*FCT!Z96</f>
        <v>0</v>
      </c>
      <c r="U96" s="52">
        <f>c_OPelag!$P96*FCT!AA96</f>
        <v>0</v>
      </c>
      <c r="V96" s="52">
        <f>c_OPelag!$P96*FCT!AB96</f>
        <v>0</v>
      </c>
      <c r="W96" s="52">
        <f>c_OPelag!$P96*FCT!AC96</f>
        <v>0</v>
      </c>
      <c r="X96" s="52">
        <f>c_OPelag!$P96*FCT!AD96</f>
        <v>0</v>
      </c>
      <c r="Y96" s="52">
        <f>c_OPelag!$P96*FCT!AE96</f>
        <v>0</v>
      </c>
      <c r="Z96" s="52">
        <f>c_OPelag!$P96*FCT!AF96</f>
        <v>0</v>
      </c>
      <c r="AA96" s="52">
        <f>c_OPelag!$P96*FCT!AG96</f>
        <v>0</v>
      </c>
      <c r="AB96" s="52">
        <f>c_OPelag!$P96*FCT!AH96</f>
        <v>0</v>
      </c>
      <c r="AC96" s="52">
        <f>c_OPelag!$P96*FCT!AI96</f>
        <v>0</v>
      </c>
      <c r="AD96" s="52">
        <f>c_OPelag!$P96*FCT!AJ96</f>
        <v>0</v>
      </c>
      <c r="AE96" s="52">
        <f>c_OPelag!$P96*FCT!AK96</f>
        <v>0</v>
      </c>
      <c r="AF96" s="52">
        <f>c_OPelag!$P96*FCT!AL96</f>
        <v>0</v>
      </c>
      <c r="AG96" s="52">
        <f>c_OPelag!$P96*FCT!AM96</f>
        <v>0</v>
      </c>
      <c r="AH96" s="52">
        <f>c_OPelag!$P96*FCT!AN96</f>
        <v>0</v>
      </c>
      <c r="AI96" s="52">
        <f>c_OPelag!$P96*FCT!AO96</f>
        <v>0</v>
      </c>
      <c r="AJ96" s="52">
        <f>c_OPelag!$P96*FCT!AP96</f>
        <v>0</v>
      </c>
      <c r="AK96" s="52">
        <f>c_OPelag!$P96*FCT!AQ96</f>
        <v>0</v>
      </c>
      <c r="AL96" s="52">
        <f>c_OPelag!$P96*FCT!AR96</f>
        <v>0</v>
      </c>
      <c r="AM96" s="52">
        <f>c_OPelag!$P96*FCT!AS96</f>
        <v>0</v>
      </c>
      <c r="AN96" s="52">
        <f>c_OPelag!$P96*FCT!AT96</f>
        <v>0</v>
      </c>
      <c r="AO96" s="52">
        <f>c_OPelag!$P96*FCT!AU96</f>
        <v>0</v>
      </c>
    </row>
    <row r="97" spans="1:41" x14ac:dyDescent="0.2">
      <c r="A97" s="51">
        <f>c_OPelag!D97</f>
        <v>0</v>
      </c>
      <c r="B97" s="52">
        <f>c_OPelag!$P97*FCT!C97</f>
        <v>0</v>
      </c>
      <c r="C97" s="52">
        <f>c_OPelag!$P97*FCT!D97</f>
        <v>0</v>
      </c>
      <c r="D97" s="52">
        <f>FCT!F97</f>
        <v>0</v>
      </c>
      <c r="E97" s="52">
        <f>c_OPelag!$P97*FCT!I97</f>
        <v>0</v>
      </c>
      <c r="F97" s="52">
        <f>c_OPelag!$P97*FCT!J97</f>
        <v>0</v>
      </c>
      <c r="G97" s="52">
        <f>c_OPelag!$P97*FCT!K97</f>
        <v>0</v>
      </c>
      <c r="H97" s="52">
        <f>c_OPelag!$P97*FCT!L97</f>
        <v>0</v>
      </c>
      <c r="I97" s="52">
        <f>c_OPelag!$P97*FCT!M97</f>
        <v>0</v>
      </c>
      <c r="J97" s="52">
        <f>c_OPelag!$P97*FCT!N97</f>
        <v>0</v>
      </c>
      <c r="K97" s="52">
        <f>c_OPelag!$P97*FCT!O97</f>
        <v>0</v>
      </c>
      <c r="L97" s="52">
        <f>c_OPelag!$P97*FCT!P97</f>
        <v>0</v>
      </c>
      <c r="M97" s="52">
        <f>c_OPelag!$P97*FCT!Q97</f>
        <v>0</v>
      </c>
      <c r="N97" s="52">
        <f>c_OPelag!$P97*FCT!R97</f>
        <v>0</v>
      </c>
      <c r="O97" s="52">
        <f>c_OPelag!$P97*FCT!S97</f>
        <v>0</v>
      </c>
      <c r="P97" s="52">
        <f>c_OPelag!$P97*FCT!T97</f>
        <v>0</v>
      </c>
      <c r="Q97" s="52">
        <f>c_OPelag!$P97*FCT!U97</f>
        <v>0</v>
      </c>
      <c r="R97" s="52">
        <f>c_OPelag!$P97*FCT!W97</f>
        <v>0</v>
      </c>
      <c r="S97" s="52">
        <f>c_OPelag!$P97*FCT!Y97</f>
        <v>0</v>
      </c>
      <c r="T97" s="52">
        <f>c_OPelag!$P97*FCT!Z97</f>
        <v>0</v>
      </c>
      <c r="U97" s="52">
        <f>c_OPelag!$P97*FCT!AA97</f>
        <v>0</v>
      </c>
      <c r="V97" s="52">
        <f>c_OPelag!$P97*FCT!AB97</f>
        <v>0</v>
      </c>
      <c r="W97" s="52">
        <f>c_OPelag!$P97*FCT!AC97</f>
        <v>0</v>
      </c>
      <c r="X97" s="52">
        <f>c_OPelag!$P97*FCT!AD97</f>
        <v>0</v>
      </c>
      <c r="Y97" s="52">
        <f>c_OPelag!$P97*FCT!AE97</f>
        <v>0</v>
      </c>
      <c r="Z97" s="52">
        <f>c_OPelag!$P97*FCT!AF97</f>
        <v>0</v>
      </c>
      <c r="AA97" s="52">
        <f>c_OPelag!$P97*FCT!AG97</f>
        <v>0</v>
      </c>
      <c r="AB97" s="52">
        <f>c_OPelag!$P97*FCT!AH97</f>
        <v>0</v>
      </c>
      <c r="AC97" s="52">
        <f>c_OPelag!$P97*FCT!AI97</f>
        <v>0</v>
      </c>
      <c r="AD97" s="52">
        <f>c_OPelag!$P97*FCT!AJ97</f>
        <v>0</v>
      </c>
      <c r="AE97" s="52">
        <f>c_OPelag!$P97*FCT!AK97</f>
        <v>0</v>
      </c>
      <c r="AF97" s="52">
        <f>c_OPelag!$P97*FCT!AL97</f>
        <v>0</v>
      </c>
      <c r="AG97" s="52">
        <f>c_OPelag!$P97*FCT!AM97</f>
        <v>0</v>
      </c>
      <c r="AH97" s="52">
        <f>c_OPelag!$P97*FCT!AN97</f>
        <v>0</v>
      </c>
      <c r="AI97" s="52">
        <f>c_OPelag!$P97*FCT!AO97</f>
        <v>0</v>
      </c>
      <c r="AJ97" s="52">
        <f>c_OPelag!$P97*FCT!AP97</f>
        <v>0</v>
      </c>
      <c r="AK97" s="52">
        <f>c_OPelag!$P97*FCT!AQ97</f>
        <v>0</v>
      </c>
      <c r="AL97" s="52">
        <f>c_OPelag!$P97*FCT!AR97</f>
        <v>0</v>
      </c>
      <c r="AM97" s="52">
        <f>c_OPelag!$P97*FCT!AS97</f>
        <v>0</v>
      </c>
      <c r="AN97" s="52">
        <f>c_OPelag!$P97*FCT!AT97</f>
        <v>0</v>
      </c>
      <c r="AO97" s="52">
        <f>c_OPelag!$P97*FCT!AU97</f>
        <v>0</v>
      </c>
    </row>
    <row r="98" spans="1:41" x14ac:dyDescent="0.2">
      <c r="A98" s="51">
        <f>c_OPelag!D98</f>
        <v>0</v>
      </c>
      <c r="B98" s="52">
        <f>c_OPelag!$P98*FCT!C98</f>
        <v>0</v>
      </c>
      <c r="C98" s="52">
        <f>c_OPelag!$P98*FCT!D98</f>
        <v>0</v>
      </c>
      <c r="D98" s="52">
        <f>FCT!F98</f>
        <v>0</v>
      </c>
      <c r="E98" s="52">
        <f>c_OPelag!$P98*FCT!I98</f>
        <v>0</v>
      </c>
      <c r="F98" s="52">
        <f>c_OPelag!$P98*FCT!J98</f>
        <v>0</v>
      </c>
      <c r="G98" s="52">
        <f>c_OPelag!$P98*FCT!K98</f>
        <v>0</v>
      </c>
      <c r="H98" s="52">
        <f>c_OPelag!$P98*FCT!L98</f>
        <v>0</v>
      </c>
      <c r="I98" s="52">
        <f>c_OPelag!$P98*FCT!M98</f>
        <v>0</v>
      </c>
      <c r="J98" s="52">
        <f>c_OPelag!$P98*FCT!N98</f>
        <v>0</v>
      </c>
      <c r="K98" s="52">
        <f>c_OPelag!$P98*FCT!O98</f>
        <v>0</v>
      </c>
      <c r="L98" s="52">
        <f>c_OPelag!$P98*FCT!P98</f>
        <v>0</v>
      </c>
      <c r="M98" s="52">
        <f>c_OPelag!$P98*FCT!Q98</f>
        <v>0</v>
      </c>
      <c r="N98" s="52">
        <f>c_OPelag!$P98*FCT!R98</f>
        <v>0</v>
      </c>
      <c r="O98" s="52">
        <f>c_OPelag!$P98*FCT!S98</f>
        <v>0</v>
      </c>
      <c r="P98" s="52">
        <f>c_OPelag!$P98*FCT!T98</f>
        <v>0</v>
      </c>
      <c r="Q98" s="52">
        <f>c_OPelag!$P98*FCT!U98</f>
        <v>0</v>
      </c>
      <c r="R98" s="52">
        <f>c_OPelag!$P98*FCT!W98</f>
        <v>0</v>
      </c>
      <c r="S98" s="52">
        <f>c_OPelag!$P98*FCT!Y98</f>
        <v>0</v>
      </c>
      <c r="T98" s="52">
        <f>c_OPelag!$P98*FCT!Z98</f>
        <v>0</v>
      </c>
      <c r="U98" s="52">
        <f>c_OPelag!$P98*FCT!AA98</f>
        <v>0</v>
      </c>
      <c r="V98" s="52">
        <f>c_OPelag!$P98*FCT!AB98</f>
        <v>0</v>
      </c>
      <c r="W98" s="52">
        <f>c_OPelag!$P98*FCT!AC98</f>
        <v>0</v>
      </c>
      <c r="X98" s="52">
        <f>c_OPelag!$P98*FCT!AD98</f>
        <v>0</v>
      </c>
      <c r="Y98" s="52">
        <f>c_OPelag!$P98*FCT!AE98</f>
        <v>0</v>
      </c>
      <c r="Z98" s="52">
        <f>c_OPelag!$P98*FCT!AF98</f>
        <v>0</v>
      </c>
      <c r="AA98" s="52">
        <f>c_OPelag!$P98*FCT!AG98</f>
        <v>0</v>
      </c>
      <c r="AB98" s="52">
        <f>c_OPelag!$P98*FCT!AH98</f>
        <v>0</v>
      </c>
      <c r="AC98" s="52">
        <f>c_OPelag!$P98*FCT!AI98</f>
        <v>0</v>
      </c>
      <c r="AD98" s="52">
        <f>c_OPelag!$P98*FCT!AJ98</f>
        <v>0</v>
      </c>
      <c r="AE98" s="52">
        <f>c_OPelag!$P98*FCT!AK98</f>
        <v>0</v>
      </c>
      <c r="AF98" s="52">
        <f>c_OPelag!$P98*FCT!AL98</f>
        <v>0</v>
      </c>
      <c r="AG98" s="52">
        <f>c_OPelag!$P98*FCT!AM98</f>
        <v>0</v>
      </c>
      <c r="AH98" s="52">
        <f>c_OPelag!$P98*FCT!AN98</f>
        <v>0</v>
      </c>
      <c r="AI98" s="52">
        <f>c_OPelag!$P98*FCT!AO98</f>
        <v>0</v>
      </c>
      <c r="AJ98" s="52">
        <f>c_OPelag!$P98*FCT!AP98</f>
        <v>0</v>
      </c>
      <c r="AK98" s="52">
        <f>c_OPelag!$P98*FCT!AQ98</f>
        <v>0</v>
      </c>
      <c r="AL98" s="52">
        <f>c_OPelag!$P98*FCT!AR98</f>
        <v>0</v>
      </c>
      <c r="AM98" s="52">
        <f>c_OPelag!$P98*FCT!AS98</f>
        <v>0</v>
      </c>
      <c r="AN98" s="52">
        <f>c_OPelag!$P98*FCT!AT98</f>
        <v>0</v>
      </c>
      <c r="AO98" s="52">
        <f>c_OPelag!$P98*FCT!AU98</f>
        <v>0</v>
      </c>
    </row>
    <row r="99" spans="1:41" x14ac:dyDescent="0.2">
      <c r="A99" s="51">
        <f>c_OPelag!D99</f>
        <v>0</v>
      </c>
      <c r="B99" s="52">
        <f>c_OPelag!$P99*FCT!C99</f>
        <v>0</v>
      </c>
      <c r="C99" s="52">
        <f>c_OPelag!$P99*FCT!D99</f>
        <v>0</v>
      </c>
      <c r="D99" s="52">
        <f>FCT!F99</f>
        <v>0</v>
      </c>
      <c r="E99" s="52">
        <f>c_OPelag!$P99*FCT!I99</f>
        <v>0</v>
      </c>
      <c r="F99" s="52">
        <f>c_OPelag!$P99*FCT!J99</f>
        <v>0</v>
      </c>
      <c r="G99" s="52">
        <f>c_OPelag!$P99*FCT!K99</f>
        <v>0</v>
      </c>
      <c r="H99" s="52">
        <f>c_OPelag!$P99*FCT!L99</f>
        <v>0</v>
      </c>
      <c r="I99" s="52">
        <f>c_OPelag!$P99*FCT!M99</f>
        <v>0</v>
      </c>
      <c r="J99" s="52">
        <f>c_OPelag!$P99*FCT!N99</f>
        <v>0</v>
      </c>
      <c r="K99" s="52">
        <f>c_OPelag!$P99*FCT!O99</f>
        <v>0</v>
      </c>
      <c r="L99" s="52">
        <f>c_OPelag!$P99*FCT!P99</f>
        <v>0</v>
      </c>
      <c r="M99" s="52">
        <f>c_OPelag!$P99*FCT!Q99</f>
        <v>0</v>
      </c>
      <c r="N99" s="52">
        <f>c_OPelag!$P99*FCT!R99</f>
        <v>0</v>
      </c>
      <c r="O99" s="52">
        <f>c_OPelag!$P99*FCT!S99</f>
        <v>0</v>
      </c>
      <c r="P99" s="52">
        <f>c_OPelag!$P99*FCT!T99</f>
        <v>0</v>
      </c>
      <c r="Q99" s="52">
        <f>c_OPelag!$P99*FCT!U99</f>
        <v>0</v>
      </c>
      <c r="R99" s="52">
        <f>c_OPelag!$P99*FCT!W99</f>
        <v>0</v>
      </c>
      <c r="S99" s="52">
        <f>c_OPelag!$P99*FCT!Y99</f>
        <v>0</v>
      </c>
      <c r="T99" s="52">
        <f>c_OPelag!$P99*FCT!Z99</f>
        <v>0</v>
      </c>
      <c r="U99" s="52">
        <f>c_OPelag!$P99*FCT!AA99</f>
        <v>0</v>
      </c>
      <c r="V99" s="52">
        <f>c_OPelag!$P99*FCT!AB99</f>
        <v>0</v>
      </c>
      <c r="W99" s="52">
        <f>c_OPelag!$P99*FCT!AC99</f>
        <v>0</v>
      </c>
      <c r="X99" s="52">
        <f>c_OPelag!$P99*FCT!AD99</f>
        <v>0</v>
      </c>
      <c r="Y99" s="52">
        <f>c_OPelag!$P99*FCT!AE99</f>
        <v>0</v>
      </c>
      <c r="Z99" s="52">
        <f>c_OPelag!$P99*FCT!AF99</f>
        <v>0</v>
      </c>
      <c r="AA99" s="52">
        <f>c_OPelag!$P99*FCT!AG99</f>
        <v>0</v>
      </c>
      <c r="AB99" s="52">
        <f>c_OPelag!$P99*FCT!AH99</f>
        <v>0</v>
      </c>
      <c r="AC99" s="52">
        <f>c_OPelag!$P99*FCT!AI99</f>
        <v>0</v>
      </c>
      <c r="AD99" s="52">
        <f>c_OPelag!$P99*FCT!AJ99</f>
        <v>0</v>
      </c>
      <c r="AE99" s="52">
        <f>c_OPelag!$P99*FCT!AK99</f>
        <v>0</v>
      </c>
      <c r="AF99" s="52">
        <f>c_OPelag!$P99*FCT!AL99</f>
        <v>0</v>
      </c>
      <c r="AG99" s="52">
        <f>c_OPelag!$P99*FCT!AM99</f>
        <v>0</v>
      </c>
      <c r="AH99" s="52">
        <f>c_OPelag!$P99*FCT!AN99</f>
        <v>0</v>
      </c>
      <c r="AI99" s="52">
        <f>c_OPelag!$P99*FCT!AO99</f>
        <v>0</v>
      </c>
      <c r="AJ99" s="52">
        <f>c_OPelag!$P99*FCT!AP99</f>
        <v>0</v>
      </c>
      <c r="AK99" s="52">
        <f>c_OPelag!$P99*FCT!AQ99</f>
        <v>0</v>
      </c>
      <c r="AL99" s="52">
        <f>c_OPelag!$P99*FCT!AR99</f>
        <v>0</v>
      </c>
      <c r="AM99" s="52">
        <f>c_OPelag!$P99*FCT!AS99</f>
        <v>0</v>
      </c>
      <c r="AN99" s="52">
        <f>c_OPelag!$P99*FCT!AT99</f>
        <v>0</v>
      </c>
      <c r="AO99" s="52">
        <f>c_OPelag!$P99*FCT!AU99</f>
        <v>0</v>
      </c>
    </row>
    <row r="100" spans="1:41" x14ac:dyDescent="0.2">
      <c r="A100" s="51">
        <f>c_OPelag!D100</f>
        <v>0</v>
      </c>
      <c r="B100" s="52">
        <f>c_OPelag!$P100*FCT!C100</f>
        <v>0</v>
      </c>
      <c r="C100" s="52">
        <f>c_OPelag!$P100*FCT!D100</f>
        <v>0</v>
      </c>
      <c r="D100" s="52">
        <f>FCT!F100</f>
        <v>0</v>
      </c>
      <c r="E100" s="52">
        <f>c_OPelag!$P100*FCT!I100</f>
        <v>0</v>
      </c>
      <c r="F100" s="52">
        <f>c_OPelag!$P100*FCT!J100</f>
        <v>0</v>
      </c>
      <c r="G100" s="52">
        <f>c_OPelag!$P100*FCT!K100</f>
        <v>0</v>
      </c>
      <c r="H100" s="52">
        <f>c_OPelag!$P100*FCT!L100</f>
        <v>0</v>
      </c>
      <c r="I100" s="52">
        <f>c_OPelag!$P100*FCT!M100</f>
        <v>0</v>
      </c>
      <c r="J100" s="52">
        <f>c_OPelag!$P100*FCT!N100</f>
        <v>0</v>
      </c>
      <c r="K100" s="52">
        <f>c_OPelag!$P100*FCT!O100</f>
        <v>0</v>
      </c>
      <c r="L100" s="52">
        <f>c_OPelag!$P100*FCT!P100</f>
        <v>0</v>
      </c>
      <c r="M100" s="52">
        <f>c_OPelag!$P100*FCT!Q100</f>
        <v>0</v>
      </c>
      <c r="N100" s="52">
        <f>c_OPelag!$P100*FCT!R100</f>
        <v>0</v>
      </c>
      <c r="O100" s="52">
        <f>c_OPelag!$P100*FCT!S100</f>
        <v>0</v>
      </c>
      <c r="P100" s="52">
        <f>c_OPelag!$P100*FCT!T100</f>
        <v>0</v>
      </c>
      <c r="Q100" s="52">
        <f>c_OPelag!$P100*FCT!U100</f>
        <v>0</v>
      </c>
      <c r="R100" s="52">
        <f>c_OPelag!$P100*FCT!W100</f>
        <v>0</v>
      </c>
      <c r="S100" s="52">
        <f>c_OPelag!$P100*FCT!Y100</f>
        <v>0</v>
      </c>
      <c r="T100" s="52">
        <f>c_OPelag!$P100*FCT!Z100</f>
        <v>0</v>
      </c>
      <c r="U100" s="52">
        <f>c_OPelag!$P100*FCT!AA100</f>
        <v>0</v>
      </c>
      <c r="V100" s="52">
        <f>c_OPelag!$P100*FCT!AB100</f>
        <v>0</v>
      </c>
      <c r="W100" s="52">
        <f>c_OPelag!$P100*FCT!AC100</f>
        <v>0</v>
      </c>
      <c r="X100" s="52">
        <f>c_OPelag!$P100*FCT!AD100</f>
        <v>0</v>
      </c>
      <c r="Y100" s="52">
        <f>c_OPelag!$P100*FCT!AE100</f>
        <v>0</v>
      </c>
      <c r="Z100" s="52">
        <f>c_OPelag!$P100*FCT!AF100</f>
        <v>0</v>
      </c>
      <c r="AA100" s="52">
        <f>c_OPelag!$P100*FCT!AG100</f>
        <v>0</v>
      </c>
      <c r="AB100" s="52">
        <f>c_OPelag!$P100*FCT!AH100</f>
        <v>0</v>
      </c>
      <c r="AC100" s="52">
        <f>c_OPelag!$P100*FCT!AI100</f>
        <v>0</v>
      </c>
      <c r="AD100" s="52">
        <f>c_OPelag!$P100*FCT!AJ100</f>
        <v>0</v>
      </c>
      <c r="AE100" s="52">
        <f>c_OPelag!$P100*FCT!AK100</f>
        <v>0</v>
      </c>
      <c r="AF100" s="52">
        <f>c_OPelag!$P100*FCT!AL100</f>
        <v>0</v>
      </c>
      <c r="AG100" s="52">
        <f>c_OPelag!$P100*FCT!AM100</f>
        <v>0</v>
      </c>
      <c r="AH100" s="52">
        <f>c_OPelag!$P100*FCT!AN100</f>
        <v>0</v>
      </c>
      <c r="AI100" s="52">
        <f>c_OPelag!$P100*FCT!AO100</f>
        <v>0</v>
      </c>
      <c r="AJ100" s="52">
        <f>c_OPelag!$P100*FCT!AP100</f>
        <v>0</v>
      </c>
      <c r="AK100" s="52">
        <f>c_OPelag!$P100*FCT!AQ100</f>
        <v>0</v>
      </c>
      <c r="AL100" s="52">
        <f>c_OPelag!$P100*FCT!AR100</f>
        <v>0</v>
      </c>
      <c r="AM100" s="52">
        <f>c_OPelag!$P100*FCT!AS100</f>
        <v>0</v>
      </c>
      <c r="AN100" s="52">
        <f>c_OPelag!$P100*FCT!AT100</f>
        <v>0</v>
      </c>
      <c r="AO100" s="52">
        <f>c_OPelag!$P100*FCT!AU100</f>
        <v>0</v>
      </c>
    </row>
    <row r="101" spans="1:41" x14ac:dyDescent="0.2">
      <c r="A101" s="51">
        <f>c_OPelag!D101</f>
        <v>0</v>
      </c>
      <c r="B101" s="52">
        <f>c_OPelag!$P101*FCT!C101</f>
        <v>0</v>
      </c>
      <c r="C101" s="52">
        <f>c_OPelag!$P101*FCT!D101</f>
        <v>0</v>
      </c>
      <c r="D101" s="52">
        <f>FCT!F101</f>
        <v>0</v>
      </c>
      <c r="E101" s="52">
        <f>c_OPelag!$P101*FCT!I101</f>
        <v>0</v>
      </c>
      <c r="F101" s="52">
        <f>c_OPelag!$P101*FCT!J101</f>
        <v>0</v>
      </c>
      <c r="G101" s="52">
        <f>c_OPelag!$P101*FCT!K101</f>
        <v>0</v>
      </c>
      <c r="H101" s="52">
        <f>c_OPelag!$P101*FCT!L101</f>
        <v>0</v>
      </c>
      <c r="I101" s="52">
        <f>c_OPelag!$P101*FCT!M101</f>
        <v>0</v>
      </c>
      <c r="J101" s="52">
        <f>c_OPelag!$P101*FCT!N101</f>
        <v>0</v>
      </c>
      <c r="K101" s="52">
        <f>c_OPelag!$P101*FCT!O101</f>
        <v>0</v>
      </c>
      <c r="L101" s="52">
        <f>c_OPelag!$P101*FCT!P101</f>
        <v>0</v>
      </c>
      <c r="M101" s="52">
        <f>c_OPelag!$P101*FCT!Q101</f>
        <v>0</v>
      </c>
      <c r="N101" s="52">
        <f>c_OPelag!$P101*FCT!R101</f>
        <v>0</v>
      </c>
      <c r="O101" s="52">
        <f>c_OPelag!$P101*FCT!S101</f>
        <v>0</v>
      </c>
      <c r="P101" s="52">
        <f>c_OPelag!$P101*FCT!T101</f>
        <v>0</v>
      </c>
      <c r="Q101" s="52">
        <f>c_OPelag!$P101*FCT!U101</f>
        <v>0</v>
      </c>
      <c r="R101" s="52">
        <f>c_OPelag!$P101*FCT!W101</f>
        <v>0</v>
      </c>
      <c r="S101" s="52">
        <f>c_OPelag!$P101*FCT!Y101</f>
        <v>0</v>
      </c>
      <c r="T101" s="52">
        <f>c_OPelag!$P101*FCT!Z101</f>
        <v>0</v>
      </c>
      <c r="U101" s="52">
        <f>c_OPelag!$P101*FCT!AA101</f>
        <v>0</v>
      </c>
      <c r="V101" s="52">
        <f>c_OPelag!$P101*FCT!AB101</f>
        <v>0</v>
      </c>
      <c r="W101" s="52">
        <f>c_OPelag!$P101*FCT!AC101</f>
        <v>0</v>
      </c>
      <c r="X101" s="52">
        <f>c_OPelag!$P101*FCT!AD101</f>
        <v>0</v>
      </c>
      <c r="Y101" s="52">
        <f>c_OPelag!$P101*FCT!AE101</f>
        <v>0</v>
      </c>
      <c r="Z101" s="52">
        <f>c_OPelag!$P101*FCT!AF101</f>
        <v>0</v>
      </c>
      <c r="AA101" s="52">
        <f>c_OPelag!$P101*FCT!AG101</f>
        <v>0</v>
      </c>
      <c r="AB101" s="52">
        <f>c_OPelag!$P101*FCT!AH101</f>
        <v>0</v>
      </c>
      <c r="AC101" s="52">
        <f>c_OPelag!$P101*FCT!AI101</f>
        <v>0</v>
      </c>
      <c r="AD101" s="52">
        <f>c_OPelag!$P101*FCT!AJ101</f>
        <v>0</v>
      </c>
      <c r="AE101" s="52">
        <f>c_OPelag!$P101*FCT!AK101</f>
        <v>0</v>
      </c>
      <c r="AF101" s="52">
        <f>c_OPelag!$P101*FCT!AL101</f>
        <v>0</v>
      </c>
      <c r="AG101" s="52">
        <f>c_OPelag!$P101*FCT!AM101</f>
        <v>0</v>
      </c>
      <c r="AH101" s="52">
        <f>c_OPelag!$P101*FCT!AN101</f>
        <v>0</v>
      </c>
      <c r="AI101" s="52">
        <f>c_OPelag!$P101*FCT!AO101</f>
        <v>0</v>
      </c>
      <c r="AJ101" s="52">
        <f>c_OPelag!$P101*FCT!AP101</f>
        <v>0</v>
      </c>
      <c r="AK101" s="52">
        <f>c_OPelag!$P101*FCT!AQ101</f>
        <v>0</v>
      </c>
      <c r="AL101" s="52">
        <f>c_OPelag!$P101*FCT!AR101</f>
        <v>0</v>
      </c>
      <c r="AM101" s="52">
        <f>c_OPelag!$P101*FCT!AS101</f>
        <v>0</v>
      </c>
      <c r="AN101" s="52">
        <f>c_OPelag!$P101*FCT!AT101</f>
        <v>0</v>
      </c>
      <c r="AO101" s="52">
        <f>c_OPelag!$P101*FCT!AU101</f>
        <v>0</v>
      </c>
    </row>
    <row r="102" spans="1:41" x14ac:dyDescent="0.2">
      <c r="A102" s="51">
        <f>c_OPelag!D102</f>
        <v>0</v>
      </c>
      <c r="B102" s="52">
        <f>c_OPelag!$P102*FCT!C102</f>
        <v>0</v>
      </c>
      <c r="C102" s="52">
        <f>c_OPelag!$P102*FCT!D102</f>
        <v>0</v>
      </c>
      <c r="D102" s="52">
        <f>FCT!F102</f>
        <v>0</v>
      </c>
      <c r="E102" s="52">
        <f>c_OPelag!$P102*FCT!I102</f>
        <v>0</v>
      </c>
      <c r="F102" s="52">
        <f>c_OPelag!$P102*FCT!J102</f>
        <v>0</v>
      </c>
      <c r="G102" s="52">
        <f>c_OPelag!$P102*FCT!K102</f>
        <v>0</v>
      </c>
      <c r="H102" s="52">
        <f>c_OPelag!$P102*FCT!L102</f>
        <v>0</v>
      </c>
      <c r="I102" s="52">
        <f>c_OPelag!$P102*FCT!M102</f>
        <v>0</v>
      </c>
      <c r="J102" s="52">
        <f>c_OPelag!$P102*FCT!N102</f>
        <v>0</v>
      </c>
      <c r="K102" s="52">
        <f>c_OPelag!$P102*FCT!O102</f>
        <v>0</v>
      </c>
      <c r="L102" s="52">
        <f>c_OPelag!$P102*FCT!P102</f>
        <v>0</v>
      </c>
      <c r="M102" s="52">
        <f>c_OPelag!$P102*FCT!Q102</f>
        <v>0</v>
      </c>
      <c r="N102" s="52">
        <f>c_OPelag!$P102*FCT!R102</f>
        <v>0</v>
      </c>
      <c r="O102" s="52">
        <f>c_OPelag!$P102*FCT!S102</f>
        <v>0</v>
      </c>
      <c r="P102" s="52">
        <f>c_OPelag!$P102*FCT!T102</f>
        <v>0</v>
      </c>
      <c r="Q102" s="52">
        <f>c_OPelag!$P102*FCT!U102</f>
        <v>0</v>
      </c>
      <c r="R102" s="52">
        <f>c_OPelag!$P102*FCT!W102</f>
        <v>0</v>
      </c>
      <c r="S102" s="52">
        <f>c_OPelag!$P102*FCT!Y102</f>
        <v>0</v>
      </c>
      <c r="T102" s="52">
        <f>c_OPelag!$P102*FCT!Z102</f>
        <v>0</v>
      </c>
      <c r="U102" s="52">
        <f>c_OPelag!$P102*FCT!AA102</f>
        <v>0</v>
      </c>
      <c r="V102" s="52">
        <f>c_OPelag!$P102*FCT!AB102</f>
        <v>0</v>
      </c>
      <c r="W102" s="52">
        <f>c_OPelag!$P102*FCT!AC102</f>
        <v>0</v>
      </c>
      <c r="X102" s="52">
        <f>c_OPelag!$P102*FCT!AD102</f>
        <v>0</v>
      </c>
      <c r="Y102" s="52">
        <f>c_OPelag!$P102*FCT!AE102</f>
        <v>0</v>
      </c>
      <c r="Z102" s="52">
        <f>c_OPelag!$P102*FCT!AF102</f>
        <v>0</v>
      </c>
      <c r="AA102" s="52">
        <f>c_OPelag!$P102*FCT!AG102</f>
        <v>0</v>
      </c>
      <c r="AB102" s="52">
        <f>c_OPelag!$P102*FCT!AH102</f>
        <v>0</v>
      </c>
      <c r="AC102" s="52">
        <f>c_OPelag!$P102*FCT!AI102</f>
        <v>0</v>
      </c>
      <c r="AD102" s="52">
        <f>c_OPelag!$P102*FCT!AJ102</f>
        <v>0</v>
      </c>
      <c r="AE102" s="52">
        <f>c_OPelag!$P102*FCT!AK102</f>
        <v>0</v>
      </c>
      <c r="AF102" s="52">
        <f>c_OPelag!$P102*FCT!AL102</f>
        <v>0</v>
      </c>
      <c r="AG102" s="52">
        <f>c_OPelag!$P102*FCT!AM102</f>
        <v>0</v>
      </c>
      <c r="AH102" s="52">
        <f>c_OPelag!$P102*FCT!AN102</f>
        <v>0</v>
      </c>
      <c r="AI102" s="52">
        <f>c_OPelag!$P102*FCT!AO102</f>
        <v>0</v>
      </c>
      <c r="AJ102" s="52">
        <f>c_OPelag!$P102*FCT!AP102</f>
        <v>0</v>
      </c>
      <c r="AK102" s="52">
        <f>c_OPelag!$P102*FCT!AQ102</f>
        <v>0</v>
      </c>
      <c r="AL102" s="52">
        <f>c_OPelag!$P102*FCT!AR102</f>
        <v>0</v>
      </c>
      <c r="AM102" s="52">
        <f>c_OPelag!$P102*FCT!AS102</f>
        <v>0</v>
      </c>
      <c r="AN102" s="52">
        <f>c_OPelag!$P102*FCT!AT102</f>
        <v>0</v>
      </c>
      <c r="AO102" s="52">
        <f>c_OPelag!$P102*FCT!AU102</f>
        <v>0</v>
      </c>
    </row>
    <row r="103" spans="1:41" x14ac:dyDescent="0.2">
      <c r="A103" s="51">
        <f>c_OPelag!D103</f>
        <v>0</v>
      </c>
      <c r="B103" s="52">
        <f>c_OPelag!$P103*FCT!C103</f>
        <v>0</v>
      </c>
      <c r="C103" s="52">
        <f>c_OPelag!$P103*FCT!D103</f>
        <v>0</v>
      </c>
      <c r="D103" s="52">
        <f>FCT!F103</f>
        <v>0</v>
      </c>
      <c r="E103" s="52">
        <f>c_OPelag!$P103*FCT!I103</f>
        <v>0</v>
      </c>
      <c r="F103" s="52">
        <f>c_OPelag!$P103*FCT!J103</f>
        <v>0</v>
      </c>
      <c r="G103" s="52">
        <f>c_OPelag!$P103*FCT!K103</f>
        <v>0</v>
      </c>
      <c r="H103" s="52">
        <f>c_OPelag!$P103*FCT!L103</f>
        <v>0</v>
      </c>
      <c r="I103" s="52">
        <f>c_OPelag!$P103*FCT!M103</f>
        <v>0</v>
      </c>
      <c r="J103" s="52">
        <f>c_OPelag!$P103*FCT!N103</f>
        <v>0</v>
      </c>
      <c r="K103" s="52">
        <f>c_OPelag!$P103*FCT!O103</f>
        <v>0</v>
      </c>
      <c r="L103" s="52">
        <f>c_OPelag!$P103*FCT!P103</f>
        <v>0</v>
      </c>
      <c r="M103" s="52">
        <f>c_OPelag!$P103*FCT!Q103</f>
        <v>0</v>
      </c>
      <c r="N103" s="52">
        <f>c_OPelag!$P103*FCT!R103</f>
        <v>0</v>
      </c>
      <c r="O103" s="52">
        <f>c_OPelag!$P103*FCT!S103</f>
        <v>0</v>
      </c>
      <c r="P103" s="52">
        <f>c_OPelag!$P103*FCT!T103</f>
        <v>0</v>
      </c>
      <c r="Q103" s="52">
        <f>c_OPelag!$P103*FCT!U103</f>
        <v>0</v>
      </c>
      <c r="R103" s="52">
        <f>c_OPelag!$P103*FCT!W103</f>
        <v>0</v>
      </c>
      <c r="S103" s="52">
        <f>c_OPelag!$P103*FCT!Y103</f>
        <v>0</v>
      </c>
      <c r="T103" s="52">
        <f>c_OPelag!$P103*FCT!Z103</f>
        <v>0</v>
      </c>
      <c r="U103" s="52">
        <f>c_OPelag!$P103*FCT!AA103</f>
        <v>0</v>
      </c>
      <c r="V103" s="52">
        <f>c_OPelag!$P103*FCT!AB103</f>
        <v>0</v>
      </c>
      <c r="W103" s="52">
        <f>c_OPelag!$P103*FCT!AC103</f>
        <v>0</v>
      </c>
      <c r="X103" s="52">
        <f>c_OPelag!$P103*FCT!AD103</f>
        <v>0</v>
      </c>
      <c r="Y103" s="52">
        <f>c_OPelag!$P103*FCT!AE103</f>
        <v>0</v>
      </c>
      <c r="Z103" s="52">
        <f>c_OPelag!$P103*FCT!AF103</f>
        <v>0</v>
      </c>
      <c r="AA103" s="52">
        <f>c_OPelag!$P103*FCT!AG103</f>
        <v>0</v>
      </c>
      <c r="AB103" s="52">
        <f>c_OPelag!$P103*FCT!AH103</f>
        <v>0</v>
      </c>
      <c r="AC103" s="52">
        <f>c_OPelag!$P103*FCT!AI103</f>
        <v>0</v>
      </c>
      <c r="AD103" s="52">
        <f>c_OPelag!$P103*FCT!AJ103</f>
        <v>0</v>
      </c>
      <c r="AE103" s="52">
        <f>c_OPelag!$P103*FCT!AK103</f>
        <v>0</v>
      </c>
      <c r="AF103" s="52">
        <f>c_OPelag!$P103*FCT!AL103</f>
        <v>0</v>
      </c>
      <c r="AG103" s="52">
        <f>c_OPelag!$P103*FCT!AM103</f>
        <v>0</v>
      </c>
      <c r="AH103" s="52">
        <f>c_OPelag!$P103*FCT!AN103</f>
        <v>0</v>
      </c>
      <c r="AI103" s="52">
        <f>c_OPelag!$P103*FCT!AO103</f>
        <v>0</v>
      </c>
      <c r="AJ103" s="52">
        <f>c_OPelag!$P103*FCT!AP103</f>
        <v>0</v>
      </c>
      <c r="AK103" s="52">
        <f>c_OPelag!$P103*FCT!AQ103</f>
        <v>0</v>
      </c>
      <c r="AL103" s="52">
        <f>c_OPelag!$P103*FCT!AR103</f>
        <v>0</v>
      </c>
      <c r="AM103" s="52">
        <f>c_OPelag!$P103*FCT!AS103</f>
        <v>0</v>
      </c>
      <c r="AN103" s="52">
        <f>c_OPelag!$P103*FCT!AT103</f>
        <v>0</v>
      </c>
      <c r="AO103" s="52">
        <f>c_OPelag!$P103*FCT!AU103</f>
        <v>0</v>
      </c>
    </row>
    <row r="104" spans="1:41" x14ac:dyDescent="0.2">
      <c r="A104" s="51">
        <f>c_OPelag!D104</f>
        <v>0</v>
      </c>
      <c r="B104" s="52">
        <f>c_OPelag!$P104*FCT!C104</f>
        <v>0</v>
      </c>
      <c r="C104" s="52">
        <f>c_OPelag!$P104*FCT!D104</f>
        <v>0</v>
      </c>
      <c r="D104" s="52">
        <f>FCT!F104</f>
        <v>0</v>
      </c>
      <c r="E104" s="52">
        <f>c_OPelag!$P104*FCT!I104</f>
        <v>0</v>
      </c>
      <c r="F104" s="52">
        <f>c_OPelag!$P104*FCT!J104</f>
        <v>0</v>
      </c>
      <c r="G104" s="52">
        <f>c_OPelag!$P104*FCT!K104</f>
        <v>0</v>
      </c>
      <c r="H104" s="52">
        <f>c_OPelag!$P104*FCT!L104</f>
        <v>0</v>
      </c>
      <c r="I104" s="52">
        <f>c_OPelag!$P104*FCT!M104</f>
        <v>0</v>
      </c>
      <c r="J104" s="52">
        <f>c_OPelag!$P104*FCT!N104</f>
        <v>0</v>
      </c>
      <c r="K104" s="52">
        <f>c_OPelag!$P104*FCT!O104</f>
        <v>0</v>
      </c>
      <c r="L104" s="52">
        <f>c_OPelag!$P104*FCT!P104</f>
        <v>0</v>
      </c>
      <c r="M104" s="52">
        <f>c_OPelag!$P104*FCT!Q104</f>
        <v>0</v>
      </c>
      <c r="N104" s="52">
        <f>c_OPelag!$P104*FCT!R104</f>
        <v>0</v>
      </c>
      <c r="O104" s="52">
        <f>c_OPelag!$P104*FCT!S104</f>
        <v>0</v>
      </c>
      <c r="P104" s="52">
        <f>c_OPelag!$P104*FCT!T104</f>
        <v>0</v>
      </c>
      <c r="Q104" s="52">
        <f>c_OPelag!$P104*FCT!U104</f>
        <v>0</v>
      </c>
      <c r="R104" s="52">
        <f>c_OPelag!$P104*FCT!W104</f>
        <v>0</v>
      </c>
      <c r="S104" s="52">
        <f>c_OPelag!$P104*FCT!Y104</f>
        <v>0</v>
      </c>
      <c r="T104" s="52">
        <f>c_OPelag!$P104*FCT!Z104</f>
        <v>0</v>
      </c>
      <c r="U104" s="52">
        <f>c_OPelag!$P104*FCT!AA104</f>
        <v>0</v>
      </c>
      <c r="V104" s="52">
        <f>c_OPelag!$P104*FCT!AB104</f>
        <v>0</v>
      </c>
      <c r="W104" s="52">
        <f>c_OPelag!$P104*FCT!AC104</f>
        <v>0</v>
      </c>
      <c r="X104" s="52">
        <f>c_OPelag!$P104*FCT!AD104</f>
        <v>0</v>
      </c>
      <c r="Y104" s="52">
        <f>c_OPelag!$P104*FCT!AE104</f>
        <v>0</v>
      </c>
      <c r="Z104" s="52">
        <f>c_OPelag!$P104*FCT!AF104</f>
        <v>0</v>
      </c>
      <c r="AA104" s="52">
        <f>c_OPelag!$P104*FCT!AG104</f>
        <v>0</v>
      </c>
      <c r="AB104" s="52">
        <f>c_OPelag!$P104*FCT!AH104</f>
        <v>0</v>
      </c>
      <c r="AC104" s="52">
        <f>c_OPelag!$P104*FCT!AI104</f>
        <v>0</v>
      </c>
      <c r="AD104" s="52">
        <f>c_OPelag!$P104*FCT!AJ104</f>
        <v>0</v>
      </c>
      <c r="AE104" s="52">
        <f>c_OPelag!$P104*FCT!AK104</f>
        <v>0</v>
      </c>
      <c r="AF104" s="52">
        <f>c_OPelag!$P104*FCT!AL104</f>
        <v>0</v>
      </c>
      <c r="AG104" s="52">
        <f>c_OPelag!$P104*FCT!AM104</f>
        <v>0</v>
      </c>
      <c r="AH104" s="52">
        <f>c_OPelag!$P104*FCT!AN104</f>
        <v>0</v>
      </c>
      <c r="AI104" s="52">
        <f>c_OPelag!$P104*FCT!AO104</f>
        <v>0</v>
      </c>
      <c r="AJ104" s="52">
        <f>c_OPelag!$P104*FCT!AP104</f>
        <v>0</v>
      </c>
      <c r="AK104" s="52">
        <f>c_OPelag!$P104*FCT!AQ104</f>
        <v>0</v>
      </c>
      <c r="AL104" s="52">
        <f>c_OPelag!$P104*FCT!AR104</f>
        <v>0</v>
      </c>
      <c r="AM104" s="52">
        <f>c_OPelag!$P104*FCT!AS104</f>
        <v>0</v>
      </c>
      <c r="AN104" s="52">
        <f>c_OPelag!$P104*FCT!AT104</f>
        <v>0</v>
      </c>
      <c r="AO104" s="52">
        <f>c_OPelag!$P104*FCT!AU104</f>
        <v>0</v>
      </c>
    </row>
    <row r="105" spans="1:41" x14ac:dyDescent="0.2">
      <c r="A105" s="51">
        <f>c_OPelag!D105</f>
        <v>0</v>
      </c>
      <c r="B105" s="52">
        <f>c_OPelag!$P105*FCT!C105</f>
        <v>0</v>
      </c>
      <c r="C105" s="52">
        <f>c_OPelag!$P105*FCT!D105</f>
        <v>0</v>
      </c>
      <c r="D105" s="52">
        <f>FCT!F105</f>
        <v>0</v>
      </c>
      <c r="E105" s="52">
        <f>c_OPelag!$P105*FCT!I105</f>
        <v>0</v>
      </c>
      <c r="F105" s="52">
        <f>c_OPelag!$P105*FCT!J105</f>
        <v>0</v>
      </c>
      <c r="G105" s="52">
        <f>c_OPelag!$P105*FCT!K105</f>
        <v>0</v>
      </c>
      <c r="H105" s="52">
        <f>c_OPelag!$P105*FCT!L105</f>
        <v>0</v>
      </c>
      <c r="I105" s="52">
        <f>c_OPelag!$P105*FCT!M105</f>
        <v>0</v>
      </c>
      <c r="J105" s="52">
        <f>c_OPelag!$P105*FCT!N105</f>
        <v>0</v>
      </c>
      <c r="K105" s="52">
        <f>c_OPelag!$P105*FCT!O105</f>
        <v>0</v>
      </c>
      <c r="L105" s="52">
        <f>c_OPelag!$P105*FCT!P105</f>
        <v>0</v>
      </c>
      <c r="M105" s="52">
        <f>c_OPelag!$P105*FCT!Q105</f>
        <v>0</v>
      </c>
      <c r="N105" s="52">
        <f>c_OPelag!$P105*FCT!R105</f>
        <v>0</v>
      </c>
      <c r="O105" s="52">
        <f>c_OPelag!$P105*FCT!S105</f>
        <v>0</v>
      </c>
      <c r="P105" s="52">
        <f>c_OPelag!$P105*FCT!T105</f>
        <v>0</v>
      </c>
      <c r="Q105" s="52">
        <f>c_OPelag!$P105*FCT!U105</f>
        <v>0</v>
      </c>
      <c r="R105" s="52">
        <f>c_OPelag!$P105*FCT!W105</f>
        <v>0</v>
      </c>
      <c r="S105" s="52">
        <f>c_OPelag!$P105*FCT!Y105</f>
        <v>0</v>
      </c>
      <c r="T105" s="52">
        <f>c_OPelag!$P105*FCT!Z105</f>
        <v>0</v>
      </c>
      <c r="U105" s="52">
        <f>c_OPelag!$P105*FCT!AA105</f>
        <v>0</v>
      </c>
      <c r="V105" s="52">
        <f>c_OPelag!$P105*FCT!AB105</f>
        <v>0</v>
      </c>
      <c r="W105" s="52">
        <f>c_OPelag!$P105*FCT!AC105</f>
        <v>0</v>
      </c>
      <c r="X105" s="52">
        <f>c_OPelag!$P105*FCT!AD105</f>
        <v>0</v>
      </c>
      <c r="Y105" s="52">
        <f>c_OPelag!$P105*FCT!AE105</f>
        <v>0</v>
      </c>
      <c r="Z105" s="52">
        <f>c_OPelag!$P105*FCT!AF105</f>
        <v>0</v>
      </c>
      <c r="AA105" s="52">
        <f>c_OPelag!$P105*FCT!AG105</f>
        <v>0</v>
      </c>
      <c r="AB105" s="52">
        <f>c_OPelag!$P105*FCT!AH105</f>
        <v>0</v>
      </c>
      <c r="AC105" s="52">
        <f>c_OPelag!$P105*FCT!AI105</f>
        <v>0</v>
      </c>
      <c r="AD105" s="52">
        <f>c_OPelag!$P105*FCT!AJ105</f>
        <v>0</v>
      </c>
      <c r="AE105" s="52">
        <f>c_OPelag!$P105*FCT!AK105</f>
        <v>0</v>
      </c>
      <c r="AF105" s="52">
        <f>c_OPelag!$P105*FCT!AL105</f>
        <v>0</v>
      </c>
      <c r="AG105" s="52">
        <f>c_OPelag!$P105*FCT!AM105</f>
        <v>0</v>
      </c>
      <c r="AH105" s="52">
        <f>c_OPelag!$P105*FCT!AN105</f>
        <v>0</v>
      </c>
      <c r="AI105" s="52">
        <f>c_OPelag!$P105*FCT!AO105</f>
        <v>0</v>
      </c>
      <c r="AJ105" s="52">
        <f>c_OPelag!$P105*FCT!AP105</f>
        <v>0</v>
      </c>
      <c r="AK105" s="52">
        <f>c_OPelag!$P105*FCT!AQ105</f>
        <v>0</v>
      </c>
      <c r="AL105" s="52">
        <f>c_OPelag!$P105*FCT!AR105</f>
        <v>0</v>
      </c>
      <c r="AM105" s="52">
        <f>c_OPelag!$P105*FCT!AS105</f>
        <v>0</v>
      </c>
      <c r="AN105" s="52">
        <f>c_OPelag!$P105*FCT!AT105</f>
        <v>0</v>
      </c>
      <c r="AO105" s="52">
        <f>c_OPelag!$P105*FCT!AU105</f>
        <v>0</v>
      </c>
    </row>
    <row r="106" spans="1:41" x14ac:dyDescent="0.2">
      <c r="A106" s="51">
        <f>c_OPelag!D106</f>
        <v>0</v>
      </c>
      <c r="B106" s="52">
        <f>c_OPelag!$P106*FCT!C106</f>
        <v>0</v>
      </c>
      <c r="C106" s="52">
        <f>c_OPelag!$P106*FCT!D106</f>
        <v>0</v>
      </c>
      <c r="D106" s="52">
        <f>FCT!F106</f>
        <v>0</v>
      </c>
      <c r="E106" s="52">
        <f>c_OPelag!$P106*FCT!I106</f>
        <v>0</v>
      </c>
      <c r="F106" s="52">
        <f>c_OPelag!$P106*FCT!J106</f>
        <v>0</v>
      </c>
      <c r="G106" s="52">
        <f>c_OPelag!$P106*FCT!K106</f>
        <v>0</v>
      </c>
      <c r="H106" s="52">
        <f>c_OPelag!$P106*FCT!L106</f>
        <v>0</v>
      </c>
      <c r="I106" s="52">
        <f>c_OPelag!$P106*FCT!M106</f>
        <v>0</v>
      </c>
      <c r="J106" s="52">
        <f>c_OPelag!$P106*FCT!N106</f>
        <v>0</v>
      </c>
      <c r="K106" s="52">
        <f>c_OPelag!$P106*FCT!O106</f>
        <v>0</v>
      </c>
      <c r="L106" s="52">
        <f>c_OPelag!$P106*FCT!P106</f>
        <v>0</v>
      </c>
      <c r="M106" s="52">
        <f>c_OPelag!$P106*FCT!Q106</f>
        <v>0</v>
      </c>
      <c r="N106" s="52">
        <f>c_OPelag!$P106*FCT!R106</f>
        <v>0</v>
      </c>
      <c r="O106" s="52">
        <f>c_OPelag!$P106*FCT!S106</f>
        <v>0</v>
      </c>
      <c r="P106" s="52">
        <f>c_OPelag!$P106*FCT!T106</f>
        <v>0</v>
      </c>
      <c r="Q106" s="52">
        <f>c_OPelag!$P106*FCT!U106</f>
        <v>0</v>
      </c>
      <c r="R106" s="52">
        <f>c_OPelag!$P106*FCT!W106</f>
        <v>0</v>
      </c>
      <c r="S106" s="52">
        <f>c_OPelag!$P106*FCT!Y106</f>
        <v>0</v>
      </c>
      <c r="T106" s="52">
        <f>c_OPelag!$P106*FCT!Z106</f>
        <v>0</v>
      </c>
      <c r="U106" s="52">
        <f>c_OPelag!$P106*FCT!AA106</f>
        <v>0</v>
      </c>
      <c r="V106" s="52">
        <f>c_OPelag!$P106*FCT!AB106</f>
        <v>0</v>
      </c>
      <c r="W106" s="52">
        <f>c_OPelag!$P106*FCT!AC106</f>
        <v>0</v>
      </c>
      <c r="X106" s="52">
        <f>c_OPelag!$P106*FCT!AD106</f>
        <v>0</v>
      </c>
      <c r="Y106" s="52">
        <f>c_OPelag!$P106*FCT!AE106</f>
        <v>0</v>
      </c>
      <c r="Z106" s="52">
        <f>c_OPelag!$P106*FCT!AF106</f>
        <v>0</v>
      </c>
      <c r="AA106" s="52">
        <f>c_OPelag!$P106*FCT!AG106</f>
        <v>0</v>
      </c>
      <c r="AB106" s="52">
        <f>c_OPelag!$P106*FCT!AH106</f>
        <v>0</v>
      </c>
      <c r="AC106" s="52">
        <f>c_OPelag!$P106*FCT!AI106</f>
        <v>0</v>
      </c>
      <c r="AD106" s="52">
        <f>c_OPelag!$P106*FCT!AJ106</f>
        <v>0</v>
      </c>
      <c r="AE106" s="52">
        <f>c_OPelag!$P106*FCT!AK106</f>
        <v>0</v>
      </c>
      <c r="AF106" s="52">
        <f>c_OPelag!$P106*FCT!AL106</f>
        <v>0</v>
      </c>
      <c r="AG106" s="52">
        <f>c_OPelag!$P106*FCT!AM106</f>
        <v>0</v>
      </c>
      <c r="AH106" s="52">
        <f>c_OPelag!$P106*FCT!AN106</f>
        <v>0</v>
      </c>
      <c r="AI106" s="52">
        <f>c_OPelag!$P106*FCT!AO106</f>
        <v>0</v>
      </c>
      <c r="AJ106" s="52">
        <f>c_OPelag!$P106*FCT!AP106</f>
        <v>0</v>
      </c>
      <c r="AK106" s="52">
        <f>c_OPelag!$P106*FCT!AQ106</f>
        <v>0</v>
      </c>
      <c r="AL106" s="52">
        <f>c_OPelag!$P106*FCT!AR106</f>
        <v>0</v>
      </c>
      <c r="AM106" s="52">
        <f>c_OPelag!$P106*FCT!AS106</f>
        <v>0</v>
      </c>
      <c r="AN106" s="52">
        <f>c_OPelag!$P106*FCT!AT106</f>
        <v>0</v>
      </c>
      <c r="AO106" s="52">
        <f>c_OPelag!$P106*FCT!AU106</f>
        <v>0</v>
      </c>
    </row>
    <row r="107" spans="1:41" x14ac:dyDescent="0.2">
      <c r="A107" s="51">
        <f>c_OPelag!D107</f>
        <v>0</v>
      </c>
      <c r="B107" s="52">
        <f>c_OPelag!$P107*FCT!C107</f>
        <v>0</v>
      </c>
      <c r="C107" s="52">
        <f>c_OPelag!$P107*FCT!D107</f>
        <v>0</v>
      </c>
      <c r="D107" s="52">
        <f>FCT!F107</f>
        <v>0</v>
      </c>
      <c r="E107" s="52">
        <f>c_OPelag!$P107*FCT!I107</f>
        <v>0</v>
      </c>
      <c r="F107" s="52">
        <f>c_OPelag!$P107*FCT!J107</f>
        <v>0</v>
      </c>
      <c r="G107" s="52">
        <f>c_OPelag!$P107*FCT!K107</f>
        <v>0</v>
      </c>
      <c r="H107" s="52">
        <f>c_OPelag!$P107*FCT!L107</f>
        <v>0</v>
      </c>
      <c r="I107" s="52">
        <f>c_OPelag!$P107*FCT!M107</f>
        <v>0</v>
      </c>
      <c r="J107" s="52">
        <f>c_OPelag!$P107*FCT!N107</f>
        <v>0</v>
      </c>
      <c r="K107" s="52">
        <f>c_OPelag!$P107*FCT!O107</f>
        <v>0</v>
      </c>
      <c r="L107" s="52">
        <f>c_OPelag!$P107*FCT!P107</f>
        <v>0</v>
      </c>
      <c r="M107" s="52">
        <f>c_OPelag!$P107*FCT!Q107</f>
        <v>0</v>
      </c>
      <c r="N107" s="52">
        <f>c_OPelag!$P107*FCT!R107</f>
        <v>0</v>
      </c>
      <c r="O107" s="52">
        <f>c_OPelag!$P107*FCT!S107</f>
        <v>0</v>
      </c>
      <c r="P107" s="52">
        <f>c_OPelag!$P107*FCT!T107</f>
        <v>0</v>
      </c>
      <c r="Q107" s="52">
        <f>c_OPelag!$P107*FCT!U107</f>
        <v>0</v>
      </c>
      <c r="R107" s="52">
        <f>c_OPelag!$P107*FCT!W107</f>
        <v>0</v>
      </c>
      <c r="S107" s="52">
        <f>c_OPelag!$P107*FCT!Y107</f>
        <v>0</v>
      </c>
      <c r="T107" s="52">
        <f>c_OPelag!$P107*FCT!Z107</f>
        <v>0</v>
      </c>
      <c r="U107" s="52">
        <f>c_OPelag!$P107*FCT!AA107</f>
        <v>0</v>
      </c>
      <c r="V107" s="52">
        <f>c_OPelag!$P107*FCT!AB107</f>
        <v>0</v>
      </c>
      <c r="W107" s="52">
        <f>c_OPelag!$P107*FCT!AC107</f>
        <v>0</v>
      </c>
      <c r="X107" s="52">
        <f>c_OPelag!$P107*FCT!AD107</f>
        <v>0</v>
      </c>
      <c r="Y107" s="52">
        <f>c_OPelag!$P107*FCT!AE107</f>
        <v>0</v>
      </c>
      <c r="Z107" s="52">
        <f>c_OPelag!$P107*FCT!AF107</f>
        <v>0</v>
      </c>
      <c r="AA107" s="52">
        <f>c_OPelag!$P107*FCT!AG107</f>
        <v>0</v>
      </c>
      <c r="AB107" s="52">
        <f>c_OPelag!$P107*FCT!AH107</f>
        <v>0</v>
      </c>
      <c r="AC107" s="52">
        <f>c_OPelag!$P107*FCT!AI107</f>
        <v>0</v>
      </c>
      <c r="AD107" s="52">
        <f>c_OPelag!$P107*FCT!AJ107</f>
        <v>0</v>
      </c>
      <c r="AE107" s="52">
        <f>c_OPelag!$P107*FCT!AK107</f>
        <v>0</v>
      </c>
      <c r="AF107" s="52">
        <f>c_OPelag!$P107*FCT!AL107</f>
        <v>0</v>
      </c>
      <c r="AG107" s="52">
        <f>c_OPelag!$P107*FCT!AM107</f>
        <v>0</v>
      </c>
      <c r="AH107" s="52">
        <f>c_OPelag!$P107*FCT!AN107</f>
        <v>0</v>
      </c>
      <c r="AI107" s="52">
        <f>c_OPelag!$P107*FCT!AO107</f>
        <v>0</v>
      </c>
      <c r="AJ107" s="52">
        <f>c_OPelag!$P107*FCT!AP107</f>
        <v>0</v>
      </c>
      <c r="AK107" s="52">
        <f>c_OPelag!$P107*FCT!AQ107</f>
        <v>0</v>
      </c>
      <c r="AL107" s="52">
        <f>c_OPelag!$P107*FCT!AR107</f>
        <v>0</v>
      </c>
      <c r="AM107" s="52">
        <f>c_OPelag!$P107*FCT!AS107</f>
        <v>0</v>
      </c>
      <c r="AN107" s="52">
        <f>c_OPelag!$P107*FCT!AT107</f>
        <v>0</v>
      </c>
      <c r="AO107" s="52">
        <f>c_OPelag!$P107*FCT!AU107</f>
        <v>0</v>
      </c>
    </row>
    <row r="108" spans="1:41" x14ac:dyDescent="0.2">
      <c r="A108" s="51">
        <f>c_OPelag!D108</f>
        <v>0</v>
      </c>
      <c r="B108" s="52">
        <f>c_OPelag!$P108*FCT!C108</f>
        <v>0</v>
      </c>
      <c r="C108" s="52">
        <f>c_OPelag!$P108*FCT!D108</f>
        <v>0</v>
      </c>
      <c r="D108" s="52">
        <f>FCT!F108</f>
        <v>0</v>
      </c>
      <c r="E108" s="52">
        <f>c_OPelag!$P108*FCT!I108</f>
        <v>0</v>
      </c>
      <c r="F108" s="52">
        <f>c_OPelag!$P108*FCT!J108</f>
        <v>0</v>
      </c>
      <c r="G108" s="52">
        <f>c_OPelag!$P108*FCT!K108</f>
        <v>0</v>
      </c>
      <c r="H108" s="52">
        <f>c_OPelag!$P108*FCT!L108</f>
        <v>0</v>
      </c>
      <c r="I108" s="52">
        <f>c_OPelag!$P108*FCT!M108</f>
        <v>0</v>
      </c>
      <c r="J108" s="52">
        <f>c_OPelag!$P108*FCT!N108</f>
        <v>0</v>
      </c>
      <c r="K108" s="52">
        <f>c_OPelag!$P108*FCT!O108</f>
        <v>0</v>
      </c>
      <c r="L108" s="52">
        <f>c_OPelag!$P108*FCT!P108</f>
        <v>0</v>
      </c>
      <c r="M108" s="52">
        <f>c_OPelag!$P108*FCT!Q108</f>
        <v>0</v>
      </c>
      <c r="N108" s="52">
        <f>c_OPelag!$P108*FCT!R108</f>
        <v>0</v>
      </c>
      <c r="O108" s="52">
        <f>c_OPelag!$P108*FCT!S108</f>
        <v>0</v>
      </c>
      <c r="P108" s="52">
        <f>c_OPelag!$P108*FCT!T108</f>
        <v>0</v>
      </c>
      <c r="Q108" s="52">
        <f>c_OPelag!$P108*FCT!U108</f>
        <v>0</v>
      </c>
      <c r="R108" s="52">
        <f>c_OPelag!$P108*FCT!W108</f>
        <v>0</v>
      </c>
      <c r="S108" s="52">
        <f>c_OPelag!$P108*FCT!Y108</f>
        <v>0</v>
      </c>
      <c r="T108" s="52">
        <f>c_OPelag!$P108*FCT!Z108</f>
        <v>0</v>
      </c>
      <c r="U108" s="52">
        <f>c_OPelag!$P108*FCT!AA108</f>
        <v>0</v>
      </c>
      <c r="V108" s="52">
        <f>c_OPelag!$P108*FCT!AB108</f>
        <v>0</v>
      </c>
      <c r="W108" s="52">
        <f>c_OPelag!$P108*FCT!AC108</f>
        <v>0</v>
      </c>
      <c r="X108" s="52">
        <f>c_OPelag!$P108*FCT!AD108</f>
        <v>0</v>
      </c>
      <c r="Y108" s="52">
        <f>c_OPelag!$P108*FCT!AE108</f>
        <v>0</v>
      </c>
      <c r="Z108" s="52">
        <f>c_OPelag!$P108*FCT!AF108</f>
        <v>0</v>
      </c>
      <c r="AA108" s="52">
        <f>c_OPelag!$P108*FCT!AG108</f>
        <v>0</v>
      </c>
      <c r="AB108" s="52">
        <f>c_OPelag!$P108*FCT!AH108</f>
        <v>0</v>
      </c>
      <c r="AC108" s="52">
        <f>c_OPelag!$P108*FCT!AI108</f>
        <v>0</v>
      </c>
      <c r="AD108" s="52">
        <f>c_OPelag!$P108*FCT!AJ108</f>
        <v>0</v>
      </c>
      <c r="AE108" s="52">
        <f>c_OPelag!$P108*FCT!AK108</f>
        <v>0</v>
      </c>
      <c r="AF108" s="52">
        <f>c_OPelag!$P108*FCT!AL108</f>
        <v>0</v>
      </c>
      <c r="AG108" s="52">
        <f>c_OPelag!$P108*FCT!AM108</f>
        <v>0</v>
      </c>
      <c r="AH108" s="52">
        <f>c_OPelag!$P108*FCT!AN108</f>
        <v>0</v>
      </c>
      <c r="AI108" s="52">
        <f>c_OPelag!$P108*FCT!AO108</f>
        <v>0</v>
      </c>
      <c r="AJ108" s="52">
        <f>c_OPelag!$P108*FCT!AP108</f>
        <v>0</v>
      </c>
      <c r="AK108" s="52">
        <f>c_OPelag!$P108*FCT!AQ108</f>
        <v>0</v>
      </c>
      <c r="AL108" s="52">
        <f>c_OPelag!$P108*FCT!AR108</f>
        <v>0</v>
      </c>
      <c r="AM108" s="52">
        <f>c_OPelag!$P108*FCT!AS108</f>
        <v>0</v>
      </c>
      <c r="AN108" s="52">
        <f>c_OPelag!$P108*FCT!AT108</f>
        <v>0</v>
      </c>
      <c r="AO108" s="52">
        <f>c_OPelag!$P108*FCT!AU108</f>
        <v>0</v>
      </c>
    </row>
    <row r="109" spans="1:41" x14ac:dyDescent="0.2">
      <c r="A109" s="51">
        <f>c_OPelag!D109</f>
        <v>0</v>
      </c>
      <c r="B109" s="52">
        <f>c_OPelag!$P109*FCT!C109</f>
        <v>0</v>
      </c>
      <c r="C109" s="52">
        <f>c_OPelag!$P109*FCT!D109</f>
        <v>0</v>
      </c>
      <c r="D109" s="52">
        <f>FCT!F109</f>
        <v>0</v>
      </c>
      <c r="E109" s="52">
        <f>c_OPelag!$P109*FCT!I109</f>
        <v>0</v>
      </c>
      <c r="F109" s="52">
        <f>c_OPelag!$P109*FCT!J109</f>
        <v>0</v>
      </c>
      <c r="G109" s="52">
        <f>c_OPelag!$P109*FCT!K109</f>
        <v>0</v>
      </c>
      <c r="H109" s="52">
        <f>c_OPelag!$P109*FCT!L109</f>
        <v>0</v>
      </c>
      <c r="I109" s="52">
        <f>c_OPelag!$P109*FCT!M109</f>
        <v>0</v>
      </c>
      <c r="J109" s="52">
        <f>c_OPelag!$P109*FCT!N109</f>
        <v>0</v>
      </c>
      <c r="K109" s="52">
        <f>c_OPelag!$P109*FCT!O109</f>
        <v>0</v>
      </c>
      <c r="L109" s="52">
        <f>c_OPelag!$P109*FCT!P109</f>
        <v>0</v>
      </c>
      <c r="M109" s="52">
        <f>c_OPelag!$P109*FCT!Q109</f>
        <v>0</v>
      </c>
      <c r="N109" s="52">
        <f>c_OPelag!$P109*FCT!R109</f>
        <v>0</v>
      </c>
      <c r="O109" s="52">
        <f>c_OPelag!$P109*FCT!S109</f>
        <v>0</v>
      </c>
      <c r="P109" s="52">
        <f>c_OPelag!$P109*FCT!T109</f>
        <v>0</v>
      </c>
      <c r="Q109" s="52">
        <f>c_OPelag!$P109*FCT!U109</f>
        <v>0</v>
      </c>
      <c r="R109" s="52">
        <f>c_OPelag!$P109*FCT!W109</f>
        <v>0</v>
      </c>
      <c r="S109" s="52">
        <f>c_OPelag!$P109*FCT!Y109</f>
        <v>0</v>
      </c>
      <c r="T109" s="52">
        <f>c_OPelag!$P109*FCT!Z109</f>
        <v>0</v>
      </c>
      <c r="U109" s="52">
        <f>c_OPelag!$P109*FCT!AA109</f>
        <v>0</v>
      </c>
      <c r="V109" s="52">
        <f>c_OPelag!$P109*FCT!AB109</f>
        <v>0</v>
      </c>
      <c r="W109" s="52">
        <f>c_OPelag!$P109*FCT!AC109</f>
        <v>0</v>
      </c>
      <c r="X109" s="52">
        <f>c_OPelag!$P109*FCT!AD109</f>
        <v>0</v>
      </c>
      <c r="Y109" s="52">
        <f>c_OPelag!$P109*FCT!AE109</f>
        <v>0</v>
      </c>
      <c r="Z109" s="52">
        <f>c_OPelag!$P109*FCT!AF109</f>
        <v>0</v>
      </c>
      <c r="AA109" s="52">
        <f>c_OPelag!$P109*FCT!AG109</f>
        <v>0</v>
      </c>
      <c r="AB109" s="52">
        <f>c_OPelag!$P109*FCT!AH109</f>
        <v>0</v>
      </c>
      <c r="AC109" s="52">
        <f>c_OPelag!$P109*FCT!AI109</f>
        <v>0</v>
      </c>
      <c r="AD109" s="52">
        <f>c_OPelag!$P109*FCT!AJ109</f>
        <v>0</v>
      </c>
      <c r="AE109" s="52">
        <f>c_OPelag!$P109*FCT!AK109</f>
        <v>0</v>
      </c>
      <c r="AF109" s="52">
        <f>c_OPelag!$P109*FCT!AL109</f>
        <v>0</v>
      </c>
      <c r="AG109" s="52">
        <f>c_OPelag!$P109*FCT!AM109</f>
        <v>0</v>
      </c>
      <c r="AH109" s="52">
        <f>c_OPelag!$P109*FCT!AN109</f>
        <v>0</v>
      </c>
      <c r="AI109" s="52">
        <f>c_OPelag!$P109*FCT!AO109</f>
        <v>0</v>
      </c>
      <c r="AJ109" s="52">
        <f>c_OPelag!$P109*FCT!AP109</f>
        <v>0</v>
      </c>
      <c r="AK109" s="52">
        <f>c_OPelag!$P109*FCT!AQ109</f>
        <v>0</v>
      </c>
      <c r="AL109" s="52">
        <f>c_OPelag!$P109*FCT!AR109</f>
        <v>0</v>
      </c>
      <c r="AM109" s="52">
        <f>c_OPelag!$P109*FCT!AS109</f>
        <v>0</v>
      </c>
      <c r="AN109" s="52">
        <f>c_OPelag!$P109*FCT!AT109</f>
        <v>0</v>
      </c>
      <c r="AO109" s="52">
        <f>c_OPelag!$P109*FCT!AU109</f>
        <v>0</v>
      </c>
    </row>
    <row r="110" spans="1:41" x14ac:dyDescent="0.2">
      <c r="A110" s="51">
        <f>c_OPelag!D110</f>
        <v>0</v>
      </c>
      <c r="B110" s="52">
        <f>c_OPelag!$P110*FCT!C110</f>
        <v>0</v>
      </c>
      <c r="C110" s="52">
        <f>c_OPelag!$P110*FCT!D110</f>
        <v>0</v>
      </c>
      <c r="D110" s="52">
        <f>FCT!F110</f>
        <v>0</v>
      </c>
      <c r="E110" s="52">
        <f>c_OPelag!$P110*FCT!I110</f>
        <v>0</v>
      </c>
      <c r="F110" s="52">
        <f>c_OPelag!$P110*FCT!J110</f>
        <v>0</v>
      </c>
      <c r="G110" s="52">
        <f>c_OPelag!$P110*FCT!K110</f>
        <v>0</v>
      </c>
      <c r="H110" s="52">
        <f>c_OPelag!$P110*FCT!L110</f>
        <v>0</v>
      </c>
      <c r="I110" s="52">
        <f>c_OPelag!$P110*FCT!M110</f>
        <v>0</v>
      </c>
      <c r="J110" s="52">
        <f>c_OPelag!$P110*FCT!N110</f>
        <v>0</v>
      </c>
      <c r="K110" s="52">
        <f>c_OPelag!$P110*FCT!O110</f>
        <v>0</v>
      </c>
      <c r="L110" s="52">
        <f>c_OPelag!$P110*FCT!P110</f>
        <v>0</v>
      </c>
      <c r="M110" s="52">
        <f>c_OPelag!$P110*FCT!Q110</f>
        <v>0</v>
      </c>
      <c r="N110" s="52">
        <f>c_OPelag!$P110*FCT!R110</f>
        <v>0</v>
      </c>
      <c r="O110" s="52">
        <f>c_OPelag!$P110*FCT!S110</f>
        <v>0</v>
      </c>
      <c r="P110" s="52">
        <f>c_OPelag!$P110*FCT!T110</f>
        <v>0</v>
      </c>
      <c r="Q110" s="52">
        <f>c_OPelag!$P110*FCT!U110</f>
        <v>0</v>
      </c>
      <c r="R110" s="52">
        <f>c_OPelag!$P110*FCT!W110</f>
        <v>0</v>
      </c>
      <c r="S110" s="52">
        <f>c_OPelag!$P110*FCT!Y110</f>
        <v>0</v>
      </c>
      <c r="T110" s="52">
        <f>c_OPelag!$P110*FCT!Z110</f>
        <v>0</v>
      </c>
      <c r="U110" s="52">
        <f>c_OPelag!$P110*FCT!AA110</f>
        <v>0</v>
      </c>
      <c r="V110" s="52">
        <f>c_OPelag!$P110*FCT!AB110</f>
        <v>0</v>
      </c>
      <c r="W110" s="52">
        <f>c_OPelag!$P110*FCT!AC110</f>
        <v>0</v>
      </c>
      <c r="X110" s="52">
        <f>c_OPelag!$P110*FCT!AD110</f>
        <v>0</v>
      </c>
      <c r="Y110" s="52">
        <f>c_OPelag!$P110*FCT!AE110</f>
        <v>0</v>
      </c>
      <c r="Z110" s="52">
        <f>c_OPelag!$P110*FCT!AF110</f>
        <v>0</v>
      </c>
      <c r="AA110" s="52">
        <f>c_OPelag!$P110*FCT!AG110</f>
        <v>0</v>
      </c>
      <c r="AB110" s="52">
        <f>c_OPelag!$P110*FCT!AH110</f>
        <v>0</v>
      </c>
      <c r="AC110" s="52">
        <f>c_OPelag!$P110*FCT!AI110</f>
        <v>0</v>
      </c>
      <c r="AD110" s="52">
        <f>c_OPelag!$P110*FCT!AJ110</f>
        <v>0</v>
      </c>
      <c r="AE110" s="52">
        <f>c_OPelag!$P110*FCT!AK110</f>
        <v>0</v>
      </c>
      <c r="AF110" s="52">
        <f>c_OPelag!$P110*FCT!AL110</f>
        <v>0</v>
      </c>
      <c r="AG110" s="52">
        <f>c_OPelag!$P110*FCT!AM110</f>
        <v>0</v>
      </c>
      <c r="AH110" s="52">
        <f>c_OPelag!$P110*FCT!AN110</f>
        <v>0</v>
      </c>
      <c r="AI110" s="52">
        <f>c_OPelag!$P110*FCT!AO110</f>
        <v>0</v>
      </c>
      <c r="AJ110" s="52">
        <f>c_OPelag!$P110*FCT!AP110</f>
        <v>0</v>
      </c>
      <c r="AK110" s="52">
        <f>c_OPelag!$P110*FCT!AQ110</f>
        <v>0</v>
      </c>
      <c r="AL110" s="52">
        <f>c_OPelag!$P110*FCT!AR110</f>
        <v>0</v>
      </c>
      <c r="AM110" s="52">
        <f>c_OPelag!$P110*FCT!AS110</f>
        <v>0</v>
      </c>
      <c r="AN110" s="52">
        <f>c_OPelag!$P110*FCT!AT110</f>
        <v>0</v>
      </c>
      <c r="AO110" s="52">
        <f>c_OPelag!$P110*FCT!AU110</f>
        <v>0</v>
      </c>
    </row>
    <row r="111" spans="1:41" x14ac:dyDescent="0.2">
      <c r="A111" s="51">
        <f>c_OPelag!D111</f>
        <v>0</v>
      </c>
      <c r="B111" s="52">
        <f>c_OPelag!$P111*FCT!C111</f>
        <v>0</v>
      </c>
      <c r="C111" s="52">
        <f>c_OPelag!$P111*FCT!D111</f>
        <v>0</v>
      </c>
      <c r="D111" s="52">
        <f>FCT!F111</f>
        <v>0</v>
      </c>
      <c r="E111" s="52">
        <f>c_OPelag!$P111*FCT!I111</f>
        <v>0</v>
      </c>
      <c r="F111" s="52">
        <f>c_OPelag!$P111*FCT!J111</f>
        <v>0</v>
      </c>
      <c r="G111" s="52">
        <f>c_OPelag!$P111*FCT!K111</f>
        <v>0</v>
      </c>
      <c r="H111" s="52">
        <f>c_OPelag!$P111*FCT!L111</f>
        <v>0</v>
      </c>
      <c r="I111" s="52">
        <f>c_OPelag!$P111*FCT!M111</f>
        <v>0</v>
      </c>
      <c r="J111" s="52">
        <f>c_OPelag!$P111*FCT!N111</f>
        <v>0</v>
      </c>
      <c r="K111" s="52">
        <f>c_OPelag!$P111*FCT!O111</f>
        <v>0</v>
      </c>
      <c r="L111" s="52">
        <f>c_OPelag!$P111*FCT!P111</f>
        <v>0</v>
      </c>
      <c r="M111" s="52">
        <f>c_OPelag!$P111*FCT!Q111</f>
        <v>0</v>
      </c>
      <c r="N111" s="52">
        <f>c_OPelag!$P111*FCT!R111</f>
        <v>0</v>
      </c>
      <c r="O111" s="52">
        <f>c_OPelag!$P111*FCT!S111</f>
        <v>0</v>
      </c>
      <c r="P111" s="52">
        <f>c_OPelag!$P111*FCT!T111</f>
        <v>0</v>
      </c>
      <c r="Q111" s="52">
        <f>c_OPelag!$P111*FCT!U111</f>
        <v>0</v>
      </c>
      <c r="R111" s="52">
        <f>c_OPelag!$P111*FCT!W111</f>
        <v>0</v>
      </c>
      <c r="S111" s="52">
        <f>c_OPelag!$P111*FCT!Y111</f>
        <v>0</v>
      </c>
      <c r="T111" s="52">
        <f>c_OPelag!$P111*FCT!Z111</f>
        <v>0</v>
      </c>
      <c r="U111" s="52">
        <f>c_OPelag!$P111*FCT!AA111</f>
        <v>0</v>
      </c>
      <c r="V111" s="52">
        <f>c_OPelag!$P111*FCT!AB111</f>
        <v>0</v>
      </c>
      <c r="W111" s="52">
        <f>c_OPelag!$P111*FCT!AC111</f>
        <v>0</v>
      </c>
      <c r="X111" s="52">
        <f>c_OPelag!$P111*FCT!AD111</f>
        <v>0</v>
      </c>
      <c r="Y111" s="52">
        <f>c_OPelag!$P111*FCT!AE111</f>
        <v>0</v>
      </c>
      <c r="Z111" s="52">
        <f>c_OPelag!$P111*FCT!AF111</f>
        <v>0</v>
      </c>
      <c r="AA111" s="52">
        <f>c_OPelag!$P111*FCT!AG111</f>
        <v>0</v>
      </c>
      <c r="AB111" s="52">
        <f>c_OPelag!$P111*FCT!AH111</f>
        <v>0</v>
      </c>
      <c r="AC111" s="52">
        <f>c_OPelag!$P111*FCT!AI111</f>
        <v>0</v>
      </c>
      <c r="AD111" s="52">
        <f>c_OPelag!$P111*FCT!AJ111</f>
        <v>0</v>
      </c>
      <c r="AE111" s="52">
        <f>c_OPelag!$P111*FCT!AK111</f>
        <v>0</v>
      </c>
      <c r="AF111" s="52">
        <f>c_OPelag!$P111*FCT!AL111</f>
        <v>0</v>
      </c>
      <c r="AG111" s="52">
        <f>c_OPelag!$P111*FCT!AM111</f>
        <v>0</v>
      </c>
      <c r="AH111" s="52">
        <f>c_OPelag!$P111*FCT!AN111</f>
        <v>0</v>
      </c>
      <c r="AI111" s="52">
        <f>c_OPelag!$P111*FCT!AO111</f>
        <v>0</v>
      </c>
      <c r="AJ111" s="52">
        <f>c_OPelag!$P111*FCT!AP111</f>
        <v>0</v>
      </c>
      <c r="AK111" s="52">
        <f>c_OPelag!$P111*FCT!AQ111</f>
        <v>0</v>
      </c>
      <c r="AL111" s="52">
        <f>c_OPelag!$P111*FCT!AR111</f>
        <v>0</v>
      </c>
      <c r="AM111" s="52">
        <f>c_OPelag!$P111*FCT!AS111</f>
        <v>0</v>
      </c>
      <c r="AN111" s="52">
        <f>c_OPelag!$P111*FCT!AT111</f>
        <v>0</v>
      </c>
      <c r="AO111" s="52">
        <f>c_OPelag!$P111*FCT!AU111</f>
        <v>0</v>
      </c>
    </row>
    <row r="112" spans="1:41" x14ac:dyDescent="0.2">
      <c r="A112" s="51">
        <f>c_OPelag!D112</f>
        <v>0</v>
      </c>
      <c r="B112" s="52">
        <f>c_OPelag!$P112*FCT!C112</f>
        <v>0</v>
      </c>
      <c r="C112" s="52">
        <f>c_OPelag!$P112*FCT!D112</f>
        <v>0</v>
      </c>
      <c r="D112" s="52">
        <f>FCT!F112</f>
        <v>0</v>
      </c>
      <c r="E112" s="52">
        <f>c_OPelag!$P112*FCT!I112</f>
        <v>0</v>
      </c>
      <c r="F112" s="52">
        <f>c_OPelag!$P112*FCT!J112</f>
        <v>0</v>
      </c>
      <c r="G112" s="52">
        <f>c_OPelag!$P112*FCT!K112</f>
        <v>0</v>
      </c>
      <c r="H112" s="52">
        <f>c_OPelag!$P112*FCT!L112</f>
        <v>0</v>
      </c>
      <c r="I112" s="52">
        <f>c_OPelag!$P112*FCT!M112</f>
        <v>0</v>
      </c>
      <c r="J112" s="52">
        <f>c_OPelag!$P112*FCT!N112</f>
        <v>0</v>
      </c>
      <c r="K112" s="52">
        <f>c_OPelag!$P112*FCT!O112</f>
        <v>0</v>
      </c>
      <c r="L112" s="52">
        <f>c_OPelag!$P112*FCT!P112</f>
        <v>0</v>
      </c>
      <c r="M112" s="52">
        <f>c_OPelag!$P112*FCT!Q112</f>
        <v>0</v>
      </c>
      <c r="N112" s="52">
        <f>c_OPelag!$P112*FCT!R112</f>
        <v>0</v>
      </c>
      <c r="O112" s="52">
        <f>c_OPelag!$P112*FCT!S112</f>
        <v>0</v>
      </c>
      <c r="P112" s="52">
        <f>c_OPelag!$P112*FCT!T112</f>
        <v>0</v>
      </c>
      <c r="Q112" s="52">
        <f>c_OPelag!$P112*FCT!U112</f>
        <v>0</v>
      </c>
      <c r="R112" s="52">
        <f>c_OPelag!$P112*FCT!W112</f>
        <v>0</v>
      </c>
      <c r="S112" s="52">
        <f>c_OPelag!$P112*FCT!Y112</f>
        <v>0</v>
      </c>
      <c r="T112" s="52">
        <f>c_OPelag!$P112*FCT!Z112</f>
        <v>0</v>
      </c>
      <c r="U112" s="52">
        <f>c_OPelag!$P112*FCT!AA112</f>
        <v>0</v>
      </c>
      <c r="V112" s="52">
        <f>c_OPelag!$P112*FCT!AB112</f>
        <v>0</v>
      </c>
      <c r="W112" s="52">
        <f>c_OPelag!$P112*FCT!AC112</f>
        <v>0</v>
      </c>
      <c r="X112" s="52">
        <f>c_OPelag!$P112*FCT!AD112</f>
        <v>0</v>
      </c>
      <c r="Y112" s="52">
        <f>c_OPelag!$P112*FCT!AE112</f>
        <v>0</v>
      </c>
      <c r="Z112" s="52">
        <f>c_OPelag!$P112*FCT!AF112</f>
        <v>0</v>
      </c>
      <c r="AA112" s="52">
        <f>c_OPelag!$P112*FCT!AG112</f>
        <v>0</v>
      </c>
      <c r="AB112" s="52">
        <f>c_OPelag!$P112*FCT!AH112</f>
        <v>0</v>
      </c>
      <c r="AC112" s="52">
        <f>c_OPelag!$P112*FCT!AI112</f>
        <v>0</v>
      </c>
      <c r="AD112" s="52">
        <f>c_OPelag!$P112*FCT!AJ112</f>
        <v>0</v>
      </c>
      <c r="AE112" s="52">
        <f>c_OPelag!$P112*FCT!AK112</f>
        <v>0</v>
      </c>
      <c r="AF112" s="52">
        <f>c_OPelag!$P112*FCT!AL112</f>
        <v>0</v>
      </c>
      <c r="AG112" s="52">
        <f>c_OPelag!$P112*FCT!AM112</f>
        <v>0</v>
      </c>
      <c r="AH112" s="52">
        <f>c_OPelag!$P112*FCT!AN112</f>
        <v>0</v>
      </c>
      <c r="AI112" s="52">
        <f>c_OPelag!$P112*FCT!AO112</f>
        <v>0</v>
      </c>
      <c r="AJ112" s="52">
        <f>c_OPelag!$P112*FCT!AP112</f>
        <v>0</v>
      </c>
      <c r="AK112" s="52">
        <f>c_OPelag!$P112*FCT!AQ112</f>
        <v>0</v>
      </c>
      <c r="AL112" s="52">
        <f>c_OPelag!$P112*FCT!AR112</f>
        <v>0</v>
      </c>
      <c r="AM112" s="52">
        <f>c_OPelag!$P112*FCT!AS112</f>
        <v>0</v>
      </c>
      <c r="AN112" s="52">
        <f>c_OPelag!$P112*FCT!AT112</f>
        <v>0</v>
      </c>
      <c r="AO112" s="52">
        <f>c_OPelag!$P112*FCT!AU112</f>
        <v>0</v>
      </c>
    </row>
    <row r="113" spans="1:41" x14ac:dyDescent="0.2">
      <c r="A113" s="51">
        <f>c_OPelag!D113</f>
        <v>0</v>
      </c>
      <c r="B113" s="52">
        <f>c_OPelag!$P113*FCT!C113</f>
        <v>0</v>
      </c>
      <c r="C113" s="52">
        <f>c_OPelag!$P113*FCT!D113</f>
        <v>0</v>
      </c>
      <c r="D113" s="52">
        <f>FCT!F113</f>
        <v>0</v>
      </c>
      <c r="E113" s="52">
        <f>c_OPelag!$P113*FCT!I113</f>
        <v>0</v>
      </c>
      <c r="F113" s="52">
        <f>c_OPelag!$P113*FCT!J113</f>
        <v>0</v>
      </c>
      <c r="G113" s="52">
        <f>c_OPelag!$P113*FCT!K113</f>
        <v>0</v>
      </c>
      <c r="H113" s="52">
        <f>c_OPelag!$P113*FCT!L113</f>
        <v>0</v>
      </c>
      <c r="I113" s="52">
        <f>c_OPelag!$P113*FCT!M113</f>
        <v>0</v>
      </c>
      <c r="J113" s="52">
        <f>c_OPelag!$P113*FCT!N113</f>
        <v>0</v>
      </c>
      <c r="K113" s="52">
        <f>c_OPelag!$P113*FCT!O113</f>
        <v>0</v>
      </c>
      <c r="L113" s="52">
        <f>c_OPelag!$P113*FCT!P113</f>
        <v>0</v>
      </c>
      <c r="M113" s="52">
        <f>c_OPelag!$P113*FCT!Q113</f>
        <v>0</v>
      </c>
      <c r="N113" s="52">
        <f>c_OPelag!$P113*FCT!R113</f>
        <v>0</v>
      </c>
      <c r="O113" s="52">
        <f>c_OPelag!$P113*FCT!S113</f>
        <v>0</v>
      </c>
      <c r="P113" s="52">
        <f>c_OPelag!$P113*FCT!T113</f>
        <v>0</v>
      </c>
      <c r="Q113" s="52">
        <f>c_OPelag!$P113*FCT!U113</f>
        <v>0</v>
      </c>
      <c r="R113" s="52">
        <f>c_OPelag!$P113*FCT!W113</f>
        <v>0</v>
      </c>
      <c r="S113" s="52">
        <f>c_OPelag!$P113*FCT!Y113</f>
        <v>0</v>
      </c>
      <c r="T113" s="52">
        <f>c_OPelag!$P113*FCT!Z113</f>
        <v>0</v>
      </c>
      <c r="U113" s="52">
        <f>c_OPelag!$P113*FCT!AA113</f>
        <v>0</v>
      </c>
      <c r="V113" s="52">
        <f>c_OPelag!$P113*FCT!AB113</f>
        <v>0</v>
      </c>
      <c r="W113" s="52">
        <f>c_OPelag!$P113*FCT!AC113</f>
        <v>0</v>
      </c>
      <c r="X113" s="52">
        <f>c_OPelag!$P113*FCT!AD113</f>
        <v>0</v>
      </c>
      <c r="Y113" s="52">
        <f>c_OPelag!$P113*FCT!AE113</f>
        <v>0</v>
      </c>
      <c r="Z113" s="52">
        <f>c_OPelag!$P113*FCT!AF113</f>
        <v>0</v>
      </c>
      <c r="AA113" s="52">
        <f>c_OPelag!$P113*FCT!AG113</f>
        <v>0</v>
      </c>
      <c r="AB113" s="52">
        <f>c_OPelag!$P113*FCT!AH113</f>
        <v>0</v>
      </c>
      <c r="AC113" s="52">
        <f>c_OPelag!$P113*FCT!AI113</f>
        <v>0</v>
      </c>
      <c r="AD113" s="52">
        <f>c_OPelag!$P113*FCT!AJ113</f>
        <v>0</v>
      </c>
      <c r="AE113" s="52">
        <f>c_OPelag!$P113*FCT!AK113</f>
        <v>0</v>
      </c>
      <c r="AF113" s="52">
        <f>c_OPelag!$P113*FCT!AL113</f>
        <v>0</v>
      </c>
      <c r="AG113" s="52">
        <f>c_OPelag!$P113*FCT!AM113</f>
        <v>0</v>
      </c>
      <c r="AH113" s="52">
        <f>c_OPelag!$P113*FCT!AN113</f>
        <v>0</v>
      </c>
      <c r="AI113" s="52">
        <f>c_OPelag!$P113*FCT!AO113</f>
        <v>0</v>
      </c>
      <c r="AJ113" s="52">
        <f>c_OPelag!$P113*FCT!AP113</f>
        <v>0</v>
      </c>
      <c r="AK113" s="52">
        <f>c_OPelag!$P113*FCT!AQ113</f>
        <v>0</v>
      </c>
      <c r="AL113" s="52">
        <f>c_OPelag!$P113*FCT!AR113</f>
        <v>0</v>
      </c>
      <c r="AM113" s="52">
        <f>c_OPelag!$P113*FCT!AS113</f>
        <v>0</v>
      </c>
      <c r="AN113" s="52">
        <f>c_OPelag!$P113*FCT!AT113</f>
        <v>0</v>
      </c>
      <c r="AO113" s="52">
        <f>c_OPelag!$P113*FCT!AU113</f>
        <v>0</v>
      </c>
    </row>
    <row r="114" spans="1:41" x14ac:dyDescent="0.2">
      <c r="A114" s="51">
        <f>c_OPelag!D114</f>
        <v>0</v>
      </c>
      <c r="B114" s="52">
        <f>c_OPelag!$P114*FCT!C114</f>
        <v>0</v>
      </c>
      <c r="C114" s="52">
        <f>c_OPelag!$P114*FCT!D114</f>
        <v>0</v>
      </c>
      <c r="D114" s="52">
        <f>FCT!F114</f>
        <v>0</v>
      </c>
      <c r="E114" s="52">
        <f>c_OPelag!$P114*FCT!I114</f>
        <v>0</v>
      </c>
      <c r="F114" s="52">
        <f>c_OPelag!$P114*FCT!J114</f>
        <v>0</v>
      </c>
      <c r="G114" s="52">
        <f>c_OPelag!$P114*FCT!K114</f>
        <v>0</v>
      </c>
      <c r="H114" s="52">
        <f>c_OPelag!$P114*FCT!L114</f>
        <v>0</v>
      </c>
      <c r="I114" s="52">
        <f>c_OPelag!$P114*FCT!M114</f>
        <v>0</v>
      </c>
      <c r="J114" s="52">
        <f>c_OPelag!$P114*FCT!N114</f>
        <v>0</v>
      </c>
      <c r="K114" s="52">
        <f>c_OPelag!$P114*FCT!O114</f>
        <v>0</v>
      </c>
      <c r="L114" s="52">
        <f>c_OPelag!$P114*FCT!P114</f>
        <v>0</v>
      </c>
      <c r="M114" s="52">
        <f>c_OPelag!$P114*FCT!Q114</f>
        <v>0</v>
      </c>
      <c r="N114" s="52">
        <f>c_OPelag!$P114*FCT!R114</f>
        <v>0</v>
      </c>
      <c r="O114" s="52">
        <f>c_OPelag!$P114*FCT!S114</f>
        <v>0</v>
      </c>
      <c r="P114" s="52">
        <f>c_OPelag!$P114*FCT!T114</f>
        <v>0</v>
      </c>
      <c r="Q114" s="52">
        <f>c_OPelag!$P114*FCT!U114</f>
        <v>0</v>
      </c>
      <c r="R114" s="52">
        <f>c_OPelag!$P114*FCT!W114</f>
        <v>0</v>
      </c>
      <c r="S114" s="52">
        <f>c_OPelag!$P114*FCT!Y114</f>
        <v>0</v>
      </c>
      <c r="T114" s="52">
        <f>c_OPelag!$P114*FCT!Z114</f>
        <v>0</v>
      </c>
      <c r="U114" s="52">
        <f>c_OPelag!$P114*FCT!AA114</f>
        <v>0</v>
      </c>
      <c r="V114" s="52">
        <f>c_OPelag!$P114*FCT!AB114</f>
        <v>0</v>
      </c>
      <c r="W114" s="52">
        <f>c_OPelag!$P114*FCT!AC114</f>
        <v>0</v>
      </c>
      <c r="X114" s="52">
        <f>c_OPelag!$P114*FCT!AD114</f>
        <v>0</v>
      </c>
      <c r="Y114" s="52">
        <f>c_OPelag!$P114*FCT!AE114</f>
        <v>0</v>
      </c>
      <c r="Z114" s="52">
        <f>c_OPelag!$P114*FCT!AF114</f>
        <v>0</v>
      </c>
      <c r="AA114" s="52">
        <f>c_OPelag!$P114*FCT!AG114</f>
        <v>0</v>
      </c>
      <c r="AB114" s="52">
        <f>c_OPelag!$P114*FCT!AH114</f>
        <v>0</v>
      </c>
      <c r="AC114" s="52">
        <f>c_OPelag!$P114*FCT!AI114</f>
        <v>0</v>
      </c>
      <c r="AD114" s="52">
        <f>c_OPelag!$P114*FCT!AJ114</f>
        <v>0</v>
      </c>
      <c r="AE114" s="52">
        <f>c_OPelag!$P114*FCT!AK114</f>
        <v>0</v>
      </c>
      <c r="AF114" s="52">
        <f>c_OPelag!$P114*FCT!AL114</f>
        <v>0</v>
      </c>
      <c r="AG114" s="52">
        <f>c_OPelag!$P114*FCT!AM114</f>
        <v>0</v>
      </c>
      <c r="AH114" s="52">
        <f>c_OPelag!$P114*FCT!AN114</f>
        <v>0</v>
      </c>
      <c r="AI114" s="52">
        <f>c_OPelag!$P114*FCT!AO114</f>
        <v>0</v>
      </c>
      <c r="AJ114" s="52">
        <f>c_OPelag!$P114*FCT!AP114</f>
        <v>0</v>
      </c>
      <c r="AK114" s="52">
        <f>c_OPelag!$P114*FCT!AQ114</f>
        <v>0</v>
      </c>
      <c r="AL114" s="52">
        <f>c_OPelag!$P114*FCT!AR114</f>
        <v>0</v>
      </c>
      <c r="AM114" s="52">
        <f>c_OPelag!$P114*FCT!AS114</f>
        <v>0</v>
      </c>
      <c r="AN114" s="52">
        <f>c_OPelag!$P114*FCT!AT114</f>
        <v>0</v>
      </c>
      <c r="AO114" s="52">
        <f>c_OPelag!$P114*FCT!AU114</f>
        <v>0</v>
      </c>
    </row>
    <row r="115" spans="1:41" x14ac:dyDescent="0.2">
      <c r="A115" s="51">
        <f>c_OPelag!D115</f>
        <v>0</v>
      </c>
      <c r="B115" s="52">
        <f>c_OPelag!$P115*FCT!C115</f>
        <v>0</v>
      </c>
      <c r="C115" s="52">
        <f>c_OPelag!$P115*FCT!D115</f>
        <v>0</v>
      </c>
      <c r="D115" s="52">
        <f>FCT!F115</f>
        <v>0</v>
      </c>
      <c r="E115" s="52">
        <f>c_OPelag!$P115*FCT!I115</f>
        <v>0</v>
      </c>
      <c r="F115" s="52">
        <f>c_OPelag!$P115*FCT!J115</f>
        <v>0</v>
      </c>
      <c r="G115" s="52">
        <f>c_OPelag!$P115*FCT!K115</f>
        <v>0</v>
      </c>
      <c r="H115" s="52">
        <f>c_OPelag!$P115*FCT!L115</f>
        <v>0</v>
      </c>
      <c r="I115" s="52">
        <f>c_OPelag!$P115*FCT!M115</f>
        <v>0</v>
      </c>
      <c r="J115" s="52">
        <f>c_OPelag!$P115*FCT!N115</f>
        <v>0</v>
      </c>
      <c r="K115" s="52">
        <f>c_OPelag!$P115*FCT!O115</f>
        <v>0</v>
      </c>
      <c r="L115" s="52">
        <f>c_OPelag!$P115*FCT!P115</f>
        <v>0</v>
      </c>
      <c r="M115" s="52">
        <f>c_OPelag!$P115*FCT!Q115</f>
        <v>0</v>
      </c>
      <c r="N115" s="52">
        <f>c_OPelag!$P115*FCT!R115</f>
        <v>0</v>
      </c>
      <c r="O115" s="52">
        <f>c_OPelag!$P115*FCT!S115</f>
        <v>0</v>
      </c>
      <c r="P115" s="52">
        <f>c_OPelag!$P115*FCT!T115</f>
        <v>0</v>
      </c>
      <c r="Q115" s="52">
        <f>c_OPelag!$P115*FCT!U115</f>
        <v>0</v>
      </c>
      <c r="R115" s="52">
        <f>c_OPelag!$P115*FCT!W115</f>
        <v>0</v>
      </c>
      <c r="S115" s="52">
        <f>c_OPelag!$P115*FCT!Y115</f>
        <v>0</v>
      </c>
      <c r="T115" s="52">
        <f>c_OPelag!$P115*FCT!Z115</f>
        <v>0</v>
      </c>
      <c r="U115" s="52">
        <f>c_OPelag!$P115*FCT!AA115</f>
        <v>0</v>
      </c>
      <c r="V115" s="52">
        <f>c_OPelag!$P115*FCT!AB115</f>
        <v>0</v>
      </c>
      <c r="W115" s="52">
        <f>c_OPelag!$P115*FCT!AC115</f>
        <v>0</v>
      </c>
      <c r="X115" s="52">
        <f>c_OPelag!$P115*FCT!AD115</f>
        <v>0</v>
      </c>
      <c r="Y115" s="52">
        <f>c_OPelag!$P115*FCT!AE115</f>
        <v>0</v>
      </c>
      <c r="Z115" s="52">
        <f>c_OPelag!$P115*FCT!AF115</f>
        <v>0</v>
      </c>
      <c r="AA115" s="52">
        <f>c_OPelag!$P115*FCT!AG115</f>
        <v>0</v>
      </c>
      <c r="AB115" s="52">
        <f>c_OPelag!$P115*FCT!AH115</f>
        <v>0</v>
      </c>
      <c r="AC115" s="52">
        <f>c_OPelag!$P115*FCT!AI115</f>
        <v>0</v>
      </c>
      <c r="AD115" s="52">
        <f>c_OPelag!$P115*FCT!AJ115</f>
        <v>0</v>
      </c>
      <c r="AE115" s="52">
        <f>c_OPelag!$P115*FCT!AK115</f>
        <v>0</v>
      </c>
      <c r="AF115" s="52">
        <f>c_OPelag!$P115*FCT!AL115</f>
        <v>0</v>
      </c>
      <c r="AG115" s="52">
        <f>c_OPelag!$P115*FCT!AM115</f>
        <v>0</v>
      </c>
      <c r="AH115" s="52">
        <f>c_OPelag!$P115*FCT!AN115</f>
        <v>0</v>
      </c>
      <c r="AI115" s="52">
        <f>c_OPelag!$P115*FCT!AO115</f>
        <v>0</v>
      </c>
      <c r="AJ115" s="52">
        <f>c_OPelag!$P115*FCT!AP115</f>
        <v>0</v>
      </c>
      <c r="AK115" s="52">
        <f>c_OPelag!$P115*FCT!AQ115</f>
        <v>0</v>
      </c>
      <c r="AL115" s="52">
        <f>c_OPelag!$P115*FCT!AR115</f>
        <v>0</v>
      </c>
      <c r="AM115" s="52">
        <f>c_OPelag!$P115*FCT!AS115</f>
        <v>0</v>
      </c>
      <c r="AN115" s="52">
        <f>c_OPelag!$P115*FCT!AT115</f>
        <v>0</v>
      </c>
      <c r="AO115" s="52">
        <f>c_OPelag!$P115*FCT!AU115</f>
        <v>0</v>
      </c>
    </row>
    <row r="116" spans="1:41" x14ac:dyDescent="0.2">
      <c r="A116" s="51">
        <f>c_OPelag!D116</f>
        <v>0</v>
      </c>
      <c r="B116" s="52">
        <f>c_OPelag!$P116*FCT!C116</f>
        <v>0</v>
      </c>
      <c r="C116" s="52">
        <f>c_OPelag!$P116*FCT!D116</f>
        <v>0</v>
      </c>
      <c r="D116" s="52">
        <f>FCT!F116</f>
        <v>0</v>
      </c>
      <c r="E116" s="52">
        <f>c_OPelag!$P116*FCT!I116</f>
        <v>0</v>
      </c>
      <c r="F116" s="52">
        <f>c_OPelag!$P116*FCT!J116</f>
        <v>0</v>
      </c>
      <c r="G116" s="52">
        <f>c_OPelag!$P116*FCT!K116</f>
        <v>0</v>
      </c>
      <c r="H116" s="52">
        <f>c_OPelag!$P116*FCT!L116</f>
        <v>0</v>
      </c>
      <c r="I116" s="52">
        <f>c_OPelag!$P116*FCT!M116</f>
        <v>0</v>
      </c>
      <c r="J116" s="52">
        <f>c_OPelag!$P116*FCT!N116</f>
        <v>0</v>
      </c>
      <c r="K116" s="52">
        <f>c_OPelag!$P116*FCT!O116</f>
        <v>0</v>
      </c>
      <c r="L116" s="52">
        <f>c_OPelag!$P116*FCT!P116</f>
        <v>0</v>
      </c>
      <c r="M116" s="52">
        <f>c_OPelag!$P116*FCT!Q116</f>
        <v>0</v>
      </c>
      <c r="N116" s="52">
        <f>c_OPelag!$P116*FCT!R116</f>
        <v>0</v>
      </c>
      <c r="O116" s="52">
        <f>c_OPelag!$P116*FCT!S116</f>
        <v>0</v>
      </c>
      <c r="P116" s="52">
        <f>c_OPelag!$P116*FCT!T116</f>
        <v>0</v>
      </c>
      <c r="Q116" s="52">
        <f>c_OPelag!$P116*FCT!U116</f>
        <v>0</v>
      </c>
      <c r="R116" s="52">
        <f>c_OPelag!$P116*FCT!W116</f>
        <v>0</v>
      </c>
      <c r="S116" s="52">
        <f>c_OPelag!$P116*FCT!Y116</f>
        <v>0</v>
      </c>
      <c r="T116" s="52">
        <f>c_OPelag!$P116*FCT!Z116</f>
        <v>0</v>
      </c>
      <c r="U116" s="52">
        <f>c_OPelag!$P116*FCT!AA116</f>
        <v>0</v>
      </c>
      <c r="V116" s="52">
        <f>c_OPelag!$P116*FCT!AB116</f>
        <v>0</v>
      </c>
      <c r="W116" s="52">
        <f>c_OPelag!$P116*FCT!AC116</f>
        <v>0</v>
      </c>
      <c r="X116" s="52">
        <f>c_OPelag!$P116*FCT!AD116</f>
        <v>0</v>
      </c>
      <c r="Y116" s="52">
        <f>c_OPelag!$P116*FCT!AE116</f>
        <v>0</v>
      </c>
      <c r="Z116" s="52">
        <f>c_OPelag!$P116*FCT!AF116</f>
        <v>0</v>
      </c>
      <c r="AA116" s="52">
        <f>c_OPelag!$P116*FCT!AG116</f>
        <v>0</v>
      </c>
      <c r="AB116" s="52">
        <f>c_OPelag!$P116*FCT!AH116</f>
        <v>0</v>
      </c>
      <c r="AC116" s="52">
        <f>c_OPelag!$P116*FCT!AI116</f>
        <v>0</v>
      </c>
      <c r="AD116" s="52">
        <f>c_OPelag!$P116*FCT!AJ116</f>
        <v>0</v>
      </c>
      <c r="AE116" s="52">
        <f>c_OPelag!$P116*FCT!AK116</f>
        <v>0</v>
      </c>
      <c r="AF116" s="52">
        <f>c_OPelag!$P116*FCT!AL116</f>
        <v>0</v>
      </c>
      <c r="AG116" s="52">
        <f>c_OPelag!$P116*FCT!AM116</f>
        <v>0</v>
      </c>
      <c r="AH116" s="52">
        <f>c_OPelag!$P116*FCT!AN116</f>
        <v>0</v>
      </c>
      <c r="AI116" s="52">
        <f>c_OPelag!$P116*FCT!AO116</f>
        <v>0</v>
      </c>
      <c r="AJ116" s="52">
        <f>c_OPelag!$P116*FCT!AP116</f>
        <v>0</v>
      </c>
      <c r="AK116" s="52">
        <f>c_OPelag!$P116*FCT!AQ116</f>
        <v>0</v>
      </c>
      <c r="AL116" s="52">
        <f>c_OPelag!$P116*FCT!AR116</f>
        <v>0</v>
      </c>
      <c r="AM116" s="52">
        <f>c_OPelag!$P116*FCT!AS116</f>
        <v>0</v>
      </c>
      <c r="AN116" s="52">
        <f>c_OPelag!$P116*FCT!AT116</f>
        <v>0</v>
      </c>
      <c r="AO116" s="52">
        <f>c_OPelag!$P116*FCT!AU116</f>
        <v>0</v>
      </c>
    </row>
    <row r="117" spans="1:41" x14ac:dyDescent="0.2">
      <c r="A117" s="51">
        <f>c_OPelag!D117</f>
        <v>0</v>
      </c>
      <c r="B117" s="52">
        <f>c_OPelag!$P117*FCT!C117</f>
        <v>0</v>
      </c>
      <c r="C117" s="52">
        <f>c_OPelag!$P117*FCT!D117</f>
        <v>0</v>
      </c>
      <c r="D117" s="52">
        <f>FCT!F117</f>
        <v>0</v>
      </c>
      <c r="E117" s="52">
        <f>c_OPelag!$P117*FCT!I117</f>
        <v>0</v>
      </c>
      <c r="F117" s="52">
        <f>c_OPelag!$P117*FCT!J117</f>
        <v>0</v>
      </c>
      <c r="G117" s="52">
        <f>c_OPelag!$P117*FCT!K117</f>
        <v>0</v>
      </c>
      <c r="H117" s="52">
        <f>c_OPelag!$P117*FCT!L117</f>
        <v>0</v>
      </c>
      <c r="I117" s="52">
        <f>c_OPelag!$P117*FCT!M117</f>
        <v>0</v>
      </c>
      <c r="J117" s="52">
        <f>c_OPelag!$P117*FCT!N117</f>
        <v>0</v>
      </c>
      <c r="K117" s="52">
        <f>c_OPelag!$P117*FCT!O117</f>
        <v>0</v>
      </c>
      <c r="L117" s="52">
        <f>c_OPelag!$P117*FCT!P117</f>
        <v>0</v>
      </c>
      <c r="M117" s="52">
        <f>c_OPelag!$P117*FCT!Q117</f>
        <v>0</v>
      </c>
      <c r="N117" s="52">
        <f>c_OPelag!$P117*FCT!R117</f>
        <v>0</v>
      </c>
      <c r="O117" s="52">
        <f>c_OPelag!$P117*FCT!S117</f>
        <v>0</v>
      </c>
      <c r="P117" s="52">
        <f>c_OPelag!$P117*FCT!T117</f>
        <v>0</v>
      </c>
      <c r="Q117" s="52">
        <f>c_OPelag!$P117*FCT!U117</f>
        <v>0</v>
      </c>
      <c r="R117" s="52">
        <f>c_OPelag!$P117*FCT!W117</f>
        <v>0</v>
      </c>
      <c r="S117" s="52">
        <f>c_OPelag!$P117*FCT!Y117</f>
        <v>0</v>
      </c>
      <c r="T117" s="52">
        <f>c_OPelag!$P117*FCT!Z117</f>
        <v>0</v>
      </c>
      <c r="U117" s="52">
        <f>c_OPelag!$P117*FCT!AA117</f>
        <v>0</v>
      </c>
      <c r="V117" s="52">
        <f>c_OPelag!$P117*FCT!AB117</f>
        <v>0</v>
      </c>
      <c r="W117" s="52">
        <f>c_OPelag!$P117*FCT!AC117</f>
        <v>0</v>
      </c>
      <c r="X117" s="52">
        <f>c_OPelag!$P117*FCT!AD117</f>
        <v>0</v>
      </c>
      <c r="Y117" s="52">
        <f>c_OPelag!$P117*FCT!AE117</f>
        <v>0</v>
      </c>
      <c r="Z117" s="52">
        <f>c_OPelag!$P117*FCT!AF117</f>
        <v>0</v>
      </c>
      <c r="AA117" s="52">
        <f>c_OPelag!$P117*FCT!AG117</f>
        <v>0</v>
      </c>
      <c r="AB117" s="52">
        <f>c_OPelag!$P117*FCT!AH117</f>
        <v>0</v>
      </c>
      <c r="AC117" s="52">
        <f>c_OPelag!$P117*FCT!AI117</f>
        <v>0</v>
      </c>
      <c r="AD117" s="52">
        <f>c_OPelag!$P117*FCT!AJ117</f>
        <v>0</v>
      </c>
      <c r="AE117" s="52">
        <f>c_OPelag!$P117*FCT!AK117</f>
        <v>0</v>
      </c>
      <c r="AF117" s="52">
        <f>c_OPelag!$P117*FCT!AL117</f>
        <v>0</v>
      </c>
      <c r="AG117" s="52">
        <f>c_OPelag!$P117*FCT!AM117</f>
        <v>0</v>
      </c>
      <c r="AH117" s="52">
        <f>c_OPelag!$P117*FCT!AN117</f>
        <v>0</v>
      </c>
      <c r="AI117" s="52">
        <f>c_OPelag!$P117*FCT!AO117</f>
        <v>0</v>
      </c>
      <c r="AJ117" s="52">
        <f>c_OPelag!$P117*FCT!AP117</f>
        <v>0</v>
      </c>
      <c r="AK117" s="52">
        <f>c_OPelag!$P117*FCT!AQ117</f>
        <v>0</v>
      </c>
      <c r="AL117" s="52">
        <f>c_OPelag!$P117*FCT!AR117</f>
        <v>0</v>
      </c>
      <c r="AM117" s="52">
        <f>c_OPelag!$P117*FCT!AS117</f>
        <v>0</v>
      </c>
      <c r="AN117" s="52">
        <f>c_OPelag!$P117*FCT!AT117</f>
        <v>0</v>
      </c>
      <c r="AO117" s="52">
        <f>c_OPelag!$P117*FCT!AU117</f>
        <v>0</v>
      </c>
    </row>
    <row r="118" spans="1:41" x14ac:dyDescent="0.2">
      <c r="A118" s="51">
        <f>c_OPelag!D118</f>
        <v>0</v>
      </c>
      <c r="B118" s="52">
        <f>c_OPelag!$P118*FCT!C118</f>
        <v>0</v>
      </c>
      <c r="C118" s="52">
        <f>c_OPelag!$P118*FCT!D118</f>
        <v>0</v>
      </c>
      <c r="D118" s="52">
        <f>FCT!F118</f>
        <v>0</v>
      </c>
      <c r="E118" s="52">
        <f>c_OPelag!$P118*FCT!I118</f>
        <v>0</v>
      </c>
      <c r="F118" s="52">
        <f>c_OPelag!$P118*FCT!J118</f>
        <v>0</v>
      </c>
      <c r="G118" s="52">
        <f>c_OPelag!$P118*FCT!K118</f>
        <v>0</v>
      </c>
      <c r="H118" s="52">
        <f>c_OPelag!$P118*FCT!L118</f>
        <v>0</v>
      </c>
      <c r="I118" s="52">
        <f>c_OPelag!$P118*FCT!M118</f>
        <v>0</v>
      </c>
      <c r="J118" s="52">
        <f>c_OPelag!$P118*FCT!N118</f>
        <v>0</v>
      </c>
      <c r="K118" s="52">
        <f>c_OPelag!$P118*FCT!O118</f>
        <v>0</v>
      </c>
      <c r="L118" s="52">
        <f>c_OPelag!$P118*FCT!P118</f>
        <v>0</v>
      </c>
      <c r="M118" s="52">
        <f>c_OPelag!$P118*FCT!Q118</f>
        <v>0</v>
      </c>
      <c r="N118" s="52">
        <f>c_OPelag!$P118*FCT!R118</f>
        <v>0</v>
      </c>
      <c r="O118" s="52">
        <f>c_OPelag!$P118*FCT!S118</f>
        <v>0</v>
      </c>
      <c r="P118" s="52">
        <f>c_OPelag!$P118*FCT!T118</f>
        <v>0</v>
      </c>
      <c r="Q118" s="52">
        <f>c_OPelag!$P118*FCT!U118</f>
        <v>0</v>
      </c>
      <c r="R118" s="52">
        <f>c_OPelag!$P118*FCT!W118</f>
        <v>0</v>
      </c>
      <c r="S118" s="52">
        <f>c_OPelag!$P118*FCT!Y118</f>
        <v>0</v>
      </c>
      <c r="T118" s="52">
        <f>c_OPelag!$P118*FCT!Z118</f>
        <v>0</v>
      </c>
      <c r="U118" s="52">
        <f>c_OPelag!$P118*FCT!AA118</f>
        <v>0</v>
      </c>
      <c r="V118" s="52">
        <f>c_OPelag!$P118*FCT!AB118</f>
        <v>0</v>
      </c>
      <c r="W118" s="52">
        <f>c_OPelag!$P118*FCT!AC118</f>
        <v>0</v>
      </c>
      <c r="X118" s="52">
        <f>c_OPelag!$P118*FCT!AD118</f>
        <v>0</v>
      </c>
      <c r="Y118" s="52">
        <f>c_OPelag!$P118*FCT!AE118</f>
        <v>0</v>
      </c>
      <c r="Z118" s="52">
        <f>c_OPelag!$P118*FCT!AF118</f>
        <v>0</v>
      </c>
      <c r="AA118" s="52">
        <f>c_OPelag!$P118*FCT!AG118</f>
        <v>0</v>
      </c>
      <c r="AB118" s="52">
        <f>c_OPelag!$P118*FCT!AH118</f>
        <v>0</v>
      </c>
      <c r="AC118" s="52">
        <f>c_OPelag!$P118*FCT!AI118</f>
        <v>0</v>
      </c>
      <c r="AD118" s="52">
        <f>c_OPelag!$P118*FCT!AJ118</f>
        <v>0</v>
      </c>
      <c r="AE118" s="52">
        <f>c_OPelag!$P118*FCT!AK118</f>
        <v>0</v>
      </c>
      <c r="AF118" s="52">
        <f>c_OPelag!$P118*FCT!AL118</f>
        <v>0</v>
      </c>
      <c r="AG118" s="52">
        <f>c_OPelag!$P118*FCT!AM118</f>
        <v>0</v>
      </c>
      <c r="AH118" s="52">
        <f>c_OPelag!$P118*FCT!AN118</f>
        <v>0</v>
      </c>
      <c r="AI118" s="52">
        <f>c_OPelag!$P118*FCT!AO118</f>
        <v>0</v>
      </c>
      <c r="AJ118" s="52">
        <f>c_OPelag!$P118*FCT!AP118</f>
        <v>0</v>
      </c>
      <c r="AK118" s="52">
        <f>c_OPelag!$P118*FCT!AQ118</f>
        <v>0</v>
      </c>
      <c r="AL118" s="52">
        <f>c_OPelag!$P118*FCT!AR118</f>
        <v>0</v>
      </c>
      <c r="AM118" s="52">
        <f>c_OPelag!$P118*FCT!AS118</f>
        <v>0</v>
      </c>
      <c r="AN118" s="52">
        <f>c_OPelag!$P118*FCT!AT118</f>
        <v>0</v>
      </c>
      <c r="AO118" s="52">
        <f>c_OPelag!$P118*FCT!AU118</f>
        <v>0</v>
      </c>
    </row>
    <row r="119" spans="1:41" x14ac:dyDescent="0.2">
      <c r="A119" s="51">
        <f>c_OPelag!D119</f>
        <v>0</v>
      </c>
      <c r="B119" s="52">
        <f>c_OPelag!$P119*FCT!C119</f>
        <v>0</v>
      </c>
      <c r="C119" s="52">
        <f>c_OPelag!$P119*FCT!D119</f>
        <v>0</v>
      </c>
      <c r="D119" s="52">
        <f>FCT!F119</f>
        <v>0</v>
      </c>
      <c r="E119" s="52">
        <f>c_OPelag!$P119*FCT!I119</f>
        <v>0</v>
      </c>
      <c r="F119" s="52">
        <f>c_OPelag!$P119*FCT!J119</f>
        <v>0</v>
      </c>
      <c r="G119" s="52">
        <f>c_OPelag!$P119*FCT!K119</f>
        <v>0</v>
      </c>
      <c r="H119" s="52">
        <f>c_OPelag!$P119*FCT!L119</f>
        <v>0</v>
      </c>
      <c r="I119" s="52">
        <f>c_OPelag!$P119*FCT!M119</f>
        <v>0</v>
      </c>
      <c r="J119" s="52">
        <f>c_OPelag!$P119*FCT!N119</f>
        <v>0</v>
      </c>
      <c r="K119" s="52">
        <f>c_OPelag!$P119*FCT!O119</f>
        <v>0</v>
      </c>
      <c r="L119" s="52">
        <f>c_OPelag!$P119*FCT!P119</f>
        <v>0</v>
      </c>
      <c r="M119" s="52">
        <f>c_OPelag!$P119*FCT!Q119</f>
        <v>0</v>
      </c>
      <c r="N119" s="52">
        <f>c_OPelag!$P119*FCT!R119</f>
        <v>0</v>
      </c>
      <c r="O119" s="52">
        <f>c_OPelag!$P119*FCT!S119</f>
        <v>0</v>
      </c>
      <c r="P119" s="52">
        <f>c_OPelag!$P119*FCT!T119</f>
        <v>0</v>
      </c>
      <c r="Q119" s="52">
        <f>c_OPelag!$P119*FCT!U119</f>
        <v>0</v>
      </c>
      <c r="R119" s="52">
        <f>c_OPelag!$P119*FCT!W119</f>
        <v>0</v>
      </c>
      <c r="S119" s="52">
        <f>c_OPelag!$P119*FCT!Y119</f>
        <v>0</v>
      </c>
      <c r="T119" s="52">
        <f>c_OPelag!$P119*FCT!Z119</f>
        <v>0</v>
      </c>
      <c r="U119" s="52">
        <f>c_OPelag!$P119*FCT!AA119</f>
        <v>0</v>
      </c>
      <c r="V119" s="52">
        <f>c_OPelag!$P119*FCT!AB119</f>
        <v>0</v>
      </c>
      <c r="W119" s="52">
        <f>c_OPelag!$P119*FCT!AC119</f>
        <v>0</v>
      </c>
      <c r="X119" s="52">
        <f>c_OPelag!$P119*FCT!AD119</f>
        <v>0</v>
      </c>
      <c r="Y119" s="52">
        <f>c_OPelag!$P119*FCT!AE119</f>
        <v>0</v>
      </c>
      <c r="Z119" s="52">
        <f>c_OPelag!$P119*FCT!AF119</f>
        <v>0</v>
      </c>
      <c r="AA119" s="52">
        <f>c_OPelag!$P119*FCT!AG119</f>
        <v>0</v>
      </c>
      <c r="AB119" s="52">
        <f>c_OPelag!$P119*FCT!AH119</f>
        <v>0</v>
      </c>
      <c r="AC119" s="52">
        <f>c_OPelag!$P119*FCT!AI119</f>
        <v>0</v>
      </c>
      <c r="AD119" s="52">
        <f>c_OPelag!$P119*FCT!AJ119</f>
        <v>0</v>
      </c>
      <c r="AE119" s="52">
        <f>c_OPelag!$P119*FCT!AK119</f>
        <v>0</v>
      </c>
      <c r="AF119" s="52">
        <f>c_OPelag!$P119*FCT!AL119</f>
        <v>0</v>
      </c>
      <c r="AG119" s="52">
        <f>c_OPelag!$P119*FCT!AM119</f>
        <v>0</v>
      </c>
      <c r="AH119" s="52">
        <f>c_OPelag!$P119*FCT!AN119</f>
        <v>0</v>
      </c>
      <c r="AI119" s="52">
        <f>c_OPelag!$P119*FCT!AO119</f>
        <v>0</v>
      </c>
      <c r="AJ119" s="52">
        <f>c_OPelag!$P119*FCT!AP119</f>
        <v>0</v>
      </c>
      <c r="AK119" s="52">
        <f>c_OPelag!$P119*FCT!AQ119</f>
        <v>0</v>
      </c>
      <c r="AL119" s="52">
        <f>c_OPelag!$P119*FCT!AR119</f>
        <v>0</v>
      </c>
      <c r="AM119" s="52">
        <f>c_OPelag!$P119*FCT!AS119</f>
        <v>0</v>
      </c>
      <c r="AN119" s="52">
        <f>c_OPelag!$P119*FCT!AT119</f>
        <v>0</v>
      </c>
      <c r="AO119" s="52">
        <f>c_OPelag!$P119*FCT!AU119</f>
        <v>0</v>
      </c>
    </row>
    <row r="120" spans="1:41" x14ac:dyDescent="0.2">
      <c r="A120" s="51">
        <f>c_OPelag!D120</f>
        <v>0</v>
      </c>
      <c r="B120" s="52">
        <f>c_OPelag!$P120*FCT!C120</f>
        <v>0</v>
      </c>
      <c r="C120" s="52">
        <f>c_OPelag!$P120*FCT!D120</f>
        <v>0</v>
      </c>
      <c r="D120" s="52">
        <f>FCT!F120</f>
        <v>0</v>
      </c>
      <c r="E120" s="52">
        <f>c_OPelag!$P120*FCT!I120</f>
        <v>0</v>
      </c>
      <c r="F120" s="52">
        <f>c_OPelag!$P120*FCT!J120</f>
        <v>0</v>
      </c>
      <c r="G120" s="52">
        <f>c_OPelag!$P120*FCT!K120</f>
        <v>0</v>
      </c>
      <c r="H120" s="52">
        <f>c_OPelag!$P120*FCT!L120</f>
        <v>0</v>
      </c>
      <c r="I120" s="52">
        <f>c_OPelag!$P120*FCT!M120</f>
        <v>0</v>
      </c>
      <c r="J120" s="52">
        <f>c_OPelag!$P120*FCT!N120</f>
        <v>0</v>
      </c>
      <c r="K120" s="52">
        <f>c_OPelag!$P120*FCT!O120</f>
        <v>0</v>
      </c>
      <c r="L120" s="52">
        <f>c_OPelag!$P120*FCT!P120</f>
        <v>0</v>
      </c>
      <c r="M120" s="52">
        <f>c_OPelag!$P120*FCT!Q120</f>
        <v>0</v>
      </c>
      <c r="N120" s="52">
        <f>c_OPelag!$P120*FCT!R120</f>
        <v>0</v>
      </c>
      <c r="O120" s="52">
        <f>c_OPelag!$P120*FCT!S120</f>
        <v>0</v>
      </c>
      <c r="P120" s="52">
        <f>c_OPelag!$P120*FCT!T120</f>
        <v>0</v>
      </c>
      <c r="Q120" s="52">
        <f>c_OPelag!$P120*FCT!U120</f>
        <v>0</v>
      </c>
      <c r="R120" s="52">
        <f>c_OPelag!$P120*FCT!W120</f>
        <v>0</v>
      </c>
      <c r="S120" s="52">
        <f>c_OPelag!$P120*FCT!Y120</f>
        <v>0</v>
      </c>
      <c r="T120" s="52">
        <f>c_OPelag!$P120*FCT!Z120</f>
        <v>0</v>
      </c>
      <c r="U120" s="52">
        <f>c_OPelag!$P120*FCT!AA120</f>
        <v>0</v>
      </c>
      <c r="V120" s="52">
        <f>c_OPelag!$P120*FCT!AB120</f>
        <v>0</v>
      </c>
      <c r="W120" s="52">
        <f>c_OPelag!$P120*FCT!AC120</f>
        <v>0</v>
      </c>
      <c r="X120" s="52">
        <f>c_OPelag!$P120*FCT!AD120</f>
        <v>0</v>
      </c>
      <c r="Y120" s="52">
        <f>c_OPelag!$P120*FCT!AE120</f>
        <v>0</v>
      </c>
      <c r="Z120" s="52">
        <f>c_OPelag!$P120*FCT!AF120</f>
        <v>0</v>
      </c>
      <c r="AA120" s="52">
        <f>c_OPelag!$P120*FCT!AG120</f>
        <v>0</v>
      </c>
      <c r="AB120" s="52">
        <f>c_OPelag!$P120*FCT!AH120</f>
        <v>0</v>
      </c>
      <c r="AC120" s="52">
        <f>c_OPelag!$P120*FCT!AI120</f>
        <v>0</v>
      </c>
      <c r="AD120" s="52">
        <f>c_OPelag!$P120*FCT!AJ120</f>
        <v>0</v>
      </c>
      <c r="AE120" s="52">
        <f>c_OPelag!$P120*FCT!AK120</f>
        <v>0</v>
      </c>
      <c r="AF120" s="52">
        <f>c_OPelag!$P120*FCT!AL120</f>
        <v>0</v>
      </c>
      <c r="AG120" s="52">
        <f>c_OPelag!$P120*FCT!AM120</f>
        <v>0</v>
      </c>
      <c r="AH120" s="52">
        <f>c_OPelag!$P120*FCT!AN120</f>
        <v>0</v>
      </c>
      <c r="AI120" s="52">
        <f>c_OPelag!$P120*FCT!AO120</f>
        <v>0</v>
      </c>
      <c r="AJ120" s="52">
        <f>c_OPelag!$P120*FCT!AP120</f>
        <v>0</v>
      </c>
      <c r="AK120" s="52">
        <f>c_OPelag!$P120*FCT!AQ120</f>
        <v>0</v>
      </c>
      <c r="AL120" s="52">
        <f>c_OPelag!$P120*FCT!AR120</f>
        <v>0</v>
      </c>
      <c r="AM120" s="52">
        <f>c_OPelag!$P120*FCT!AS120</f>
        <v>0</v>
      </c>
      <c r="AN120" s="52">
        <f>c_OPelag!$P120*FCT!AT120</f>
        <v>0</v>
      </c>
      <c r="AO120" s="52">
        <f>c_OPelag!$P120*FCT!AU120</f>
        <v>0</v>
      </c>
    </row>
    <row r="121" spans="1:41" x14ac:dyDescent="0.2">
      <c r="A121" s="51">
        <f>c_OPelag!D121</f>
        <v>0</v>
      </c>
      <c r="B121" s="52">
        <f>c_OPelag!$P121*FCT!C121</f>
        <v>0</v>
      </c>
      <c r="C121" s="52">
        <f>c_OPelag!$P121*FCT!D121</f>
        <v>0</v>
      </c>
      <c r="D121" s="52">
        <f>FCT!F121</f>
        <v>0</v>
      </c>
      <c r="E121" s="52">
        <f>c_OPelag!$P121*FCT!I121</f>
        <v>0</v>
      </c>
      <c r="F121" s="52">
        <f>c_OPelag!$P121*FCT!J121</f>
        <v>0</v>
      </c>
      <c r="G121" s="52">
        <f>c_OPelag!$P121*FCT!K121</f>
        <v>0</v>
      </c>
      <c r="H121" s="52">
        <f>c_OPelag!$P121*FCT!L121</f>
        <v>0</v>
      </c>
      <c r="I121" s="52">
        <f>c_OPelag!$P121*FCT!M121</f>
        <v>0</v>
      </c>
      <c r="J121" s="52">
        <f>c_OPelag!$P121*FCT!N121</f>
        <v>0</v>
      </c>
      <c r="K121" s="52">
        <f>c_OPelag!$P121*FCT!O121</f>
        <v>0</v>
      </c>
      <c r="L121" s="52">
        <f>c_OPelag!$P121*FCT!P121</f>
        <v>0</v>
      </c>
      <c r="M121" s="52">
        <f>c_OPelag!$P121*FCT!Q121</f>
        <v>0</v>
      </c>
      <c r="N121" s="52">
        <f>c_OPelag!$P121*FCT!R121</f>
        <v>0</v>
      </c>
      <c r="O121" s="52">
        <f>c_OPelag!$P121*FCT!S121</f>
        <v>0</v>
      </c>
      <c r="P121" s="52">
        <f>c_OPelag!$P121*FCT!T121</f>
        <v>0</v>
      </c>
      <c r="Q121" s="52">
        <f>c_OPelag!$P121*FCT!U121</f>
        <v>0</v>
      </c>
      <c r="R121" s="52">
        <f>c_OPelag!$P121*FCT!W121</f>
        <v>0</v>
      </c>
      <c r="S121" s="52">
        <f>c_OPelag!$P121*FCT!Y121</f>
        <v>0</v>
      </c>
      <c r="T121" s="52">
        <f>c_OPelag!$P121*FCT!Z121</f>
        <v>0</v>
      </c>
      <c r="U121" s="52">
        <f>c_OPelag!$P121*FCT!AA121</f>
        <v>0</v>
      </c>
      <c r="V121" s="52">
        <f>c_OPelag!$P121*FCT!AB121</f>
        <v>0</v>
      </c>
      <c r="W121" s="52">
        <f>c_OPelag!$P121*FCT!AC121</f>
        <v>0</v>
      </c>
      <c r="X121" s="52">
        <f>c_OPelag!$P121*FCT!AD121</f>
        <v>0</v>
      </c>
      <c r="Y121" s="52">
        <f>c_OPelag!$P121*FCT!AE121</f>
        <v>0</v>
      </c>
      <c r="Z121" s="52">
        <f>c_OPelag!$P121*FCT!AF121</f>
        <v>0</v>
      </c>
      <c r="AA121" s="52">
        <f>c_OPelag!$P121*FCT!AG121</f>
        <v>0</v>
      </c>
      <c r="AB121" s="52">
        <f>c_OPelag!$P121*FCT!AH121</f>
        <v>0</v>
      </c>
      <c r="AC121" s="52">
        <f>c_OPelag!$P121*FCT!AI121</f>
        <v>0</v>
      </c>
      <c r="AD121" s="52">
        <f>c_OPelag!$P121*FCT!AJ121</f>
        <v>0</v>
      </c>
      <c r="AE121" s="52">
        <f>c_OPelag!$P121*FCT!AK121</f>
        <v>0</v>
      </c>
      <c r="AF121" s="52">
        <f>c_OPelag!$P121*FCT!AL121</f>
        <v>0</v>
      </c>
      <c r="AG121" s="52">
        <f>c_OPelag!$P121*FCT!AM121</f>
        <v>0</v>
      </c>
      <c r="AH121" s="52">
        <f>c_OPelag!$P121*FCT!AN121</f>
        <v>0</v>
      </c>
      <c r="AI121" s="52">
        <f>c_OPelag!$P121*FCT!AO121</f>
        <v>0</v>
      </c>
      <c r="AJ121" s="52">
        <f>c_OPelag!$P121*FCT!AP121</f>
        <v>0</v>
      </c>
      <c r="AK121" s="52">
        <f>c_OPelag!$P121*FCT!AQ121</f>
        <v>0</v>
      </c>
      <c r="AL121" s="52">
        <f>c_OPelag!$P121*FCT!AR121</f>
        <v>0</v>
      </c>
      <c r="AM121" s="52">
        <f>c_OPelag!$P121*FCT!AS121</f>
        <v>0</v>
      </c>
      <c r="AN121" s="52">
        <f>c_OPelag!$P121*FCT!AT121</f>
        <v>0</v>
      </c>
      <c r="AO121" s="52">
        <f>c_OPelag!$P121*FCT!AU121</f>
        <v>0</v>
      </c>
    </row>
    <row r="122" spans="1:41" x14ac:dyDescent="0.2">
      <c r="A122" s="51">
        <f>c_OPelag!D122</f>
        <v>0</v>
      </c>
      <c r="B122" s="52">
        <f>c_OPelag!$P122*FCT!C122</f>
        <v>0</v>
      </c>
      <c r="C122" s="52">
        <f>c_OPelag!$P122*FCT!D122</f>
        <v>0</v>
      </c>
      <c r="D122" s="52">
        <f>FCT!F122</f>
        <v>0</v>
      </c>
      <c r="E122" s="52">
        <f>c_OPelag!$P122*FCT!I122</f>
        <v>0</v>
      </c>
      <c r="F122" s="52">
        <f>c_OPelag!$P122*FCT!J122</f>
        <v>0</v>
      </c>
      <c r="G122" s="52">
        <f>c_OPelag!$P122*FCT!K122</f>
        <v>0</v>
      </c>
      <c r="H122" s="52">
        <f>c_OPelag!$P122*FCT!L122</f>
        <v>0</v>
      </c>
      <c r="I122" s="52">
        <f>c_OPelag!$P122*FCT!M122</f>
        <v>0</v>
      </c>
      <c r="J122" s="52">
        <f>c_OPelag!$P122*FCT!N122</f>
        <v>0</v>
      </c>
      <c r="K122" s="52">
        <f>c_OPelag!$P122*FCT!O122</f>
        <v>0</v>
      </c>
      <c r="L122" s="52">
        <f>c_OPelag!$P122*FCT!P122</f>
        <v>0</v>
      </c>
      <c r="M122" s="52">
        <f>c_OPelag!$P122*FCT!Q122</f>
        <v>0</v>
      </c>
      <c r="N122" s="52">
        <f>c_OPelag!$P122*FCT!R122</f>
        <v>0</v>
      </c>
      <c r="O122" s="52">
        <f>c_OPelag!$P122*FCT!S122</f>
        <v>0</v>
      </c>
      <c r="P122" s="52">
        <f>c_OPelag!$P122*FCT!T122</f>
        <v>0</v>
      </c>
      <c r="Q122" s="52">
        <f>c_OPelag!$P122*FCT!U122</f>
        <v>0</v>
      </c>
      <c r="R122" s="52">
        <f>c_OPelag!$P122*FCT!W122</f>
        <v>0</v>
      </c>
      <c r="S122" s="52">
        <f>c_OPelag!$P122*FCT!Y122</f>
        <v>0</v>
      </c>
      <c r="T122" s="52">
        <f>c_OPelag!$P122*FCT!Z122</f>
        <v>0</v>
      </c>
      <c r="U122" s="52">
        <f>c_OPelag!$P122*FCT!AA122</f>
        <v>0</v>
      </c>
      <c r="V122" s="52">
        <f>c_OPelag!$P122*FCT!AB122</f>
        <v>0</v>
      </c>
      <c r="W122" s="52">
        <f>c_OPelag!$P122*FCT!AC122</f>
        <v>0</v>
      </c>
      <c r="X122" s="52">
        <f>c_OPelag!$P122*FCT!AD122</f>
        <v>0</v>
      </c>
      <c r="Y122" s="52">
        <f>c_OPelag!$P122*FCT!AE122</f>
        <v>0</v>
      </c>
      <c r="Z122" s="52">
        <f>c_OPelag!$P122*FCT!AF122</f>
        <v>0</v>
      </c>
      <c r="AA122" s="52">
        <f>c_OPelag!$P122*FCT!AG122</f>
        <v>0</v>
      </c>
      <c r="AB122" s="52">
        <f>c_OPelag!$P122*FCT!AH122</f>
        <v>0</v>
      </c>
      <c r="AC122" s="52">
        <f>c_OPelag!$P122*FCT!AI122</f>
        <v>0</v>
      </c>
      <c r="AD122" s="52">
        <f>c_OPelag!$P122*FCT!AJ122</f>
        <v>0</v>
      </c>
      <c r="AE122" s="52">
        <f>c_OPelag!$P122*FCT!AK122</f>
        <v>0</v>
      </c>
      <c r="AF122" s="52">
        <f>c_OPelag!$P122*FCT!AL122</f>
        <v>0</v>
      </c>
      <c r="AG122" s="52">
        <f>c_OPelag!$P122*FCT!AM122</f>
        <v>0</v>
      </c>
      <c r="AH122" s="52">
        <f>c_OPelag!$P122*FCT!AN122</f>
        <v>0</v>
      </c>
      <c r="AI122" s="52">
        <f>c_OPelag!$P122*FCT!AO122</f>
        <v>0</v>
      </c>
      <c r="AJ122" s="52">
        <f>c_OPelag!$P122*FCT!AP122</f>
        <v>0</v>
      </c>
      <c r="AK122" s="52">
        <f>c_OPelag!$P122*FCT!AQ122</f>
        <v>0</v>
      </c>
      <c r="AL122" s="52">
        <f>c_OPelag!$P122*FCT!AR122</f>
        <v>0</v>
      </c>
      <c r="AM122" s="52">
        <f>c_OPelag!$P122*FCT!AS122</f>
        <v>0</v>
      </c>
      <c r="AN122" s="52">
        <f>c_OPelag!$P122*FCT!AT122</f>
        <v>0</v>
      </c>
      <c r="AO122" s="52">
        <f>c_OPelag!$P122*FCT!AU122</f>
        <v>0</v>
      </c>
    </row>
    <row r="123" spans="1:41" x14ac:dyDescent="0.2">
      <c r="A123" s="51">
        <f>c_OPelag!D123</f>
        <v>0</v>
      </c>
      <c r="B123" s="52">
        <f>c_OPelag!$P123*FCT!C123</f>
        <v>0</v>
      </c>
      <c r="C123" s="52">
        <f>c_OPelag!$P123*FCT!D123</f>
        <v>0</v>
      </c>
      <c r="D123" s="52">
        <f>FCT!F123</f>
        <v>0</v>
      </c>
      <c r="E123" s="52">
        <f>c_OPelag!$P123*FCT!I123</f>
        <v>0</v>
      </c>
      <c r="F123" s="52">
        <f>c_OPelag!$P123*FCT!J123</f>
        <v>0</v>
      </c>
      <c r="G123" s="52">
        <f>c_OPelag!$P123*FCT!K123</f>
        <v>0</v>
      </c>
      <c r="H123" s="52">
        <f>c_OPelag!$P123*FCT!L123</f>
        <v>0</v>
      </c>
      <c r="I123" s="52">
        <f>c_OPelag!$P123*FCT!M123</f>
        <v>0</v>
      </c>
      <c r="J123" s="52">
        <f>c_OPelag!$P123*FCT!N123</f>
        <v>0</v>
      </c>
      <c r="K123" s="52">
        <f>c_OPelag!$P123*FCT!O123</f>
        <v>0</v>
      </c>
      <c r="L123" s="52">
        <f>c_OPelag!$P123*FCT!P123</f>
        <v>0</v>
      </c>
      <c r="M123" s="52">
        <f>c_OPelag!$P123*FCT!Q123</f>
        <v>0</v>
      </c>
      <c r="N123" s="52">
        <f>c_OPelag!$P123*FCT!R123</f>
        <v>0</v>
      </c>
      <c r="O123" s="52">
        <f>c_OPelag!$P123*FCT!S123</f>
        <v>0</v>
      </c>
      <c r="P123" s="52">
        <f>c_OPelag!$P123*FCT!T123</f>
        <v>0</v>
      </c>
      <c r="Q123" s="52">
        <f>c_OPelag!$P123*FCT!U123</f>
        <v>0</v>
      </c>
      <c r="R123" s="52">
        <f>c_OPelag!$P123*FCT!W123</f>
        <v>0</v>
      </c>
      <c r="S123" s="52">
        <f>c_OPelag!$P123*FCT!Y123</f>
        <v>0</v>
      </c>
      <c r="T123" s="52">
        <f>c_OPelag!$P123*FCT!Z123</f>
        <v>0</v>
      </c>
      <c r="U123" s="52">
        <f>c_OPelag!$P123*FCT!AA123</f>
        <v>0</v>
      </c>
      <c r="V123" s="52">
        <f>c_OPelag!$P123*FCT!AB123</f>
        <v>0</v>
      </c>
      <c r="W123" s="52">
        <f>c_OPelag!$P123*FCT!AC123</f>
        <v>0</v>
      </c>
      <c r="X123" s="52">
        <f>c_OPelag!$P123*FCT!AD123</f>
        <v>0</v>
      </c>
      <c r="Y123" s="52">
        <f>c_OPelag!$P123*FCT!AE123</f>
        <v>0</v>
      </c>
      <c r="Z123" s="52">
        <f>c_OPelag!$P123*FCT!AF123</f>
        <v>0</v>
      </c>
      <c r="AA123" s="52">
        <f>c_OPelag!$P123*FCT!AG123</f>
        <v>0</v>
      </c>
      <c r="AB123" s="52">
        <f>c_OPelag!$P123*FCT!AH123</f>
        <v>0</v>
      </c>
      <c r="AC123" s="52">
        <f>c_OPelag!$P123*FCT!AI123</f>
        <v>0</v>
      </c>
      <c r="AD123" s="52">
        <f>c_OPelag!$P123*FCT!AJ123</f>
        <v>0</v>
      </c>
      <c r="AE123" s="52">
        <f>c_OPelag!$P123*FCT!AK123</f>
        <v>0</v>
      </c>
      <c r="AF123" s="52">
        <f>c_OPelag!$P123*FCT!AL123</f>
        <v>0</v>
      </c>
      <c r="AG123" s="52">
        <f>c_OPelag!$P123*FCT!AM123</f>
        <v>0</v>
      </c>
      <c r="AH123" s="52">
        <f>c_OPelag!$P123*FCT!AN123</f>
        <v>0</v>
      </c>
      <c r="AI123" s="52">
        <f>c_OPelag!$P123*FCT!AO123</f>
        <v>0</v>
      </c>
      <c r="AJ123" s="52">
        <f>c_OPelag!$P123*FCT!AP123</f>
        <v>0</v>
      </c>
      <c r="AK123" s="52">
        <f>c_OPelag!$P123*FCT!AQ123</f>
        <v>0</v>
      </c>
      <c r="AL123" s="52">
        <f>c_OPelag!$P123*FCT!AR123</f>
        <v>0</v>
      </c>
      <c r="AM123" s="52">
        <f>c_OPelag!$P123*FCT!AS123</f>
        <v>0</v>
      </c>
      <c r="AN123" s="52">
        <f>c_OPelag!$P123*FCT!AT123</f>
        <v>0</v>
      </c>
      <c r="AO123" s="52">
        <f>c_OPelag!$P123*FCT!AU123</f>
        <v>0</v>
      </c>
    </row>
    <row r="124" spans="1:41" x14ac:dyDescent="0.2">
      <c r="A124" s="51">
        <f>c_OPelag!D124</f>
        <v>0</v>
      </c>
      <c r="B124" s="52">
        <f>c_OPelag!$P124*FCT!C124</f>
        <v>0</v>
      </c>
      <c r="C124" s="52">
        <f>c_OPelag!$P124*FCT!D124</f>
        <v>0</v>
      </c>
      <c r="D124" s="52">
        <f>FCT!F124</f>
        <v>0</v>
      </c>
      <c r="E124" s="52">
        <f>c_OPelag!$P124*FCT!I124</f>
        <v>0</v>
      </c>
      <c r="F124" s="52">
        <f>c_OPelag!$P124*FCT!J124</f>
        <v>0</v>
      </c>
      <c r="G124" s="52">
        <f>c_OPelag!$P124*FCT!K124</f>
        <v>0</v>
      </c>
      <c r="H124" s="52">
        <f>c_OPelag!$P124*FCT!L124</f>
        <v>0</v>
      </c>
      <c r="I124" s="52">
        <f>c_OPelag!$P124*FCT!M124</f>
        <v>0</v>
      </c>
      <c r="J124" s="52">
        <f>c_OPelag!$P124*FCT!N124</f>
        <v>0</v>
      </c>
      <c r="K124" s="52">
        <f>c_OPelag!$P124*FCT!O124</f>
        <v>0</v>
      </c>
      <c r="L124" s="52">
        <f>c_OPelag!$P124*FCT!P124</f>
        <v>0</v>
      </c>
      <c r="M124" s="52">
        <f>c_OPelag!$P124*FCT!Q124</f>
        <v>0</v>
      </c>
      <c r="N124" s="52">
        <f>c_OPelag!$P124*FCT!R124</f>
        <v>0</v>
      </c>
      <c r="O124" s="52">
        <f>c_OPelag!$P124*FCT!S124</f>
        <v>0</v>
      </c>
      <c r="P124" s="52">
        <f>c_OPelag!$P124*FCT!T124</f>
        <v>0</v>
      </c>
      <c r="Q124" s="52">
        <f>c_OPelag!$P124*FCT!U124</f>
        <v>0</v>
      </c>
      <c r="R124" s="52">
        <f>c_OPelag!$P124*FCT!W124</f>
        <v>0</v>
      </c>
      <c r="S124" s="52">
        <f>c_OPelag!$P124*FCT!Y124</f>
        <v>0</v>
      </c>
      <c r="T124" s="52">
        <f>c_OPelag!$P124*FCT!Z124</f>
        <v>0</v>
      </c>
      <c r="U124" s="52">
        <f>c_OPelag!$P124*FCT!AA124</f>
        <v>0</v>
      </c>
      <c r="V124" s="52">
        <f>c_OPelag!$P124*FCT!AB124</f>
        <v>0</v>
      </c>
      <c r="W124" s="52">
        <f>c_OPelag!$P124*FCT!AC124</f>
        <v>0</v>
      </c>
      <c r="X124" s="52">
        <f>c_OPelag!$P124*FCT!AD124</f>
        <v>0</v>
      </c>
      <c r="Y124" s="52">
        <f>c_OPelag!$P124*FCT!AE124</f>
        <v>0</v>
      </c>
      <c r="Z124" s="52">
        <f>c_OPelag!$P124*FCT!AF124</f>
        <v>0</v>
      </c>
      <c r="AA124" s="52">
        <f>c_OPelag!$P124*FCT!AG124</f>
        <v>0</v>
      </c>
      <c r="AB124" s="52">
        <f>c_OPelag!$P124*FCT!AH124</f>
        <v>0</v>
      </c>
      <c r="AC124" s="52">
        <f>c_OPelag!$P124*FCT!AI124</f>
        <v>0</v>
      </c>
      <c r="AD124" s="52">
        <f>c_OPelag!$P124*FCT!AJ124</f>
        <v>0</v>
      </c>
      <c r="AE124" s="52">
        <f>c_OPelag!$P124*FCT!AK124</f>
        <v>0</v>
      </c>
      <c r="AF124" s="52">
        <f>c_OPelag!$P124*FCT!AL124</f>
        <v>0</v>
      </c>
      <c r="AG124" s="52">
        <f>c_OPelag!$P124*FCT!AM124</f>
        <v>0</v>
      </c>
      <c r="AH124" s="52">
        <f>c_OPelag!$P124*FCT!AN124</f>
        <v>0</v>
      </c>
      <c r="AI124" s="52">
        <f>c_OPelag!$P124*FCT!AO124</f>
        <v>0</v>
      </c>
      <c r="AJ124" s="52">
        <f>c_OPelag!$P124*FCT!AP124</f>
        <v>0</v>
      </c>
      <c r="AK124" s="52">
        <f>c_OPelag!$P124*FCT!AQ124</f>
        <v>0</v>
      </c>
      <c r="AL124" s="52">
        <f>c_OPelag!$P124*FCT!AR124</f>
        <v>0</v>
      </c>
      <c r="AM124" s="52">
        <f>c_OPelag!$P124*FCT!AS124</f>
        <v>0</v>
      </c>
      <c r="AN124" s="52">
        <f>c_OPelag!$P124*FCT!AT124</f>
        <v>0</v>
      </c>
      <c r="AO124" s="52">
        <f>c_OPelag!$P124*FCT!AU124</f>
        <v>0</v>
      </c>
    </row>
    <row r="125" spans="1:41" x14ac:dyDescent="0.2">
      <c r="A125" s="51">
        <f>c_OPelag!D125</f>
        <v>0</v>
      </c>
      <c r="B125" s="52">
        <f>c_OPelag!$P125*FCT!C125</f>
        <v>0</v>
      </c>
      <c r="C125" s="52">
        <f>c_OPelag!$P125*FCT!D125</f>
        <v>0</v>
      </c>
      <c r="D125" s="52">
        <f>FCT!F125</f>
        <v>0</v>
      </c>
      <c r="E125" s="52">
        <f>c_OPelag!$P125*FCT!I125</f>
        <v>0</v>
      </c>
      <c r="F125" s="52">
        <f>c_OPelag!$P125*FCT!J125</f>
        <v>0</v>
      </c>
      <c r="G125" s="52">
        <f>c_OPelag!$P125*FCT!K125</f>
        <v>0</v>
      </c>
      <c r="H125" s="52">
        <f>c_OPelag!$P125*FCT!L125</f>
        <v>0</v>
      </c>
      <c r="I125" s="52">
        <f>c_OPelag!$P125*FCT!M125</f>
        <v>0</v>
      </c>
      <c r="J125" s="52">
        <f>c_OPelag!$P125*FCT!N125</f>
        <v>0</v>
      </c>
      <c r="K125" s="52">
        <f>c_OPelag!$P125*FCT!O125</f>
        <v>0</v>
      </c>
      <c r="L125" s="52">
        <f>c_OPelag!$P125*FCT!P125</f>
        <v>0</v>
      </c>
      <c r="M125" s="52">
        <f>c_OPelag!$P125*FCT!Q125</f>
        <v>0</v>
      </c>
      <c r="N125" s="52">
        <f>c_OPelag!$P125*FCT!R125</f>
        <v>0</v>
      </c>
      <c r="O125" s="52">
        <f>c_OPelag!$P125*FCT!S125</f>
        <v>0</v>
      </c>
      <c r="P125" s="52">
        <f>c_OPelag!$P125*FCT!T125</f>
        <v>0</v>
      </c>
      <c r="Q125" s="52">
        <f>c_OPelag!$P125*FCT!U125</f>
        <v>0</v>
      </c>
      <c r="R125" s="52">
        <f>c_OPelag!$P125*FCT!W125</f>
        <v>0</v>
      </c>
      <c r="S125" s="52">
        <f>c_OPelag!$P125*FCT!Y125</f>
        <v>0</v>
      </c>
      <c r="T125" s="52">
        <f>c_OPelag!$P125*FCT!Z125</f>
        <v>0</v>
      </c>
      <c r="U125" s="52">
        <f>c_OPelag!$P125*FCT!AA125</f>
        <v>0</v>
      </c>
      <c r="V125" s="52">
        <f>c_OPelag!$P125*FCT!AB125</f>
        <v>0</v>
      </c>
      <c r="W125" s="52">
        <f>c_OPelag!$P125*FCT!AC125</f>
        <v>0</v>
      </c>
      <c r="X125" s="52">
        <f>c_OPelag!$P125*FCT!AD125</f>
        <v>0</v>
      </c>
      <c r="Y125" s="52">
        <f>c_OPelag!$P125*FCT!AE125</f>
        <v>0</v>
      </c>
      <c r="Z125" s="52">
        <f>c_OPelag!$P125*FCT!AF125</f>
        <v>0</v>
      </c>
      <c r="AA125" s="52">
        <f>c_OPelag!$P125*FCT!AG125</f>
        <v>0</v>
      </c>
      <c r="AB125" s="52">
        <f>c_OPelag!$P125*FCT!AH125</f>
        <v>0</v>
      </c>
      <c r="AC125" s="52">
        <f>c_OPelag!$P125*FCT!AI125</f>
        <v>0</v>
      </c>
      <c r="AD125" s="52">
        <f>c_OPelag!$P125*FCT!AJ125</f>
        <v>0</v>
      </c>
      <c r="AE125" s="52">
        <f>c_OPelag!$P125*FCT!AK125</f>
        <v>0</v>
      </c>
      <c r="AF125" s="52">
        <f>c_OPelag!$P125*FCT!AL125</f>
        <v>0</v>
      </c>
      <c r="AG125" s="52">
        <f>c_OPelag!$P125*FCT!AM125</f>
        <v>0</v>
      </c>
      <c r="AH125" s="52">
        <f>c_OPelag!$P125*FCT!AN125</f>
        <v>0</v>
      </c>
      <c r="AI125" s="52">
        <f>c_OPelag!$P125*FCT!AO125</f>
        <v>0</v>
      </c>
      <c r="AJ125" s="52">
        <f>c_OPelag!$P125*FCT!AP125</f>
        <v>0</v>
      </c>
      <c r="AK125" s="52">
        <f>c_OPelag!$P125*FCT!AQ125</f>
        <v>0</v>
      </c>
      <c r="AL125" s="52">
        <f>c_OPelag!$P125*FCT!AR125</f>
        <v>0</v>
      </c>
      <c r="AM125" s="52">
        <f>c_OPelag!$P125*FCT!AS125</f>
        <v>0</v>
      </c>
      <c r="AN125" s="52">
        <f>c_OPelag!$P125*FCT!AT125</f>
        <v>0</v>
      </c>
      <c r="AO125" s="52">
        <f>c_OPelag!$P125*FCT!AU125</f>
        <v>0</v>
      </c>
    </row>
    <row r="126" spans="1:41" x14ac:dyDescent="0.2">
      <c r="A126" s="51">
        <f>c_OPelag!D126</f>
        <v>0</v>
      </c>
      <c r="B126" s="52">
        <f>c_OPelag!$P126*FCT!C126</f>
        <v>0</v>
      </c>
      <c r="C126" s="52">
        <f>c_OPelag!$P126*FCT!D126</f>
        <v>0</v>
      </c>
      <c r="D126" s="52">
        <f>FCT!F126</f>
        <v>0</v>
      </c>
      <c r="E126" s="52">
        <f>c_OPelag!$P126*FCT!I126</f>
        <v>0</v>
      </c>
      <c r="F126" s="52">
        <f>c_OPelag!$P126*FCT!J126</f>
        <v>0</v>
      </c>
      <c r="G126" s="52">
        <f>c_OPelag!$P126*FCT!K126</f>
        <v>0</v>
      </c>
      <c r="H126" s="52">
        <f>c_OPelag!$P126*FCT!L126</f>
        <v>0</v>
      </c>
      <c r="I126" s="52">
        <f>c_OPelag!$P126*FCT!M126</f>
        <v>0</v>
      </c>
      <c r="J126" s="52">
        <f>c_OPelag!$P126*FCT!N126</f>
        <v>0</v>
      </c>
      <c r="K126" s="52">
        <f>c_OPelag!$P126*FCT!O126</f>
        <v>0</v>
      </c>
      <c r="L126" s="52">
        <f>c_OPelag!$P126*FCT!P126</f>
        <v>0</v>
      </c>
      <c r="M126" s="52">
        <f>c_OPelag!$P126*FCT!Q126</f>
        <v>0</v>
      </c>
      <c r="N126" s="52">
        <f>c_OPelag!$P126*FCT!R126</f>
        <v>0</v>
      </c>
      <c r="O126" s="52">
        <f>c_OPelag!$P126*FCT!S126</f>
        <v>0</v>
      </c>
      <c r="P126" s="52">
        <f>c_OPelag!$P126*FCT!T126</f>
        <v>0</v>
      </c>
      <c r="Q126" s="52">
        <f>c_OPelag!$P126*FCT!U126</f>
        <v>0</v>
      </c>
      <c r="R126" s="52">
        <f>c_OPelag!$P126*FCT!W126</f>
        <v>0</v>
      </c>
      <c r="S126" s="52">
        <f>c_OPelag!$P126*FCT!Y126</f>
        <v>0</v>
      </c>
      <c r="T126" s="52">
        <f>c_OPelag!$P126*FCT!Z126</f>
        <v>0</v>
      </c>
      <c r="U126" s="52">
        <f>c_OPelag!$P126*FCT!AA126</f>
        <v>0</v>
      </c>
      <c r="V126" s="52">
        <f>c_OPelag!$P126*FCT!AB126</f>
        <v>0</v>
      </c>
      <c r="W126" s="52">
        <f>c_OPelag!$P126*FCT!AC126</f>
        <v>0</v>
      </c>
      <c r="X126" s="52">
        <f>c_OPelag!$P126*FCT!AD126</f>
        <v>0</v>
      </c>
      <c r="Y126" s="52">
        <f>c_OPelag!$P126*FCT!AE126</f>
        <v>0</v>
      </c>
      <c r="Z126" s="52">
        <f>c_OPelag!$P126*FCT!AF126</f>
        <v>0</v>
      </c>
      <c r="AA126" s="52">
        <f>c_OPelag!$P126*FCT!AG126</f>
        <v>0</v>
      </c>
      <c r="AB126" s="52">
        <f>c_OPelag!$P126*FCT!AH126</f>
        <v>0</v>
      </c>
      <c r="AC126" s="52">
        <f>c_OPelag!$P126*FCT!AI126</f>
        <v>0</v>
      </c>
      <c r="AD126" s="52">
        <f>c_OPelag!$P126*FCT!AJ126</f>
        <v>0</v>
      </c>
      <c r="AE126" s="52">
        <f>c_OPelag!$P126*FCT!AK126</f>
        <v>0</v>
      </c>
      <c r="AF126" s="52">
        <f>c_OPelag!$P126*FCT!AL126</f>
        <v>0</v>
      </c>
      <c r="AG126" s="52">
        <f>c_OPelag!$P126*FCT!AM126</f>
        <v>0</v>
      </c>
      <c r="AH126" s="52">
        <f>c_OPelag!$P126*FCT!AN126</f>
        <v>0</v>
      </c>
      <c r="AI126" s="52">
        <f>c_OPelag!$P126*FCT!AO126</f>
        <v>0</v>
      </c>
      <c r="AJ126" s="52">
        <f>c_OPelag!$P126*FCT!AP126</f>
        <v>0</v>
      </c>
      <c r="AK126" s="52">
        <f>c_OPelag!$P126*FCT!AQ126</f>
        <v>0</v>
      </c>
      <c r="AL126" s="52">
        <f>c_OPelag!$P126*FCT!AR126</f>
        <v>0</v>
      </c>
      <c r="AM126" s="52">
        <f>c_OPelag!$P126*FCT!AS126</f>
        <v>0</v>
      </c>
      <c r="AN126" s="52">
        <f>c_OPelag!$P126*FCT!AT126</f>
        <v>0</v>
      </c>
      <c r="AO126" s="52">
        <f>c_OPelag!$P126*FCT!AU126</f>
        <v>0</v>
      </c>
    </row>
    <row r="127" spans="1:41" x14ac:dyDescent="0.2">
      <c r="A127" s="51">
        <f>c_OPelag!D127</f>
        <v>0</v>
      </c>
      <c r="B127" s="52">
        <f>c_OPelag!$P127*FCT!C127</f>
        <v>0</v>
      </c>
      <c r="C127" s="52">
        <f>c_OPelag!$P127*FCT!D127</f>
        <v>0</v>
      </c>
      <c r="D127" s="52">
        <f>FCT!F127</f>
        <v>0</v>
      </c>
      <c r="E127" s="52">
        <f>c_OPelag!$P127*FCT!I127</f>
        <v>0</v>
      </c>
      <c r="F127" s="52">
        <f>c_OPelag!$P127*FCT!J127</f>
        <v>0</v>
      </c>
      <c r="G127" s="52">
        <f>c_OPelag!$P127*FCT!K127</f>
        <v>0</v>
      </c>
      <c r="H127" s="52">
        <f>c_OPelag!$P127*FCT!L127</f>
        <v>0</v>
      </c>
      <c r="I127" s="52">
        <f>c_OPelag!$P127*FCT!M127</f>
        <v>0</v>
      </c>
      <c r="J127" s="52">
        <f>c_OPelag!$P127*FCT!N127</f>
        <v>0</v>
      </c>
      <c r="K127" s="52">
        <f>c_OPelag!$P127*FCT!O127</f>
        <v>0</v>
      </c>
      <c r="L127" s="52">
        <f>c_OPelag!$P127*FCT!P127</f>
        <v>0</v>
      </c>
      <c r="M127" s="52">
        <f>c_OPelag!$P127*FCT!Q127</f>
        <v>0</v>
      </c>
      <c r="N127" s="52">
        <f>c_OPelag!$P127*FCT!R127</f>
        <v>0</v>
      </c>
      <c r="O127" s="52">
        <f>c_OPelag!$P127*FCT!S127</f>
        <v>0</v>
      </c>
      <c r="P127" s="52">
        <f>c_OPelag!$P127*FCT!T127</f>
        <v>0</v>
      </c>
      <c r="Q127" s="52">
        <f>c_OPelag!$P127*FCT!U127</f>
        <v>0</v>
      </c>
      <c r="R127" s="52">
        <f>c_OPelag!$P127*FCT!W127</f>
        <v>0</v>
      </c>
      <c r="S127" s="52">
        <f>c_OPelag!$P127*FCT!Y127</f>
        <v>0</v>
      </c>
      <c r="T127" s="52">
        <f>c_OPelag!$P127*FCT!Z127</f>
        <v>0</v>
      </c>
      <c r="U127" s="52">
        <f>c_OPelag!$P127*FCT!AA127</f>
        <v>0</v>
      </c>
      <c r="V127" s="52">
        <f>c_OPelag!$P127*FCT!AB127</f>
        <v>0</v>
      </c>
      <c r="W127" s="52">
        <f>c_OPelag!$P127*FCT!AC127</f>
        <v>0</v>
      </c>
      <c r="X127" s="52">
        <f>c_OPelag!$P127*FCT!AD127</f>
        <v>0</v>
      </c>
      <c r="Y127" s="52">
        <f>c_OPelag!$P127*FCT!AE127</f>
        <v>0</v>
      </c>
      <c r="Z127" s="52">
        <f>c_OPelag!$P127*FCT!AF127</f>
        <v>0</v>
      </c>
      <c r="AA127" s="52">
        <f>c_OPelag!$P127*FCT!AG127</f>
        <v>0</v>
      </c>
      <c r="AB127" s="52">
        <f>c_OPelag!$P127*FCT!AH127</f>
        <v>0</v>
      </c>
      <c r="AC127" s="52">
        <f>c_OPelag!$P127*FCT!AI127</f>
        <v>0</v>
      </c>
      <c r="AD127" s="52">
        <f>c_OPelag!$P127*FCT!AJ127</f>
        <v>0</v>
      </c>
      <c r="AE127" s="52">
        <f>c_OPelag!$P127*FCT!AK127</f>
        <v>0</v>
      </c>
      <c r="AF127" s="52">
        <f>c_OPelag!$P127*FCT!AL127</f>
        <v>0</v>
      </c>
      <c r="AG127" s="52">
        <f>c_OPelag!$P127*FCT!AM127</f>
        <v>0</v>
      </c>
      <c r="AH127" s="52">
        <f>c_OPelag!$P127*FCT!AN127</f>
        <v>0</v>
      </c>
      <c r="AI127" s="52">
        <f>c_OPelag!$P127*FCT!AO127</f>
        <v>0</v>
      </c>
      <c r="AJ127" s="52">
        <f>c_OPelag!$P127*FCT!AP127</f>
        <v>0</v>
      </c>
      <c r="AK127" s="52">
        <f>c_OPelag!$P127*FCT!AQ127</f>
        <v>0</v>
      </c>
      <c r="AL127" s="52">
        <f>c_OPelag!$P127*FCT!AR127</f>
        <v>0</v>
      </c>
      <c r="AM127" s="52">
        <f>c_OPelag!$P127*FCT!AS127</f>
        <v>0</v>
      </c>
      <c r="AN127" s="52">
        <f>c_OPelag!$P127*FCT!AT127</f>
        <v>0</v>
      </c>
      <c r="AO127" s="52">
        <f>c_OPelag!$P127*FCT!AU127</f>
        <v>0</v>
      </c>
    </row>
    <row r="128" spans="1:41" x14ac:dyDescent="0.2">
      <c r="A128" s="51">
        <f>c_OPelag!D128</f>
        <v>0</v>
      </c>
      <c r="B128" s="52">
        <f>c_OPelag!$P128*FCT!C128</f>
        <v>0</v>
      </c>
      <c r="C128" s="52">
        <f>c_OPelag!$P128*FCT!D128</f>
        <v>0</v>
      </c>
      <c r="D128" s="52">
        <f>FCT!F128</f>
        <v>0</v>
      </c>
      <c r="E128" s="52">
        <f>c_OPelag!$P128*FCT!I128</f>
        <v>0</v>
      </c>
      <c r="F128" s="52">
        <f>c_OPelag!$P128*FCT!J128</f>
        <v>0</v>
      </c>
      <c r="G128" s="52">
        <f>c_OPelag!$P128*FCT!K128</f>
        <v>0</v>
      </c>
      <c r="H128" s="52">
        <f>c_OPelag!$P128*FCT!L128</f>
        <v>0</v>
      </c>
      <c r="I128" s="52">
        <f>c_OPelag!$P128*FCT!M128</f>
        <v>0</v>
      </c>
      <c r="J128" s="52">
        <f>c_OPelag!$P128*FCT!N128</f>
        <v>0</v>
      </c>
      <c r="K128" s="52">
        <f>c_OPelag!$P128*FCT!O128</f>
        <v>0</v>
      </c>
      <c r="L128" s="52">
        <f>c_OPelag!$P128*FCT!P128</f>
        <v>0</v>
      </c>
      <c r="M128" s="52">
        <f>c_OPelag!$P128*FCT!Q128</f>
        <v>0</v>
      </c>
      <c r="N128" s="52">
        <f>c_OPelag!$P128*FCT!R128</f>
        <v>0</v>
      </c>
      <c r="O128" s="52">
        <f>c_OPelag!$P128*FCT!S128</f>
        <v>0</v>
      </c>
      <c r="P128" s="52">
        <f>c_OPelag!$P128*FCT!T128</f>
        <v>0</v>
      </c>
      <c r="Q128" s="52">
        <f>c_OPelag!$P128*FCT!U128</f>
        <v>0</v>
      </c>
      <c r="R128" s="52">
        <f>c_OPelag!$P128*FCT!W128</f>
        <v>0</v>
      </c>
      <c r="S128" s="52">
        <f>c_OPelag!$P128*FCT!Y128</f>
        <v>0</v>
      </c>
      <c r="T128" s="52">
        <f>c_OPelag!$P128*FCT!Z128</f>
        <v>0</v>
      </c>
      <c r="U128" s="52">
        <f>c_OPelag!$P128*FCT!AA128</f>
        <v>0</v>
      </c>
      <c r="V128" s="52">
        <f>c_OPelag!$P128*FCT!AB128</f>
        <v>0</v>
      </c>
      <c r="W128" s="52">
        <f>c_OPelag!$P128*FCT!AC128</f>
        <v>0</v>
      </c>
      <c r="X128" s="52">
        <f>c_OPelag!$P128*FCT!AD128</f>
        <v>0</v>
      </c>
      <c r="Y128" s="52">
        <f>c_OPelag!$P128*FCT!AE128</f>
        <v>0</v>
      </c>
      <c r="Z128" s="52">
        <f>c_OPelag!$P128*FCT!AF128</f>
        <v>0</v>
      </c>
      <c r="AA128" s="52">
        <f>c_OPelag!$P128*FCT!AG128</f>
        <v>0</v>
      </c>
      <c r="AB128" s="52">
        <f>c_OPelag!$P128*FCT!AH128</f>
        <v>0</v>
      </c>
      <c r="AC128" s="52">
        <f>c_OPelag!$P128*FCT!AI128</f>
        <v>0</v>
      </c>
      <c r="AD128" s="52">
        <f>c_OPelag!$P128*FCT!AJ128</f>
        <v>0</v>
      </c>
      <c r="AE128" s="52">
        <f>c_OPelag!$P128*FCT!AK128</f>
        <v>0</v>
      </c>
      <c r="AF128" s="52">
        <f>c_OPelag!$P128*FCT!AL128</f>
        <v>0</v>
      </c>
      <c r="AG128" s="52">
        <f>c_OPelag!$P128*FCT!AM128</f>
        <v>0</v>
      </c>
      <c r="AH128" s="52">
        <f>c_OPelag!$P128*FCT!AN128</f>
        <v>0</v>
      </c>
      <c r="AI128" s="52">
        <f>c_OPelag!$P128*FCT!AO128</f>
        <v>0</v>
      </c>
      <c r="AJ128" s="52">
        <f>c_OPelag!$P128*FCT!AP128</f>
        <v>0</v>
      </c>
      <c r="AK128" s="52">
        <f>c_OPelag!$P128*FCT!AQ128</f>
        <v>0</v>
      </c>
      <c r="AL128" s="52">
        <f>c_OPelag!$P128*FCT!AR128</f>
        <v>0</v>
      </c>
      <c r="AM128" s="52">
        <f>c_OPelag!$P128*FCT!AS128</f>
        <v>0</v>
      </c>
      <c r="AN128" s="52">
        <f>c_OPelag!$P128*FCT!AT128</f>
        <v>0</v>
      </c>
      <c r="AO128" s="52">
        <f>c_OPelag!$P128*FCT!AU128</f>
        <v>0</v>
      </c>
    </row>
    <row r="129" spans="1:41" x14ac:dyDescent="0.2">
      <c r="A129" s="51">
        <f>c_OPelag!D129</f>
        <v>0</v>
      </c>
      <c r="B129" s="52">
        <f>c_OPelag!$P129*FCT!C129</f>
        <v>0</v>
      </c>
      <c r="C129" s="52">
        <f>c_OPelag!$P129*FCT!D129</f>
        <v>0</v>
      </c>
      <c r="D129" s="52">
        <f>FCT!F129</f>
        <v>0</v>
      </c>
      <c r="E129" s="52">
        <f>c_OPelag!$P129*FCT!I129</f>
        <v>0</v>
      </c>
      <c r="F129" s="52">
        <f>c_OPelag!$P129*FCT!J129</f>
        <v>0</v>
      </c>
      <c r="G129" s="52">
        <f>c_OPelag!$P129*FCT!K129</f>
        <v>0</v>
      </c>
      <c r="H129" s="52">
        <f>c_OPelag!$P129*FCT!L129</f>
        <v>0</v>
      </c>
      <c r="I129" s="52">
        <f>c_OPelag!$P129*FCT!M129</f>
        <v>0</v>
      </c>
      <c r="J129" s="52">
        <f>c_OPelag!$P129*FCT!N129</f>
        <v>0</v>
      </c>
      <c r="K129" s="52">
        <f>c_OPelag!$P129*FCT!O129</f>
        <v>0</v>
      </c>
      <c r="L129" s="52">
        <f>c_OPelag!$P129*FCT!P129</f>
        <v>0</v>
      </c>
      <c r="M129" s="52">
        <f>c_OPelag!$P129*FCT!Q129</f>
        <v>0</v>
      </c>
      <c r="N129" s="52">
        <f>c_OPelag!$P129*FCT!R129</f>
        <v>0</v>
      </c>
      <c r="O129" s="52">
        <f>c_OPelag!$P129*FCT!S129</f>
        <v>0</v>
      </c>
      <c r="P129" s="52">
        <f>c_OPelag!$P129*FCT!T129</f>
        <v>0</v>
      </c>
      <c r="Q129" s="52">
        <f>c_OPelag!$P129*FCT!U129</f>
        <v>0</v>
      </c>
      <c r="R129" s="52">
        <f>c_OPelag!$P129*FCT!W129</f>
        <v>0</v>
      </c>
      <c r="S129" s="52">
        <f>c_OPelag!$P129*FCT!Y129</f>
        <v>0</v>
      </c>
      <c r="T129" s="52">
        <f>c_OPelag!$P129*FCT!Z129</f>
        <v>0</v>
      </c>
      <c r="U129" s="52">
        <f>c_OPelag!$P129*FCT!AA129</f>
        <v>0</v>
      </c>
      <c r="V129" s="52">
        <f>c_OPelag!$P129*FCT!AB129</f>
        <v>0</v>
      </c>
      <c r="W129" s="52">
        <f>c_OPelag!$P129*FCT!AC129</f>
        <v>0</v>
      </c>
      <c r="X129" s="52">
        <f>c_OPelag!$P129*FCT!AD129</f>
        <v>0</v>
      </c>
      <c r="Y129" s="52">
        <f>c_OPelag!$P129*FCT!AE129</f>
        <v>0</v>
      </c>
      <c r="Z129" s="52">
        <f>c_OPelag!$P129*FCT!AF129</f>
        <v>0</v>
      </c>
      <c r="AA129" s="52">
        <f>c_OPelag!$P129*FCT!AG129</f>
        <v>0</v>
      </c>
      <c r="AB129" s="52">
        <f>c_OPelag!$P129*FCT!AH129</f>
        <v>0</v>
      </c>
      <c r="AC129" s="52">
        <f>c_OPelag!$P129*FCT!AI129</f>
        <v>0</v>
      </c>
      <c r="AD129" s="52">
        <f>c_OPelag!$P129*FCT!AJ129</f>
        <v>0</v>
      </c>
      <c r="AE129" s="52">
        <f>c_OPelag!$P129*FCT!AK129</f>
        <v>0</v>
      </c>
      <c r="AF129" s="52">
        <f>c_OPelag!$P129*FCT!AL129</f>
        <v>0</v>
      </c>
      <c r="AG129" s="52">
        <f>c_OPelag!$P129*FCT!AM129</f>
        <v>0</v>
      </c>
      <c r="AH129" s="52">
        <f>c_OPelag!$P129*FCT!AN129</f>
        <v>0</v>
      </c>
      <c r="AI129" s="52">
        <f>c_OPelag!$P129*FCT!AO129</f>
        <v>0</v>
      </c>
      <c r="AJ129" s="52">
        <f>c_OPelag!$P129*FCT!AP129</f>
        <v>0</v>
      </c>
      <c r="AK129" s="52">
        <f>c_OPelag!$P129*FCT!AQ129</f>
        <v>0</v>
      </c>
      <c r="AL129" s="52">
        <f>c_OPelag!$P129*FCT!AR129</f>
        <v>0</v>
      </c>
      <c r="AM129" s="52">
        <f>c_OPelag!$P129*FCT!AS129</f>
        <v>0</v>
      </c>
      <c r="AN129" s="52">
        <f>c_OPelag!$P129*FCT!AT129</f>
        <v>0</v>
      </c>
      <c r="AO129" s="52">
        <f>c_OPelag!$P129*FCT!AU129</f>
        <v>0</v>
      </c>
    </row>
    <row r="130" spans="1:41" x14ac:dyDescent="0.2">
      <c r="A130" s="51">
        <f>c_OPelag!D130</f>
        <v>0</v>
      </c>
      <c r="B130" s="52">
        <f>c_OPelag!$P130*FCT!C130</f>
        <v>0</v>
      </c>
      <c r="C130" s="52">
        <f>c_OPelag!$P130*FCT!D130</f>
        <v>0</v>
      </c>
      <c r="D130" s="52">
        <f>FCT!F130</f>
        <v>0</v>
      </c>
      <c r="E130" s="52">
        <f>c_OPelag!$P130*FCT!I130</f>
        <v>0</v>
      </c>
      <c r="F130" s="52">
        <f>c_OPelag!$P130*FCT!J130</f>
        <v>0</v>
      </c>
      <c r="G130" s="52">
        <f>c_OPelag!$P130*FCT!K130</f>
        <v>0</v>
      </c>
      <c r="H130" s="52">
        <f>c_OPelag!$P130*FCT!L130</f>
        <v>0</v>
      </c>
      <c r="I130" s="52">
        <f>c_OPelag!$P130*FCT!M130</f>
        <v>0</v>
      </c>
      <c r="J130" s="52">
        <f>c_OPelag!$P130*FCT!N130</f>
        <v>0</v>
      </c>
      <c r="K130" s="52">
        <f>c_OPelag!$P130*FCT!O130</f>
        <v>0</v>
      </c>
      <c r="L130" s="52">
        <f>c_OPelag!$P130*FCT!P130</f>
        <v>0</v>
      </c>
      <c r="M130" s="52">
        <f>c_OPelag!$P130*FCT!Q130</f>
        <v>0</v>
      </c>
      <c r="N130" s="52">
        <f>c_OPelag!$P130*FCT!R130</f>
        <v>0</v>
      </c>
      <c r="O130" s="52">
        <f>c_OPelag!$P130*FCT!S130</f>
        <v>0</v>
      </c>
      <c r="P130" s="52">
        <f>c_OPelag!$P130*FCT!T130</f>
        <v>0</v>
      </c>
      <c r="Q130" s="52">
        <f>c_OPelag!$P130*FCT!U130</f>
        <v>0</v>
      </c>
      <c r="R130" s="52">
        <f>c_OPelag!$P130*FCT!W130</f>
        <v>0</v>
      </c>
      <c r="S130" s="52">
        <f>c_OPelag!$P130*FCT!Y130</f>
        <v>0</v>
      </c>
      <c r="T130" s="52">
        <f>c_OPelag!$P130*FCT!Z130</f>
        <v>0</v>
      </c>
      <c r="U130" s="52">
        <f>c_OPelag!$P130*FCT!AA130</f>
        <v>0</v>
      </c>
      <c r="V130" s="52">
        <f>c_OPelag!$P130*FCT!AB130</f>
        <v>0</v>
      </c>
      <c r="W130" s="52">
        <f>c_OPelag!$P130*FCT!AC130</f>
        <v>0</v>
      </c>
      <c r="X130" s="52">
        <f>c_OPelag!$P130*FCT!AD130</f>
        <v>0</v>
      </c>
      <c r="Y130" s="52">
        <f>c_OPelag!$P130*FCT!AE130</f>
        <v>0</v>
      </c>
      <c r="Z130" s="52">
        <f>c_OPelag!$P130*FCT!AF130</f>
        <v>0</v>
      </c>
      <c r="AA130" s="52">
        <f>c_OPelag!$P130*FCT!AG130</f>
        <v>0</v>
      </c>
      <c r="AB130" s="52">
        <f>c_OPelag!$P130*FCT!AH130</f>
        <v>0</v>
      </c>
      <c r="AC130" s="52">
        <f>c_OPelag!$P130*FCT!AI130</f>
        <v>0</v>
      </c>
      <c r="AD130" s="52">
        <f>c_OPelag!$P130*FCT!AJ130</f>
        <v>0</v>
      </c>
      <c r="AE130" s="52">
        <f>c_OPelag!$P130*FCT!AK130</f>
        <v>0</v>
      </c>
      <c r="AF130" s="52">
        <f>c_OPelag!$P130*FCT!AL130</f>
        <v>0</v>
      </c>
      <c r="AG130" s="52">
        <f>c_OPelag!$P130*FCT!AM130</f>
        <v>0</v>
      </c>
      <c r="AH130" s="52">
        <f>c_OPelag!$P130*FCT!AN130</f>
        <v>0</v>
      </c>
      <c r="AI130" s="52">
        <f>c_OPelag!$P130*FCT!AO130</f>
        <v>0</v>
      </c>
      <c r="AJ130" s="52">
        <f>c_OPelag!$P130*FCT!AP130</f>
        <v>0</v>
      </c>
      <c r="AK130" s="52">
        <f>c_OPelag!$P130*FCT!AQ130</f>
        <v>0</v>
      </c>
      <c r="AL130" s="52">
        <f>c_OPelag!$P130*FCT!AR130</f>
        <v>0</v>
      </c>
      <c r="AM130" s="52">
        <f>c_OPelag!$P130*FCT!AS130</f>
        <v>0</v>
      </c>
      <c r="AN130" s="52">
        <f>c_OPelag!$P130*FCT!AT130</f>
        <v>0</v>
      </c>
      <c r="AO130" s="52">
        <f>c_OPelag!$P130*FCT!AU130</f>
        <v>0</v>
      </c>
    </row>
    <row r="131" spans="1:41" x14ac:dyDescent="0.2">
      <c r="A131" s="51">
        <f>c_OPelag!D131</f>
        <v>0</v>
      </c>
      <c r="B131" s="52">
        <f>c_OPelag!$P131*FCT!C131</f>
        <v>0</v>
      </c>
      <c r="C131" s="52">
        <f>c_OPelag!$P131*FCT!D131</f>
        <v>0</v>
      </c>
      <c r="D131" s="52">
        <f>FCT!F131</f>
        <v>0</v>
      </c>
      <c r="E131" s="52">
        <f>c_OPelag!$P131*FCT!I131</f>
        <v>0</v>
      </c>
      <c r="F131" s="52">
        <f>c_OPelag!$P131*FCT!J131</f>
        <v>0</v>
      </c>
      <c r="G131" s="52">
        <f>c_OPelag!$P131*FCT!K131</f>
        <v>0</v>
      </c>
      <c r="H131" s="52">
        <f>c_OPelag!$P131*FCT!L131</f>
        <v>0</v>
      </c>
      <c r="I131" s="52">
        <f>c_OPelag!$P131*FCT!M131</f>
        <v>0</v>
      </c>
      <c r="J131" s="52">
        <f>c_OPelag!$P131*FCT!N131</f>
        <v>0</v>
      </c>
      <c r="K131" s="52">
        <f>c_OPelag!$P131*FCT!O131</f>
        <v>0</v>
      </c>
      <c r="L131" s="52">
        <f>c_OPelag!$P131*FCT!P131</f>
        <v>0</v>
      </c>
      <c r="M131" s="52">
        <f>c_OPelag!$P131*FCT!Q131</f>
        <v>0</v>
      </c>
      <c r="N131" s="52">
        <f>c_OPelag!$P131*FCT!R131</f>
        <v>0</v>
      </c>
      <c r="O131" s="52">
        <f>c_OPelag!$P131*FCT!S131</f>
        <v>0</v>
      </c>
      <c r="P131" s="52">
        <f>c_OPelag!$P131*FCT!T131</f>
        <v>0</v>
      </c>
      <c r="Q131" s="52">
        <f>c_OPelag!$P131*FCT!U131</f>
        <v>0</v>
      </c>
      <c r="R131" s="52">
        <f>c_OPelag!$P131*FCT!W131</f>
        <v>0</v>
      </c>
      <c r="S131" s="52">
        <f>c_OPelag!$P131*FCT!Y131</f>
        <v>0</v>
      </c>
      <c r="T131" s="52">
        <f>c_OPelag!$P131*FCT!Z131</f>
        <v>0</v>
      </c>
      <c r="U131" s="52">
        <f>c_OPelag!$P131*FCT!AA131</f>
        <v>0</v>
      </c>
      <c r="V131" s="52">
        <f>c_OPelag!$P131*FCT!AB131</f>
        <v>0</v>
      </c>
      <c r="W131" s="52">
        <f>c_OPelag!$P131*FCT!AC131</f>
        <v>0</v>
      </c>
      <c r="X131" s="52">
        <f>c_OPelag!$P131*FCT!AD131</f>
        <v>0</v>
      </c>
      <c r="Y131" s="52">
        <f>c_OPelag!$P131*FCT!AE131</f>
        <v>0</v>
      </c>
      <c r="Z131" s="52">
        <f>c_OPelag!$P131*FCT!AF131</f>
        <v>0</v>
      </c>
      <c r="AA131" s="52">
        <f>c_OPelag!$P131*FCT!AG131</f>
        <v>0</v>
      </c>
      <c r="AB131" s="52">
        <f>c_OPelag!$P131*FCT!AH131</f>
        <v>0</v>
      </c>
      <c r="AC131" s="52">
        <f>c_OPelag!$P131*FCT!AI131</f>
        <v>0</v>
      </c>
      <c r="AD131" s="52">
        <f>c_OPelag!$P131*FCT!AJ131</f>
        <v>0</v>
      </c>
      <c r="AE131" s="52">
        <f>c_OPelag!$P131*FCT!AK131</f>
        <v>0</v>
      </c>
      <c r="AF131" s="52">
        <f>c_OPelag!$P131*FCT!AL131</f>
        <v>0</v>
      </c>
      <c r="AG131" s="52">
        <f>c_OPelag!$P131*FCT!AM131</f>
        <v>0</v>
      </c>
      <c r="AH131" s="52">
        <f>c_OPelag!$P131*FCT!AN131</f>
        <v>0</v>
      </c>
      <c r="AI131" s="52">
        <f>c_OPelag!$P131*FCT!AO131</f>
        <v>0</v>
      </c>
      <c r="AJ131" s="52">
        <f>c_OPelag!$P131*FCT!AP131</f>
        <v>0</v>
      </c>
      <c r="AK131" s="52">
        <f>c_OPelag!$P131*FCT!AQ131</f>
        <v>0</v>
      </c>
      <c r="AL131" s="52">
        <f>c_OPelag!$P131*FCT!AR131</f>
        <v>0</v>
      </c>
      <c r="AM131" s="52">
        <f>c_OPelag!$P131*FCT!AS131</f>
        <v>0</v>
      </c>
      <c r="AN131" s="52">
        <f>c_OPelag!$P131*FCT!AT131</f>
        <v>0</v>
      </c>
      <c r="AO131" s="52">
        <f>c_OPelag!$P131*FCT!AU131</f>
        <v>0</v>
      </c>
    </row>
    <row r="132" spans="1:41" x14ac:dyDescent="0.2">
      <c r="A132" s="51">
        <f>c_OPelag!D132</f>
        <v>0</v>
      </c>
      <c r="B132" s="52">
        <f>c_OPelag!$P132*FCT!C132</f>
        <v>0</v>
      </c>
      <c r="C132" s="52">
        <f>c_OPelag!$P132*FCT!D132</f>
        <v>0</v>
      </c>
      <c r="D132" s="52">
        <f>FCT!F132</f>
        <v>0</v>
      </c>
      <c r="E132" s="52">
        <f>c_OPelag!$P132*FCT!I132</f>
        <v>0</v>
      </c>
      <c r="F132" s="52">
        <f>c_OPelag!$P132*FCT!J132</f>
        <v>0</v>
      </c>
      <c r="G132" s="52">
        <f>c_OPelag!$P132*FCT!K132</f>
        <v>0</v>
      </c>
      <c r="H132" s="52">
        <f>c_OPelag!$P132*FCT!L132</f>
        <v>0</v>
      </c>
      <c r="I132" s="52">
        <f>c_OPelag!$P132*FCT!M132</f>
        <v>0</v>
      </c>
      <c r="J132" s="52">
        <f>c_OPelag!$P132*FCT!N132</f>
        <v>0</v>
      </c>
      <c r="K132" s="52">
        <f>c_OPelag!$P132*FCT!O132</f>
        <v>0</v>
      </c>
      <c r="L132" s="52">
        <f>c_OPelag!$P132*FCT!P132</f>
        <v>0</v>
      </c>
      <c r="M132" s="52">
        <f>c_OPelag!$P132*FCT!Q132</f>
        <v>0</v>
      </c>
      <c r="N132" s="52">
        <f>c_OPelag!$P132*FCT!R132</f>
        <v>0</v>
      </c>
      <c r="O132" s="52">
        <f>c_OPelag!$P132*FCT!S132</f>
        <v>0</v>
      </c>
      <c r="P132" s="52">
        <f>c_OPelag!$P132*FCT!T132</f>
        <v>0</v>
      </c>
      <c r="Q132" s="52">
        <f>c_OPelag!$P132*FCT!U132</f>
        <v>0</v>
      </c>
      <c r="R132" s="52">
        <f>c_OPelag!$P132*FCT!W132</f>
        <v>0</v>
      </c>
      <c r="S132" s="52">
        <f>c_OPelag!$P132*FCT!Y132</f>
        <v>0</v>
      </c>
      <c r="T132" s="52">
        <f>c_OPelag!$P132*FCT!Z132</f>
        <v>0</v>
      </c>
      <c r="U132" s="52">
        <f>c_OPelag!$P132*FCT!AA132</f>
        <v>0</v>
      </c>
      <c r="V132" s="52">
        <f>c_OPelag!$P132*FCT!AB132</f>
        <v>0</v>
      </c>
      <c r="W132" s="52">
        <f>c_OPelag!$P132*FCT!AC132</f>
        <v>0</v>
      </c>
      <c r="X132" s="52">
        <f>c_OPelag!$P132*FCT!AD132</f>
        <v>0</v>
      </c>
      <c r="Y132" s="52">
        <f>c_OPelag!$P132*FCT!AE132</f>
        <v>0</v>
      </c>
      <c r="Z132" s="52">
        <f>c_OPelag!$P132*FCT!AF132</f>
        <v>0</v>
      </c>
      <c r="AA132" s="52">
        <f>c_OPelag!$P132*FCT!AG132</f>
        <v>0</v>
      </c>
      <c r="AB132" s="52">
        <f>c_OPelag!$P132*FCT!AH132</f>
        <v>0</v>
      </c>
      <c r="AC132" s="52">
        <f>c_OPelag!$P132*FCT!AI132</f>
        <v>0</v>
      </c>
      <c r="AD132" s="52">
        <f>c_OPelag!$P132*FCT!AJ132</f>
        <v>0</v>
      </c>
      <c r="AE132" s="52">
        <f>c_OPelag!$P132*FCT!AK132</f>
        <v>0</v>
      </c>
      <c r="AF132" s="52">
        <f>c_OPelag!$P132*FCT!AL132</f>
        <v>0</v>
      </c>
      <c r="AG132" s="52">
        <f>c_OPelag!$P132*FCT!AM132</f>
        <v>0</v>
      </c>
      <c r="AH132" s="52">
        <f>c_OPelag!$P132*FCT!AN132</f>
        <v>0</v>
      </c>
      <c r="AI132" s="52">
        <f>c_OPelag!$P132*FCT!AO132</f>
        <v>0</v>
      </c>
      <c r="AJ132" s="52">
        <f>c_OPelag!$P132*FCT!AP132</f>
        <v>0</v>
      </c>
      <c r="AK132" s="52">
        <f>c_OPelag!$P132*FCT!AQ132</f>
        <v>0</v>
      </c>
      <c r="AL132" s="52">
        <f>c_OPelag!$P132*FCT!AR132</f>
        <v>0</v>
      </c>
      <c r="AM132" s="52">
        <f>c_OPelag!$P132*FCT!AS132</f>
        <v>0</v>
      </c>
      <c r="AN132" s="52">
        <f>c_OPelag!$P132*FCT!AT132</f>
        <v>0</v>
      </c>
      <c r="AO132" s="52">
        <f>c_OPelag!$P132*FCT!AU132</f>
        <v>0</v>
      </c>
    </row>
    <row r="133" spans="1:41" x14ac:dyDescent="0.2">
      <c r="A133" s="51">
        <f>c_OPelag!D133</f>
        <v>0</v>
      </c>
      <c r="B133" s="52">
        <f>c_OPelag!$P133*FCT!C133</f>
        <v>0</v>
      </c>
      <c r="C133" s="52">
        <f>c_OPelag!$P133*FCT!D133</f>
        <v>0</v>
      </c>
      <c r="D133" s="52">
        <f>FCT!F133</f>
        <v>0</v>
      </c>
      <c r="E133" s="52">
        <f>c_OPelag!$P133*FCT!I133</f>
        <v>0</v>
      </c>
      <c r="F133" s="52">
        <f>c_OPelag!$P133*FCT!J133</f>
        <v>0</v>
      </c>
      <c r="G133" s="52">
        <f>c_OPelag!$P133*FCT!K133</f>
        <v>0</v>
      </c>
      <c r="H133" s="52">
        <f>c_OPelag!$P133*FCT!L133</f>
        <v>0</v>
      </c>
      <c r="I133" s="52">
        <f>c_OPelag!$P133*FCT!M133</f>
        <v>0</v>
      </c>
      <c r="J133" s="52">
        <f>c_OPelag!$P133*FCT!N133</f>
        <v>0</v>
      </c>
      <c r="K133" s="52">
        <f>c_OPelag!$P133*FCT!O133</f>
        <v>0</v>
      </c>
      <c r="L133" s="52">
        <f>c_OPelag!$P133*FCT!P133</f>
        <v>0</v>
      </c>
      <c r="M133" s="52">
        <f>c_OPelag!$P133*FCT!Q133</f>
        <v>0</v>
      </c>
      <c r="N133" s="52">
        <f>c_OPelag!$P133*FCT!R133</f>
        <v>0</v>
      </c>
      <c r="O133" s="52">
        <f>c_OPelag!$P133*FCT!S133</f>
        <v>0</v>
      </c>
      <c r="P133" s="52">
        <f>c_OPelag!$P133*FCT!T133</f>
        <v>0</v>
      </c>
      <c r="Q133" s="52">
        <f>c_OPelag!$P133*FCT!U133</f>
        <v>0</v>
      </c>
      <c r="R133" s="52">
        <f>c_OPelag!$P133*FCT!W133</f>
        <v>0</v>
      </c>
      <c r="S133" s="52">
        <f>c_OPelag!$P133*FCT!Y133</f>
        <v>0</v>
      </c>
      <c r="T133" s="52">
        <f>c_OPelag!$P133*FCT!Z133</f>
        <v>0</v>
      </c>
      <c r="U133" s="52">
        <f>c_OPelag!$P133*FCT!AA133</f>
        <v>0</v>
      </c>
      <c r="V133" s="52">
        <f>c_OPelag!$P133*FCT!AB133</f>
        <v>0</v>
      </c>
      <c r="W133" s="52">
        <f>c_OPelag!$P133*FCT!AC133</f>
        <v>0</v>
      </c>
      <c r="X133" s="52">
        <f>c_OPelag!$P133*FCT!AD133</f>
        <v>0</v>
      </c>
      <c r="Y133" s="52">
        <f>c_OPelag!$P133*FCT!AE133</f>
        <v>0</v>
      </c>
      <c r="Z133" s="52">
        <f>c_OPelag!$P133*FCT!AF133</f>
        <v>0</v>
      </c>
      <c r="AA133" s="52">
        <f>c_OPelag!$P133*FCT!AG133</f>
        <v>0</v>
      </c>
      <c r="AB133" s="52">
        <f>c_OPelag!$P133*FCT!AH133</f>
        <v>0</v>
      </c>
      <c r="AC133" s="52">
        <f>c_OPelag!$P133*FCT!AI133</f>
        <v>0</v>
      </c>
      <c r="AD133" s="52">
        <f>c_OPelag!$P133*FCT!AJ133</f>
        <v>0</v>
      </c>
      <c r="AE133" s="52">
        <f>c_OPelag!$P133*FCT!AK133</f>
        <v>0</v>
      </c>
      <c r="AF133" s="52">
        <f>c_OPelag!$P133*FCT!AL133</f>
        <v>0</v>
      </c>
      <c r="AG133" s="52">
        <f>c_OPelag!$P133*FCT!AM133</f>
        <v>0</v>
      </c>
      <c r="AH133" s="52">
        <f>c_OPelag!$P133*FCT!AN133</f>
        <v>0</v>
      </c>
      <c r="AI133" s="52">
        <f>c_OPelag!$P133*FCT!AO133</f>
        <v>0</v>
      </c>
      <c r="AJ133" s="52">
        <f>c_OPelag!$P133*FCT!AP133</f>
        <v>0</v>
      </c>
      <c r="AK133" s="52">
        <f>c_OPelag!$P133*FCT!AQ133</f>
        <v>0</v>
      </c>
      <c r="AL133" s="52">
        <f>c_OPelag!$P133*FCT!AR133</f>
        <v>0</v>
      </c>
      <c r="AM133" s="52">
        <f>c_OPelag!$P133*FCT!AS133</f>
        <v>0</v>
      </c>
      <c r="AN133" s="52">
        <f>c_OPelag!$P133*FCT!AT133</f>
        <v>0</v>
      </c>
      <c r="AO133" s="52">
        <f>c_OPelag!$P133*FCT!AU133</f>
        <v>0</v>
      </c>
    </row>
    <row r="134" spans="1:41" x14ac:dyDescent="0.2">
      <c r="A134" s="51">
        <f>c_OPelag!D134</f>
        <v>0</v>
      </c>
      <c r="B134" s="52">
        <f>c_OPelag!$P134*FCT!C134</f>
        <v>0</v>
      </c>
      <c r="C134" s="52">
        <f>c_OPelag!$P134*FCT!D134</f>
        <v>0</v>
      </c>
      <c r="D134" s="52">
        <f>FCT!F134</f>
        <v>0</v>
      </c>
      <c r="E134" s="52">
        <f>c_OPelag!$P134*FCT!I134</f>
        <v>0</v>
      </c>
      <c r="F134" s="52">
        <f>c_OPelag!$P134*FCT!J134</f>
        <v>0</v>
      </c>
      <c r="G134" s="52">
        <f>c_OPelag!$P134*FCT!K134</f>
        <v>0</v>
      </c>
      <c r="H134" s="52">
        <f>c_OPelag!$P134*FCT!L134</f>
        <v>0</v>
      </c>
      <c r="I134" s="52">
        <f>c_OPelag!$P134*FCT!M134</f>
        <v>0</v>
      </c>
      <c r="J134" s="52">
        <f>c_OPelag!$P134*FCT!N134</f>
        <v>0</v>
      </c>
      <c r="K134" s="52">
        <f>c_OPelag!$P134*FCT!O134</f>
        <v>0</v>
      </c>
      <c r="L134" s="52">
        <f>c_OPelag!$P134*FCT!P134</f>
        <v>0</v>
      </c>
      <c r="M134" s="52">
        <f>c_OPelag!$P134*FCT!Q134</f>
        <v>0</v>
      </c>
      <c r="N134" s="52">
        <f>c_OPelag!$P134*FCT!R134</f>
        <v>0</v>
      </c>
      <c r="O134" s="52">
        <f>c_OPelag!$P134*FCT!S134</f>
        <v>0</v>
      </c>
      <c r="P134" s="52">
        <f>c_OPelag!$P134*FCT!T134</f>
        <v>0</v>
      </c>
      <c r="Q134" s="52">
        <f>c_OPelag!$P134*FCT!U134</f>
        <v>0</v>
      </c>
      <c r="R134" s="52">
        <f>c_OPelag!$P134*FCT!W134</f>
        <v>0</v>
      </c>
      <c r="S134" s="52">
        <f>c_OPelag!$P134*FCT!Y134</f>
        <v>0</v>
      </c>
      <c r="T134" s="52">
        <f>c_OPelag!$P134*FCT!Z134</f>
        <v>0</v>
      </c>
      <c r="U134" s="52">
        <f>c_OPelag!$P134*FCT!AA134</f>
        <v>0</v>
      </c>
      <c r="V134" s="52">
        <f>c_OPelag!$P134*FCT!AB134</f>
        <v>0</v>
      </c>
      <c r="W134" s="52">
        <f>c_OPelag!$P134*FCT!AC134</f>
        <v>0</v>
      </c>
      <c r="X134" s="52">
        <f>c_OPelag!$P134*FCT!AD134</f>
        <v>0</v>
      </c>
      <c r="Y134" s="52">
        <f>c_OPelag!$P134*FCT!AE134</f>
        <v>0</v>
      </c>
      <c r="Z134" s="52">
        <f>c_OPelag!$P134*FCT!AF134</f>
        <v>0</v>
      </c>
      <c r="AA134" s="52">
        <f>c_OPelag!$P134*FCT!AG134</f>
        <v>0</v>
      </c>
      <c r="AB134" s="52">
        <f>c_OPelag!$P134*FCT!AH134</f>
        <v>0</v>
      </c>
      <c r="AC134" s="52">
        <f>c_OPelag!$P134*FCT!AI134</f>
        <v>0</v>
      </c>
      <c r="AD134" s="52">
        <f>c_OPelag!$P134*FCT!AJ134</f>
        <v>0</v>
      </c>
      <c r="AE134" s="52">
        <f>c_OPelag!$P134*FCT!AK134</f>
        <v>0</v>
      </c>
      <c r="AF134" s="52">
        <f>c_OPelag!$P134*FCT!AL134</f>
        <v>0</v>
      </c>
      <c r="AG134" s="52">
        <f>c_OPelag!$P134*FCT!AM134</f>
        <v>0</v>
      </c>
      <c r="AH134" s="52">
        <f>c_OPelag!$P134*FCT!AN134</f>
        <v>0</v>
      </c>
      <c r="AI134" s="52">
        <f>c_OPelag!$P134*FCT!AO134</f>
        <v>0</v>
      </c>
      <c r="AJ134" s="52">
        <f>c_OPelag!$P134*FCT!AP134</f>
        <v>0</v>
      </c>
      <c r="AK134" s="52">
        <f>c_OPelag!$P134*FCT!AQ134</f>
        <v>0</v>
      </c>
      <c r="AL134" s="52">
        <f>c_OPelag!$P134*FCT!AR134</f>
        <v>0</v>
      </c>
      <c r="AM134" s="52">
        <f>c_OPelag!$P134*FCT!AS134</f>
        <v>0</v>
      </c>
      <c r="AN134" s="52">
        <f>c_OPelag!$P134*FCT!AT134</f>
        <v>0</v>
      </c>
      <c r="AO134" s="52">
        <f>c_OPelag!$P134*FCT!AU134</f>
        <v>0</v>
      </c>
    </row>
    <row r="135" spans="1:41" x14ac:dyDescent="0.2">
      <c r="A135" s="51">
        <f>c_OPelag!D135</f>
        <v>0</v>
      </c>
      <c r="B135" s="52">
        <f>c_OPelag!$P135*FCT!C135</f>
        <v>0</v>
      </c>
      <c r="C135" s="52">
        <f>c_OPelag!$P135*FCT!D135</f>
        <v>0</v>
      </c>
      <c r="D135" s="52">
        <f>FCT!F135</f>
        <v>0</v>
      </c>
      <c r="E135" s="52">
        <f>c_OPelag!$P135*FCT!I135</f>
        <v>0</v>
      </c>
      <c r="F135" s="52">
        <f>c_OPelag!$P135*FCT!J135</f>
        <v>0</v>
      </c>
      <c r="G135" s="52">
        <f>c_OPelag!$P135*FCT!K135</f>
        <v>0</v>
      </c>
      <c r="H135" s="52">
        <f>c_OPelag!$P135*FCT!L135</f>
        <v>0</v>
      </c>
      <c r="I135" s="52">
        <f>c_OPelag!$P135*FCT!M135</f>
        <v>0</v>
      </c>
      <c r="J135" s="52">
        <f>c_OPelag!$P135*FCT!N135</f>
        <v>0</v>
      </c>
      <c r="K135" s="52">
        <f>c_OPelag!$P135*FCT!O135</f>
        <v>0</v>
      </c>
      <c r="L135" s="52">
        <f>c_OPelag!$P135*FCT!P135</f>
        <v>0</v>
      </c>
      <c r="M135" s="52">
        <f>c_OPelag!$P135*FCT!Q135</f>
        <v>0</v>
      </c>
      <c r="N135" s="52">
        <f>c_OPelag!$P135*FCT!R135</f>
        <v>0</v>
      </c>
      <c r="O135" s="52">
        <f>c_OPelag!$P135*FCT!S135</f>
        <v>0</v>
      </c>
      <c r="P135" s="52">
        <f>c_OPelag!$P135*FCT!T135</f>
        <v>0</v>
      </c>
      <c r="Q135" s="52">
        <f>c_OPelag!$P135*FCT!U135</f>
        <v>0</v>
      </c>
      <c r="R135" s="52">
        <f>c_OPelag!$P135*FCT!W135</f>
        <v>0</v>
      </c>
      <c r="S135" s="52">
        <f>c_OPelag!$P135*FCT!Y135</f>
        <v>0</v>
      </c>
      <c r="T135" s="52">
        <f>c_OPelag!$P135*FCT!Z135</f>
        <v>0</v>
      </c>
      <c r="U135" s="52">
        <f>c_OPelag!$P135*FCT!AA135</f>
        <v>0</v>
      </c>
      <c r="V135" s="52">
        <f>c_OPelag!$P135*FCT!AB135</f>
        <v>0</v>
      </c>
      <c r="W135" s="52">
        <f>c_OPelag!$P135*FCT!AC135</f>
        <v>0</v>
      </c>
      <c r="X135" s="52">
        <f>c_OPelag!$P135*FCT!AD135</f>
        <v>0</v>
      </c>
      <c r="Y135" s="52">
        <f>c_OPelag!$P135*FCT!AE135</f>
        <v>0</v>
      </c>
      <c r="Z135" s="52">
        <f>c_OPelag!$P135*FCT!AF135</f>
        <v>0</v>
      </c>
      <c r="AA135" s="52">
        <f>c_OPelag!$P135*FCT!AG135</f>
        <v>0</v>
      </c>
      <c r="AB135" s="52">
        <f>c_OPelag!$P135*FCT!AH135</f>
        <v>0</v>
      </c>
      <c r="AC135" s="52">
        <f>c_OPelag!$P135*FCT!AI135</f>
        <v>0</v>
      </c>
      <c r="AD135" s="52">
        <f>c_OPelag!$P135*FCT!AJ135</f>
        <v>0</v>
      </c>
      <c r="AE135" s="52">
        <f>c_OPelag!$P135*FCT!AK135</f>
        <v>0</v>
      </c>
      <c r="AF135" s="52">
        <f>c_OPelag!$P135*FCT!AL135</f>
        <v>0</v>
      </c>
      <c r="AG135" s="52">
        <f>c_OPelag!$P135*FCT!AM135</f>
        <v>0</v>
      </c>
      <c r="AH135" s="52">
        <f>c_OPelag!$P135*FCT!AN135</f>
        <v>0</v>
      </c>
      <c r="AI135" s="52">
        <f>c_OPelag!$P135*FCT!AO135</f>
        <v>0</v>
      </c>
      <c r="AJ135" s="52">
        <f>c_OPelag!$P135*FCT!AP135</f>
        <v>0</v>
      </c>
      <c r="AK135" s="52">
        <f>c_OPelag!$P135*FCT!AQ135</f>
        <v>0</v>
      </c>
      <c r="AL135" s="52">
        <f>c_OPelag!$P135*FCT!AR135</f>
        <v>0</v>
      </c>
      <c r="AM135" s="52">
        <f>c_OPelag!$P135*FCT!AS135</f>
        <v>0</v>
      </c>
      <c r="AN135" s="52">
        <f>c_OPelag!$P135*FCT!AT135</f>
        <v>0</v>
      </c>
      <c r="AO135" s="52">
        <f>c_OPelag!$P135*FCT!AU135</f>
        <v>0</v>
      </c>
    </row>
    <row r="136" spans="1:41" x14ac:dyDescent="0.2">
      <c r="A136" s="51">
        <f>c_OPelag!D136</f>
        <v>0</v>
      </c>
      <c r="B136" s="52">
        <f>c_OPelag!$P136*FCT!C136</f>
        <v>0</v>
      </c>
      <c r="C136" s="52">
        <f>c_OPelag!$P136*FCT!D136</f>
        <v>0</v>
      </c>
      <c r="D136" s="52">
        <f>FCT!F136</f>
        <v>0</v>
      </c>
      <c r="E136" s="52">
        <f>c_OPelag!$P136*FCT!I136</f>
        <v>0</v>
      </c>
      <c r="F136" s="52">
        <f>c_OPelag!$P136*FCT!J136</f>
        <v>0</v>
      </c>
      <c r="G136" s="52">
        <f>c_OPelag!$P136*FCT!K136</f>
        <v>0</v>
      </c>
      <c r="H136" s="52">
        <f>c_OPelag!$P136*FCT!L136</f>
        <v>0</v>
      </c>
      <c r="I136" s="52">
        <f>c_OPelag!$P136*FCT!M136</f>
        <v>0</v>
      </c>
      <c r="J136" s="52">
        <f>c_OPelag!$P136*FCT!N136</f>
        <v>0</v>
      </c>
      <c r="K136" s="52">
        <f>c_OPelag!$P136*FCT!O136</f>
        <v>0</v>
      </c>
      <c r="L136" s="52">
        <f>c_OPelag!$P136*FCT!P136</f>
        <v>0</v>
      </c>
      <c r="M136" s="52">
        <f>c_OPelag!$P136*FCT!Q136</f>
        <v>0</v>
      </c>
      <c r="N136" s="52">
        <f>c_OPelag!$P136*FCT!R136</f>
        <v>0</v>
      </c>
      <c r="O136" s="52">
        <f>c_OPelag!$P136*FCT!S136</f>
        <v>0</v>
      </c>
      <c r="P136" s="52">
        <f>c_OPelag!$P136*FCT!T136</f>
        <v>0</v>
      </c>
      <c r="Q136" s="52">
        <f>c_OPelag!$P136*FCT!U136</f>
        <v>0</v>
      </c>
      <c r="R136" s="52">
        <f>c_OPelag!$P136*FCT!W136</f>
        <v>0</v>
      </c>
      <c r="S136" s="52">
        <f>c_OPelag!$P136*FCT!Y136</f>
        <v>0</v>
      </c>
      <c r="T136" s="52">
        <f>c_OPelag!$P136*FCT!Z136</f>
        <v>0</v>
      </c>
      <c r="U136" s="52">
        <f>c_OPelag!$P136*FCT!AA136</f>
        <v>0</v>
      </c>
      <c r="V136" s="52">
        <f>c_OPelag!$P136*FCT!AB136</f>
        <v>0</v>
      </c>
      <c r="W136" s="52">
        <f>c_OPelag!$P136*FCT!AC136</f>
        <v>0</v>
      </c>
      <c r="X136" s="52">
        <f>c_OPelag!$P136*FCT!AD136</f>
        <v>0</v>
      </c>
      <c r="Y136" s="52">
        <f>c_OPelag!$P136*FCT!AE136</f>
        <v>0</v>
      </c>
      <c r="Z136" s="52">
        <f>c_OPelag!$P136*FCT!AF136</f>
        <v>0</v>
      </c>
      <c r="AA136" s="52">
        <f>c_OPelag!$P136*FCT!AG136</f>
        <v>0</v>
      </c>
      <c r="AB136" s="52">
        <f>c_OPelag!$P136*FCT!AH136</f>
        <v>0</v>
      </c>
      <c r="AC136" s="52">
        <f>c_OPelag!$P136*FCT!AI136</f>
        <v>0</v>
      </c>
      <c r="AD136" s="52">
        <f>c_OPelag!$P136*FCT!AJ136</f>
        <v>0</v>
      </c>
      <c r="AE136" s="52">
        <f>c_OPelag!$P136*FCT!AK136</f>
        <v>0</v>
      </c>
      <c r="AF136" s="52">
        <f>c_OPelag!$P136*FCT!AL136</f>
        <v>0</v>
      </c>
      <c r="AG136" s="52">
        <f>c_OPelag!$P136*FCT!AM136</f>
        <v>0</v>
      </c>
      <c r="AH136" s="52">
        <f>c_OPelag!$P136*FCT!AN136</f>
        <v>0</v>
      </c>
      <c r="AI136" s="52">
        <f>c_OPelag!$P136*FCT!AO136</f>
        <v>0</v>
      </c>
      <c r="AJ136" s="52">
        <f>c_OPelag!$P136*FCT!AP136</f>
        <v>0</v>
      </c>
      <c r="AK136" s="52">
        <f>c_OPelag!$P136*FCT!AQ136</f>
        <v>0</v>
      </c>
      <c r="AL136" s="52">
        <f>c_OPelag!$P136*FCT!AR136</f>
        <v>0</v>
      </c>
      <c r="AM136" s="52">
        <f>c_OPelag!$P136*FCT!AS136</f>
        <v>0</v>
      </c>
      <c r="AN136" s="52">
        <f>c_OPelag!$P136*FCT!AT136</f>
        <v>0</v>
      </c>
      <c r="AO136" s="52">
        <f>c_OPelag!$P136*FCT!AU136</f>
        <v>0</v>
      </c>
    </row>
    <row r="137" spans="1:41" x14ac:dyDescent="0.2">
      <c r="A137" s="51">
        <f>c_OPelag!D137</f>
        <v>0</v>
      </c>
      <c r="B137" s="52">
        <f>c_OPelag!$P137*FCT!C137</f>
        <v>0</v>
      </c>
      <c r="C137" s="52">
        <f>c_OPelag!$P137*FCT!D137</f>
        <v>0</v>
      </c>
      <c r="D137" s="52">
        <f>FCT!F137</f>
        <v>0</v>
      </c>
      <c r="E137" s="52">
        <f>c_OPelag!$P137*FCT!I137</f>
        <v>0</v>
      </c>
      <c r="F137" s="52">
        <f>c_OPelag!$P137*FCT!J137</f>
        <v>0</v>
      </c>
      <c r="G137" s="52">
        <f>c_OPelag!$P137*FCT!K137</f>
        <v>0</v>
      </c>
      <c r="H137" s="52">
        <f>c_OPelag!$P137*FCT!L137</f>
        <v>0</v>
      </c>
      <c r="I137" s="52">
        <f>c_OPelag!$P137*FCT!M137</f>
        <v>0</v>
      </c>
      <c r="J137" s="52">
        <f>c_OPelag!$P137*FCT!N137</f>
        <v>0</v>
      </c>
      <c r="K137" s="52">
        <f>c_OPelag!$P137*FCT!O137</f>
        <v>0</v>
      </c>
      <c r="L137" s="52">
        <f>c_OPelag!$P137*FCT!P137</f>
        <v>0</v>
      </c>
      <c r="M137" s="52">
        <f>c_OPelag!$P137*FCT!Q137</f>
        <v>0</v>
      </c>
      <c r="N137" s="52">
        <f>c_OPelag!$P137*FCT!R137</f>
        <v>0</v>
      </c>
      <c r="O137" s="52">
        <f>c_OPelag!$P137*FCT!S137</f>
        <v>0</v>
      </c>
      <c r="P137" s="52">
        <f>c_OPelag!$P137*FCT!T137</f>
        <v>0</v>
      </c>
      <c r="Q137" s="52">
        <f>c_OPelag!$P137*FCT!U137</f>
        <v>0</v>
      </c>
      <c r="R137" s="52">
        <f>c_OPelag!$P137*FCT!W137</f>
        <v>0</v>
      </c>
      <c r="S137" s="52">
        <f>c_OPelag!$P137*FCT!Y137</f>
        <v>0</v>
      </c>
      <c r="T137" s="52">
        <f>c_OPelag!$P137*FCT!Z137</f>
        <v>0</v>
      </c>
      <c r="U137" s="52">
        <f>c_OPelag!$P137*FCT!AA137</f>
        <v>0</v>
      </c>
      <c r="V137" s="52">
        <f>c_OPelag!$P137*FCT!AB137</f>
        <v>0</v>
      </c>
      <c r="W137" s="52">
        <f>c_OPelag!$P137*FCT!AC137</f>
        <v>0</v>
      </c>
      <c r="X137" s="52">
        <f>c_OPelag!$P137*FCT!AD137</f>
        <v>0</v>
      </c>
      <c r="Y137" s="52">
        <f>c_OPelag!$P137*FCT!AE137</f>
        <v>0</v>
      </c>
      <c r="Z137" s="52">
        <f>c_OPelag!$P137*FCT!AF137</f>
        <v>0</v>
      </c>
      <c r="AA137" s="52">
        <f>c_OPelag!$P137*FCT!AG137</f>
        <v>0</v>
      </c>
      <c r="AB137" s="52">
        <f>c_OPelag!$P137*FCT!AH137</f>
        <v>0</v>
      </c>
      <c r="AC137" s="52">
        <f>c_OPelag!$P137*FCT!AI137</f>
        <v>0</v>
      </c>
      <c r="AD137" s="52">
        <f>c_OPelag!$P137*FCT!AJ137</f>
        <v>0</v>
      </c>
      <c r="AE137" s="52">
        <f>c_OPelag!$P137*FCT!AK137</f>
        <v>0</v>
      </c>
      <c r="AF137" s="52">
        <f>c_OPelag!$P137*FCT!AL137</f>
        <v>0</v>
      </c>
      <c r="AG137" s="52">
        <f>c_OPelag!$P137*FCT!AM137</f>
        <v>0</v>
      </c>
      <c r="AH137" s="52">
        <f>c_OPelag!$P137*FCT!AN137</f>
        <v>0</v>
      </c>
      <c r="AI137" s="52">
        <f>c_OPelag!$P137*FCT!AO137</f>
        <v>0</v>
      </c>
      <c r="AJ137" s="52">
        <f>c_OPelag!$P137*FCT!AP137</f>
        <v>0</v>
      </c>
      <c r="AK137" s="52">
        <f>c_OPelag!$P137*FCT!AQ137</f>
        <v>0</v>
      </c>
      <c r="AL137" s="52">
        <f>c_OPelag!$P137*FCT!AR137</f>
        <v>0</v>
      </c>
      <c r="AM137" s="52">
        <f>c_OPelag!$P137*FCT!AS137</f>
        <v>0</v>
      </c>
      <c r="AN137" s="52">
        <f>c_OPelag!$P137*FCT!AT137</f>
        <v>0</v>
      </c>
      <c r="AO137" s="52">
        <f>c_OPelag!$P137*FCT!AU137</f>
        <v>0</v>
      </c>
    </row>
    <row r="138" spans="1:41" x14ac:dyDescent="0.2">
      <c r="A138" s="51">
        <f>c_OPelag!D138</f>
        <v>0</v>
      </c>
      <c r="B138" s="52">
        <f>c_OPelag!$P138*FCT!C138</f>
        <v>0</v>
      </c>
      <c r="C138" s="52">
        <f>c_OPelag!$P138*FCT!D138</f>
        <v>0</v>
      </c>
      <c r="D138" s="52">
        <f>FCT!F138</f>
        <v>0</v>
      </c>
      <c r="E138" s="52">
        <f>c_OPelag!$P138*FCT!I138</f>
        <v>0</v>
      </c>
      <c r="F138" s="52">
        <f>c_OPelag!$P138*FCT!J138</f>
        <v>0</v>
      </c>
      <c r="G138" s="52">
        <f>c_OPelag!$P138*FCT!K138</f>
        <v>0</v>
      </c>
      <c r="H138" s="52">
        <f>c_OPelag!$P138*FCT!L138</f>
        <v>0</v>
      </c>
      <c r="I138" s="52">
        <f>c_OPelag!$P138*FCT!M138</f>
        <v>0</v>
      </c>
      <c r="J138" s="52">
        <f>c_OPelag!$P138*FCT!N138</f>
        <v>0</v>
      </c>
      <c r="K138" s="52">
        <f>c_OPelag!$P138*FCT!O138</f>
        <v>0</v>
      </c>
      <c r="L138" s="52">
        <f>c_OPelag!$P138*FCT!P138</f>
        <v>0</v>
      </c>
      <c r="M138" s="52">
        <f>c_OPelag!$P138*FCT!Q138</f>
        <v>0</v>
      </c>
      <c r="N138" s="52">
        <f>c_OPelag!$P138*FCT!R138</f>
        <v>0</v>
      </c>
      <c r="O138" s="52">
        <f>c_OPelag!$P138*FCT!S138</f>
        <v>0</v>
      </c>
      <c r="P138" s="52">
        <f>c_OPelag!$P138*FCT!T138</f>
        <v>0</v>
      </c>
      <c r="Q138" s="52">
        <f>c_OPelag!$P138*FCT!U138</f>
        <v>0</v>
      </c>
      <c r="R138" s="52">
        <f>c_OPelag!$P138*FCT!W138</f>
        <v>0</v>
      </c>
      <c r="S138" s="52">
        <f>c_OPelag!$P138*FCT!Y138</f>
        <v>0</v>
      </c>
      <c r="T138" s="52">
        <f>c_OPelag!$P138*FCT!Z138</f>
        <v>0</v>
      </c>
      <c r="U138" s="52">
        <f>c_OPelag!$P138*FCT!AA138</f>
        <v>0</v>
      </c>
      <c r="V138" s="52">
        <f>c_OPelag!$P138*FCT!AB138</f>
        <v>0</v>
      </c>
      <c r="W138" s="52">
        <f>c_OPelag!$P138*FCT!AC138</f>
        <v>0</v>
      </c>
      <c r="X138" s="52">
        <f>c_OPelag!$P138*FCT!AD138</f>
        <v>0</v>
      </c>
      <c r="Y138" s="52">
        <f>c_OPelag!$P138*FCT!AE138</f>
        <v>0</v>
      </c>
      <c r="Z138" s="52">
        <f>c_OPelag!$P138*FCT!AF138</f>
        <v>0</v>
      </c>
      <c r="AA138" s="52">
        <f>c_OPelag!$P138*FCT!AG138</f>
        <v>0</v>
      </c>
      <c r="AB138" s="52">
        <f>c_OPelag!$P138*FCT!AH138</f>
        <v>0</v>
      </c>
      <c r="AC138" s="52">
        <f>c_OPelag!$P138*FCT!AI138</f>
        <v>0</v>
      </c>
      <c r="AD138" s="52">
        <f>c_OPelag!$P138*FCT!AJ138</f>
        <v>0</v>
      </c>
      <c r="AE138" s="52">
        <f>c_OPelag!$P138*FCT!AK138</f>
        <v>0</v>
      </c>
      <c r="AF138" s="52">
        <f>c_OPelag!$P138*FCT!AL138</f>
        <v>0</v>
      </c>
      <c r="AG138" s="52">
        <f>c_OPelag!$P138*FCT!AM138</f>
        <v>0</v>
      </c>
      <c r="AH138" s="52">
        <f>c_OPelag!$P138*FCT!AN138</f>
        <v>0</v>
      </c>
      <c r="AI138" s="52">
        <f>c_OPelag!$P138*FCT!AO138</f>
        <v>0</v>
      </c>
      <c r="AJ138" s="52">
        <f>c_OPelag!$P138*FCT!AP138</f>
        <v>0</v>
      </c>
      <c r="AK138" s="52">
        <f>c_OPelag!$P138*FCT!AQ138</f>
        <v>0</v>
      </c>
      <c r="AL138" s="52">
        <f>c_OPelag!$P138*FCT!AR138</f>
        <v>0</v>
      </c>
      <c r="AM138" s="52">
        <f>c_OPelag!$P138*FCT!AS138</f>
        <v>0</v>
      </c>
      <c r="AN138" s="52">
        <f>c_OPelag!$P138*FCT!AT138</f>
        <v>0</v>
      </c>
      <c r="AO138" s="52">
        <f>c_OPelag!$P138*FCT!AU138</f>
        <v>0</v>
      </c>
    </row>
    <row r="139" spans="1:41" x14ac:dyDescent="0.2">
      <c r="A139" s="51">
        <f>c_OPelag!D139</f>
        <v>0</v>
      </c>
      <c r="B139" s="52">
        <f>c_OPelag!$P139*FCT!C139</f>
        <v>0</v>
      </c>
      <c r="C139" s="52">
        <f>c_OPelag!$P139*FCT!D139</f>
        <v>0</v>
      </c>
      <c r="D139" s="52">
        <f>FCT!F139</f>
        <v>0</v>
      </c>
      <c r="E139" s="52">
        <f>c_OPelag!$P139*FCT!I139</f>
        <v>0</v>
      </c>
      <c r="F139" s="52">
        <f>c_OPelag!$P139*FCT!J139</f>
        <v>0</v>
      </c>
      <c r="G139" s="52">
        <f>c_OPelag!$P139*FCT!K139</f>
        <v>0</v>
      </c>
      <c r="H139" s="52">
        <f>c_OPelag!$P139*FCT!L139</f>
        <v>0</v>
      </c>
      <c r="I139" s="52">
        <f>c_OPelag!$P139*FCT!M139</f>
        <v>0</v>
      </c>
      <c r="J139" s="52">
        <f>c_OPelag!$P139*FCT!N139</f>
        <v>0</v>
      </c>
      <c r="K139" s="52">
        <f>c_OPelag!$P139*FCT!O139</f>
        <v>0</v>
      </c>
      <c r="L139" s="52">
        <f>c_OPelag!$P139*FCT!P139</f>
        <v>0</v>
      </c>
      <c r="M139" s="52">
        <f>c_OPelag!$P139*FCT!Q139</f>
        <v>0</v>
      </c>
      <c r="N139" s="52">
        <f>c_OPelag!$P139*FCT!R139</f>
        <v>0</v>
      </c>
      <c r="O139" s="52">
        <f>c_OPelag!$P139*FCT!S139</f>
        <v>0</v>
      </c>
      <c r="P139" s="52">
        <f>c_OPelag!$P139*FCT!T139</f>
        <v>0</v>
      </c>
      <c r="Q139" s="52">
        <f>c_OPelag!$P139*FCT!U139</f>
        <v>0</v>
      </c>
      <c r="R139" s="52">
        <f>c_OPelag!$P139*FCT!W139</f>
        <v>0</v>
      </c>
      <c r="S139" s="52">
        <f>c_OPelag!$P139*FCT!Y139</f>
        <v>0</v>
      </c>
      <c r="T139" s="52">
        <f>c_OPelag!$P139*FCT!Z139</f>
        <v>0</v>
      </c>
      <c r="U139" s="52">
        <f>c_OPelag!$P139*FCT!AA139</f>
        <v>0</v>
      </c>
      <c r="V139" s="52">
        <f>c_OPelag!$P139*FCT!AB139</f>
        <v>0</v>
      </c>
      <c r="W139" s="52">
        <f>c_OPelag!$P139*FCT!AC139</f>
        <v>0</v>
      </c>
      <c r="X139" s="52">
        <f>c_OPelag!$P139*FCT!AD139</f>
        <v>0</v>
      </c>
      <c r="Y139" s="52">
        <f>c_OPelag!$P139*FCT!AE139</f>
        <v>0</v>
      </c>
      <c r="Z139" s="52">
        <f>c_OPelag!$P139*FCT!AF139</f>
        <v>0</v>
      </c>
      <c r="AA139" s="52">
        <f>c_OPelag!$P139*FCT!AG139</f>
        <v>0</v>
      </c>
      <c r="AB139" s="52">
        <f>c_OPelag!$P139*FCT!AH139</f>
        <v>0</v>
      </c>
      <c r="AC139" s="52">
        <f>c_OPelag!$P139*FCT!AI139</f>
        <v>0</v>
      </c>
      <c r="AD139" s="52">
        <f>c_OPelag!$P139*FCT!AJ139</f>
        <v>0</v>
      </c>
      <c r="AE139" s="52">
        <f>c_OPelag!$P139*FCT!AK139</f>
        <v>0</v>
      </c>
      <c r="AF139" s="52">
        <f>c_OPelag!$P139*FCT!AL139</f>
        <v>0</v>
      </c>
      <c r="AG139" s="52">
        <f>c_OPelag!$P139*FCT!AM139</f>
        <v>0</v>
      </c>
      <c r="AH139" s="52">
        <f>c_OPelag!$P139*FCT!AN139</f>
        <v>0</v>
      </c>
      <c r="AI139" s="52">
        <f>c_OPelag!$P139*FCT!AO139</f>
        <v>0</v>
      </c>
      <c r="AJ139" s="52">
        <f>c_OPelag!$P139*FCT!AP139</f>
        <v>0</v>
      </c>
      <c r="AK139" s="52">
        <f>c_OPelag!$P139*FCT!AQ139</f>
        <v>0</v>
      </c>
      <c r="AL139" s="52">
        <f>c_OPelag!$P139*FCT!AR139</f>
        <v>0</v>
      </c>
      <c r="AM139" s="52">
        <f>c_OPelag!$P139*FCT!AS139</f>
        <v>0</v>
      </c>
      <c r="AN139" s="52">
        <f>c_OPelag!$P139*FCT!AT139</f>
        <v>0</v>
      </c>
      <c r="AO139" s="52">
        <f>c_OPelag!$P139*FCT!AU139</f>
        <v>0</v>
      </c>
    </row>
    <row r="140" spans="1:41" x14ac:dyDescent="0.2">
      <c r="A140" s="51">
        <f>c_OPelag!D140</f>
        <v>0</v>
      </c>
      <c r="B140" s="52">
        <f>c_OPelag!$P140*FCT!C140</f>
        <v>0</v>
      </c>
      <c r="C140" s="52">
        <f>c_OPelag!$P140*FCT!D140</f>
        <v>0</v>
      </c>
      <c r="D140" s="52">
        <f>FCT!F140</f>
        <v>0</v>
      </c>
      <c r="E140" s="52">
        <f>c_OPelag!$P140*FCT!I140</f>
        <v>0</v>
      </c>
      <c r="F140" s="52">
        <f>c_OPelag!$P140*FCT!J140</f>
        <v>0</v>
      </c>
      <c r="G140" s="52">
        <f>c_OPelag!$P140*FCT!K140</f>
        <v>0</v>
      </c>
      <c r="H140" s="52">
        <f>c_OPelag!$P140*FCT!L140</f>
        <v>0</v>
      </c>
      <c r="I140" s="52">
        <f>c_OPelag!$P140*FCT!M140</f>
        <v>0</v>
      </c>
      <c r="J140" s="52">
        <f>c_OPelag!$P140*FCT!N140</f>
        <v>0</v>
      </c>
      <c r="K140" s="52">
        <f>c_OPelag!$P140*FCT!O140</f>
        <v>0</v>
      </c>
      <c r="L140" s="52">
        <f>c_OPelag!$P140*FCT!P140</f>
        <v>0</v>
      </c>
      <c r="M140" s="52">
        <f>c_OPelag!$P140*FCT!Q140</f>
        <v>0</v>
      </c>
      <c r="N140" s="52">
        <f>c_OPelag!$P140*FCT!R140</f>
        <v>0</v>
      </c>
      <c r="O140" s="52">
        <f>c_OPelag!$P140*FCT!S140</f>
        <v>0</v>
      </c>
      <c r="P140" s="52">
        <f>c_OPelag!$P140*FCT!T140</f>
        <v>0</v>
      </c>
      <c r="Q140" s="52">
        <f>c_OPelag!$P140*FCT!U140</f>
        <v>0</v>
      </c>
      <c r="R140" s="52">
        <f>c_OPelag!$P140*FCT!W140</f>
        <v>0</v>
      </c>
      <c r="S140" s="52">
        <f>c_OPelag!$P140*FCT!Y140</f>
        <v>0</v>
      </c>
      <c r="T140" s="52">
        <f>c_OPelag!$P140*FCT!Z140</f>
        <v>0</v>
      </c>
      <c r="U140" s="52">
        <f>c_OPelag!$P140*FCT!AA140</f>
        <v>0</v>
      </c>
      <c r="V140" s="52">
        <f>c_OPelag!$P140*FCT!AB140</f>
        <v>0</v>
      </c>
      <c r="W140" s="52">
        <f>c_OPelag!$P140*FCT!AC140</f>
        <v>0</v>
      </c>
      <c r="X140" s="52">
        <f>c_OPelag!$P140*FCT!AD140</f>
        <v>0</v>
      </c>
      <c r="Y140" s="52">
        <f>c_OPelag!$P140*FCT!AE140</f>
        <v>0</v>
      </c>
      <c r="Z140" s="52">
        <f>c_OPelag!$P140*FCT!AF140</f>
        <v>0</v>
      </c>
      <c r="AA140" s="52">
        <f>c_OPelag!$P140*FCT!AG140</f>
        <v>0</v>
      </c>
      <c r="AB140" s="52">
        <f>c_OPelag!$P140*FCT!AH140</f>
        <v>0</v>
      </c>
      <c r="AC140" s="52">
        <f>c_OPelag!$P140*FCT!AI140</f>
        <v>0</v>
      </c>
      <c r="AD140" s="52">
        <f>c_OPelag!$P140*FCT!AJ140</f>
        <v>0</v>
      </c>
      <c r="AE140" s="52">
        <f>c_OPelag!$P140*FCT!AK140</f>
        <v>0</v>
      </c>
      <c r="AF140" s="52">
        <f>c_OPelag!$P140*FCT!AL140</f>
        <v>0</v>
      </c>
      <c r="AG140" s="52">
        <f>c_OPelag!$P140*FCT!AM140</f>
        <v>0</v>
      </c>
      <c r="AH140" s="52">
        <f>c_OPelag!$P140*FCT!AN140</f>
        <v>0</v>
      </c>
      <c r="AI140" s="52">
        <f>c_OPelag!$P140*FCT!AO140</f>
        <v>0</v>
      </c>
      <c r="AJ140" s="52">
        <f>c_OPelag!$P140*FCT!AP140</f>
        <v>0</v>
      </c>
      <c r="AK140" s="52">
        <f>c_OPelag!$P140*FCT!AQ140</f>
        <v>0</v>
      </c>
      <c r="AL140" s="52">
        <f>c_OPelag!$P140*FCT!AR140</f>
        <v>0</v>
      </c>
      <c r="AM140" s="52">
        <f>c_OPelag!$P140*FCT!AS140</f>
        <v>0</v>
      </c>
      <c r="AN140" s="52">
        <f>c_OPelag!$P140*FCT!AT140</f>
        <v>0</v>
      </c>
      <c r="AO140" s="52">
        <f>c_OPelag!$P140*FCT!AU140</f>
        <v>0</v>
      </c>
    </row>
    <row r="141" spans="1:41" x14ac:dyDescent="0.2">
      <c r="A141" s="51">
        <f>c_OPelag!D141</f>
        <v>0</v>
      </c>
      <c r="B141" s="52">
        <f>c_OPelag!$P141*FCT!C141</f>
        <v>0</v>
      </c>
      <c r="C141" s="52">
        <f>c_OPelag!$P141*FCT!D141</f>
        <v>0</v>
      </c>
      <c r="D141" s="52">
        <f>FCT!F141</f>
        <v>0</v>
      </c>
      <c r="E141" s="52">
        <f>c_OPelag!$P141*FCT!I141</f>
        <v>0</v>
      </c>
      <c r="F141" s="52">
        <f>c_OPelag!$P141*FCT!J141</f>
        <v>0</v>
      </c>
      <c r="G141" s="52">
        <f>c_OPelag!$P141*FCT!K141</f>
        <v>0</v>
      </c>
      <c r="H141" s="52">
        <f>c_OPelag!$P141*FCT!L141</f>
        <v>0</v>
      </c>
      <c r="I141" s="52">
        <f>c_OPelag!$P141*FCT!M141</f>
        <v>0</v>
      </c>
      <c r="J141" s="52">
        <f>c_OPelag!$P141*FCT!N141</f>
        <v>0</v>
      </c>
      <c r="K141" s="52">
        <f>c_OPelag!$P141*FCT!O141</f>
        <v>0</v>
      </c>
      <c r="L141" s="52">
        <f>c_OPelag!$P141*FCT!P141</f>
        <v>0</v>
      </c>
      <c r="M141" s="52">
        <f>c_OPelag!$P141*FCT!Q141</f>
        <v>0</v>
      </c>
      <c r="N141" s="52">
        <f>c_OPelag!$P141*FCT!R141</f>
        <v>0</v>
      </c>
      <c r="O141" s="52">
        <f>c_OPelag!$P141*FCT!S141</f>
        <v>0</v>
      </c>
      <c r="P141" s="52">
        <f>c_OPelag!$P141*FCT!T141</f>
        <v>0</v>
      </c>
      <c r="Q141" s="52">
        <f>c_OPelag!$P141*FCT!U141</f>
        <v>0</v>
      </c>
      <c r="R141" s="52">
        <f>c_OPelag!$P141*FCT!W141</f>
        <v>0</v>
      </c>
      <c r="S141" s="52">
        <f>c_OPelag!$P141*FCT!Y141</f>
        <v>0</v>
      </c>
      <c r="T141" s="52">
        <f>c_OPelag!$P141*FCT!Z141</f>
        <v>0</v>
      </c>
      <c r="U141" s="52">
        <f>c_OPelag!$P141*FCT!AA141</f>
        <v>0</v>
      </c>
      <c r="V141" s="52">
        <f>c_OPelag!$P141*FCT!AB141</f>
        <v>0</v>
      </c>
      <c r="W141" s="52">
        <f>c_OPelag!$P141*FCT!AC141</f>
        <v>0</v>
      </c>
      <c r="X141" s="52">
        <f>c_OPelag!$P141*FCT!AD141</f>
        <v>0</v>
      </c>
      <c r="Y141" s="52">
        <f>c_OPelag!$P141*FCT!AE141</f>
        <v>0</v>
      </c>
      <c r="Z141" s="52">
        <f>c_OPelag!$P141*FCT!AF141</f>
        <v>0</v>
      </c>
      <c r="AA141" s="52">
        <f>c_OPelag!$P141*FCT!AG141</f>
        <v>0</v>
      </c>
      <c r="AB141" s="52">
        <f>c_OPelag!$P141*FCT!AH141</f>
        <v>0</v>
      </c>
      <c r="AC141" s="52">
        <f>c_OPelag!$P141*FCT!AI141</f>
        <v>0</v>
      </c>
      <c r="AD141" s="52">
        <f>c_OPelag!$P141*FCT!AJ141</f>
        <v>0</v>
      </c>
      <c r="AE141" s="52">
        <f>c_OPelag!$P141*FCT!AK141</f>
        <v>0</v>
      </c>
      <c r="AF141" s="52">
        <f>c_OPelag!$P141*FCT!AL141</f>
        <v>0</v>
      </c>
      <c r="AG141" s="52">
        <f>c_OPelag!$P141*FCT!AM141</f>
        <v>0</v>
      </c>
      <c r="AH141" s="52">
        <f>c_OPelag!$P141*FCT!AN141</f>
        <v>0</v>
      </c>
      <c r="AI141" s="52">
        <f>c_OPelag!$P141*FCT!AO141</f>
        <v>0</v>
      </c>
      <c r="AJ141" s="52">
        <f>c_OPelag!$P141*FCT!AP141</f>
        <v>0</v>
      </c>
      <c r="AK141" s="52">
        <f>c_OPelag!$P141*FCT!AQ141</f>
        <v>0</v>
      </c>
      <c r="AL141" s="52">
        <f>c_OPelag!$P141*FCT!AR141</f>
        <v>0</v>
      </c>
      <c r="AM141" s="52">
        <f>c_OPelag!$P141*FCT!AS141</f>
        <v>0</v>
      </c>
      <c r="AN141" s="52">
        <f>c_OPelag!$P141*FCT!AT141</f>
        <v>0</v>
      </c>
      <c r="AO141" s="52">
        <f>c_OPelag!$P141*FCT!AU141</f>
        <v>0</v>
      </c>
    </row>
    <row r="142" spans="1:41" x14ac:dyDescent="0.2">
      <c r="A142" s="51">
        <f>c_OPelag!D142</f>
        <v>0</v>
      </c>
      <c r="B142" s="52">
        <f>c_OPelag!$P142*FCT!C142</f>
        <v>0</v>
      </c>
      <c r="C142" s="52">
        <f>c_OPelag!$P142*FCT!D142</f>
        <v>0</v>
      </c>
      <c r="D142" s="52">
        <f>FCT!F142</f>
        <v>0</v>
      </c>
      <c r="E142" s="52">
        <f>c_OPelag!$P142*FCT!I142</f>
        <v>0</v>
      </c>
      <c r="F142" s="52">
        <f>c_OPelag!$P142*FCT!J142</f>
        <v>0</v>
      </c>
      <c r="G142" s="52">
        <f>c_OPelag!$P142*FCT!K142</f>
        <v>0</v>
      </c>
      <c r="H142" s="52">
        <f>c_OPelag!$P142*FCT!L142</f>
        <v>0</v>
      </c>
      <c r="I142" s="52">
        <f>c_OPelag!$P142*FCT!M142</f>
        <v>0</v>
      </c>
      <c r="J142" s="52">
        <f>c_OPelag!$P142*FCT!N142</f>
        <v>0</v>
      </c>
      <c r="K142" s="52">
        <f>c_OPelag!$P142*FCT!O142</f>
        <v>0</v>
      </c>
      <c r="L142" s="52">
        <f>c_OPelag!$P142*FCT!P142</f>
        <v>0</v>
      </c>
      <c r="M142" s="52">
        <f>c_OPelag!$P142*FCT!Q142</f>
        <v>0</v>
      </c>
      <c r="N142" s="52">
        <f>c_OPelag!$P142*FCT!R142</f>
        <v>0</v>
      </c>
      <c r="O142" s="52">
        <f>c_OPelag!$P142*FCT!S142</f>
        <v>0</v>
      </c>
      <c r="P142" s="52">
        <f>c_OPelag!$P142*FCT!T142</f>
        <v>0</v>
      </c>
      <c r="Q142" s="52">
        <f>c_OPelag!$P142*FCT!U142</f>
        <v>0</v>
      </c>
      <c r="R142" s="52">
        <f>c_OPelag!$P142*FCT!W142</f>
        <v>0</v>
      </c>
      <c r="S142" s="52">
        <f>c_OPelag!$P142*FCT!Y142</f>
        <v>0</v>
      </c>
      <c r="T142" s="52">
        <f>c_OPelag!$P142*FCT!Z142</f>
        <v>0</v>
      </c>
      <c r="U142" s="52">
        <f>c_OPelag!$P142*FCT!AA142</f>
        <v>0</v>
      </c>
      <c r="V142" s="52">
        <f>c_OPelag!$P142*FCT!AB142</f>
        <v>0</v>
      </c>
      <c r="W142" s="52">
        <f>c_OPelag!$P142*FCT!AC142</f>
        <v>0</v>
      </c>
      <c r="X142" s="52">
        <f>c_OPelag!$P142*FCT!AD142</f>
        <v>0</v>
      </c>
      <c r="Y142" s="52">
        <f>c_OPelag!$P142*FCT!AE142</f>
        <v>0</v>
      </c>
      <c r="Z142" s="52">
        <f>c_OPelag!$P142*FCT!AF142</f>
        <v>0</v>
      </c>
      <c r="AA142" s="52">
        <f>c_OPelag!$P142*FCT!AG142</f>
        <v>0</v>
      </c>
      <c r="AB142" s="52">
        <f>c_OPelag!$P142*FCT!AH142</f>
        <v>0</v>
      </c>
      <c r="AC142" s="52">
        <f>c_OPelag!$P142*FCT!AI142</f>
        <v>0</v>
      </c>
      <c r="AD142" s="52">
        <f>c_OPelag!$P142*FCT!AJ142</f>
        <v>0</v>
      </c>
      <c r="AE142" s="52">
        <f>c_OPelag!$P142*FCT!AK142</f>
        <v>0</v>
      </c>
      <c r="AF142" s="52">
        <f>c_OPelag!$P142*FCT!AL142</f>
        <v>0</v>
      </c>
      <c r="AG142" s="52">
        <f>c_OPelag!$P142*FCT!AM142</f>
        <v>0</v>
      </c>
      <c r="AH142" s="52">
        <f>c_OPelag!$P142*FCT!AN142</f>
        <v>0</v>
      </c>
      <c r="AI142" s="52">
        <f>c_OPelag!$P142*FCT!AO142</f>
        <v>0</v>
      </c>
      <c r="AJ142" s="52">
        <f>c_OPelag!$P142*FCT!AP142</f>
        <v>0</v>
      </c>
      <c r="AK142" s="52">
        <f>c_OPelag!$P142*FCT!AQ142</f>
        <v>0</v>
      </c>
      <c r="AL142" s="52">
        <f>c_OPelag!$P142*FCT!AR142</f>
        <v>0</v>
      </c>
      <c r="AM142" s="52">
        <f>c_OPelag!$P142*FCT!AS142</f>
        <v>0</v>
      </c>
      <c r="AN142" s="52">
        <f>c_OPelag!$P142*FCT!AT142</f>
        <v>0</v>
      </c>
      <c r="AO142" s="52">
        <f>c_OPelag!$P142*FCT!AU142</f>
        <v>0</v>
      </c>
    </row>
    <row r="143" spans="1:41" x14ac:dyDescent="0.2">
      <c r="A143" s="51">
        <f>c_OPelag!D143</f>
        <v>0</v>
      </c>
      <c r="B143" s="52">
        <f>c_OPelag!$P143*FCT!C143</f>
        <v>0</v>
      </c>
      <c r="C143" s="52">
        <f>c_OPelag!$P143*FCT!D143</f>
        <v>0</v>
      </c>
      <c r="D143" s="52">
        <f>FCT!F143</f>
        <v>0</v>
      </c>
      <c r="E143" s="52">
        <f>c_OPelag!$P143*FCT!I143</f>
        <v>0</v>
      </c>
      <c r="F143" s="52">
        <f>c_OPelag!$P143*FCT!J143</f>
        <v>0</v>
      </c>
      <c r="G143" s="52">
        <f>c_OPelag!$P143*FCT!K143</f>
        <v>0</v>
      </c>
      <c r="H143" s="52">
        <f>c_OPelag!$P143*FCT!L143</f>
        <v>0</v>
      </c>
      <c r="I143" s="52">
        <f>c_OPelag!$P143*FCT!M143</f>
        <v>0</v>
      </c>
      <c r="J143" s="52">
        <f>c_OPelag!$P143*FCT!N143</f>
        <v>0</v>
      </c>
      <c r="K143" s="52">
        <f>c_OPelag!$P143*FCT!O143</f>
        <v>0</v>
      </c>
      <c r="L143" s="52">
        <f>c_OPelag!$P143*FCT!P143</f>
        <v>0</v>
      </c>
      <c r="M143" s="52">
        <f>c_OPelag!$P143*FCT!Q143</f>
        <v>0</v>
      </c>
      <c r="N143" s="52">
        <f>c_OPelag!$P143*FCT!R143</f>
        <v>0</v>
      </c>
      <c r="O143" s="52">
        <f>c_OPelag!$P143*FCT!S143</f>
        <v>0</v>
      </c>
      <c r="P143" s="52">
        <f>c_OPelag!$P143*FCT!T143</f>
        <v>0</v>
      </c>
      <c r="Q143" s="52">
        <f>c_OPelag!$P143*FCT!U143</f>
        <v>0</v>
      </c>
      <c r="R143" s="52">
        <f>c_OPelag!$P143*FCT!W143</f>
        <v>0</v>
      </c>
      <c r="S143" s="52">
        <f>c_OPelag!$P143*FCT!Y143</f>
        <v>0</v>
      </c>
      <c r="T143" s="52">
        <f>c_OPelag!$P143*FCT!Z143</f>
        <v>0</v>
      </c>
      <c r="U143" s="52">
        <f>c_OPelag!$P143*FCT!AA143</f>
        <v>0</v>
      </c>
      <c r="V143" s="52">
        <f>c_OPelag!$P143*FCT!AB143</f>
        <v>0</v>
      </c>
      <c r="W143" s="52">
        <f>c_OPelag!$P143*FCT!AC143</f>
        <v>0</v>
      </c>
      <c r="X143" s="52">
        <f>c_OPelag!$P143*FCT!AD143</f>
        <v>0</v>
      </c>
      <c r="Y143" s="52">
        <f>c_OPelag!$P143*FCT!AE143</f>
        <v>0</v>
      </c>
      <c r="Z143" s="52">
        <f>c_OPelag!$P143*FCT!AF143</f>
        <v>0</v>
      </c>
      <c r="AA143" s="52">
        <f>c_OPelag!$P143*FCT!AG143</f>
        <v>0</v>
      </c>
      <c r="AB143" s="52">
        <f>c_OPelag!$P143*FCT!AH143</f>
        <v>0</v>
      </c>
      <c r="AC143" s="52">
        <f>c_OPelag!$P143*FCT!AI143</f>
        <v>0</v>
      </c>
      <c r="AD143" s="52">
        <f>c_OPelag!$P143*FCT!AJ143</f>
        <v>0</v>
      </c>
      <c r="AE143" s="52">
        <f>c_OPelag!$P143*FCT!AK143</f>
        <v>0</v>
      </c>
      <c r="AF143" s="52">
        <f>c_OPelag!$P143*FCT!AL143</f>
        <v>0</v>
      </c>
      <c r="AG143" s="52">
        <f>c_OPelag!$P143*FCT!AM143</f>
        <v>0</v>
      </c>
      <c r="AH143" s="52">
        <f>c_OPelag!$P143*FCT!AN143</f>
        <v>0</v>
      </c>
      <c r="AI143" s="52">
        <f>c_OPelag!$P143*FCT!AO143</f>
        <v>0</v>
      </c>
      <c r="AJ143" s="52">
        <f>c_OPelag!$P143*FCT!AP143</f>
        <v>0</v>
      </c>
      <c r="AK143" s="52">
        <f>c_OPelag!$P143*FCT!AQ143</f>
        <v>0</v>
      </c>
      <c r="AL143" s="52">
        <f>c_OPelag!$P143*FCT!AR143</f>
        <v>0</v>
      </c>
      <c r="AM143" s="52">
        <f>c_OPelag!$P143*FCT!AS143</f>
        <v>0</v>
      </c>
      <c r="AN143" s="52">
        <f>c_OPelag!$P143*FCT!AT143</f>
        <v>0</v>
      </c>
      <c r="AO143" s="52">
        <f>c_OPelag!$P143*FCT!AU143</f>
        <v>0</v>
      </c>
    </row>
    <row r="144" spans="1:41" x14ac:dyDescent="0.2">
      <c r="A144" s="51">
        <f>c_OPelag!D144</f>
        <v>0</v>
      </c>
      <c r="B144" s="52">
        <f>c_OPelag!$P144*FCT!C144</f>
        <v>0</v>
      </c>
      <c r="C144" s="52">
        <f>c_OPelag!$P144*FCT!D144</f>
        <v>0</v>
      </c>
      <c r="D144" s="52">
        <f>FCT!F144</f>
        <v>0</v>
      </c>
      <c r="E144" s="52">
        <f>c_OPelag!$P144*FCT!I144</f>
        <v>0</v>
      </c>
      <c r="F144" s="52">
        <f>c_OPelag!$P144*FCT!J144</f>
        <v>0</v>
      </c>
      <c r="G144" s="52">
        <f>c_OPelag!$P144*FCT!K144</f>
        <v>0</v>
      </c>
      <c r="H144" s="52">
        <f>c_OPelag!$P144*FCT!L144</f>
        <v>0</v>
      </c>
      <c r="I144" s="52">
        <f>c_OPelag!$P144*FCT!M144</f>
        <v>0</v>
      </c>
      <c r="J144" s="52">
        <f>c_OPelag!$P144*FCT!N144</f>
        <v>0</v>
      </c>
      <c r="K144" s="52">
        <f>c_OPelag!$P144*FCT!O144</f>
        <v>0</v>
      </c>
      <c r="L144" s="52">
        <f>c_OPelag!$P144*FCT!P144</f>
        <v>0</v>
      </c>
      <c r="M144" s="52">
        <f>c_OPelag!$P144*FCT!Q144</f>
        <v>0</v>
      </c>
      <c r="N144" s="52">
        <f>c_OPelag!$P144*FCT!R144</f>
        <v>0</v>
      </c>
      <c r="O144" s="52">
        <f>c_OPelag!$P144*FCT!S144</f>
        <v>0</v>
      </c>
      <c r="P144" s="52">
        <f>c_OPelag!$P144*FCT!T144</f>
        <v>0</v>
      </c>
      <c r="Q144" s="52">
        <f>c_OPelag!$P144*FCT!U144</f>
        <v>0</v>
      </c>
      <c r="R144" s="52">
        <f>c_OPelag!$P144*FCT!W144</f>
        <v>0</v>
      </c>
      <c r="S144" s="52">
        <f>c_OPelag!$P144*FCT!Y144</f>
        <v>0</v>
      </c>
      <c r="T144" s="52">
        <f>c_OPelag!$P144*FCT!Z144</f>
        <v>0</v>
      </c>
      <c r="U144" s="52">
        <f>c_OPelag!$P144*FCT!AA144</f>
        <v>0</v>
      </c>
      <c r="V144" s="52">
        <f>c_OPelag!$P144*FCT!AB144</f>
        <v>0</v>
      </c>
      <c r="W144" s="52">
        <f>c_OPelag!$P144*FCT!AC144</f>
        <v>0</v>
      </c>
      <c r="X144" s="52">
        <f>c_OPelag!$P144*FCT!AD144</f>
        <v>0</v>
      </c>
      <c r="Y144" s="52">
        <f>c_OPelag!$P144*FCT!AE144</f>
        <v>0</v>
      </c>
      <c r="Z144" s="52">
        <f>c_OPelag!$P144*FCT!AF144</f>
        <v>0</v>
      </c>
      <c r="AA144" s="52">
        <f>c_OPelag!$P144*FCT!AG144</f>
        <v>0</v>
      </c>
      <c r="AB144" s="52">
        <f>c_OPelag!$P144*FCT!AH144</f>
        <v>0</v>
      </c>
      <c r="AC144" s="52">
        <f>c_OPelag!$P144*FCT!AI144</f>
        <v>0</v>
      </c>
      <c r="AD144" s="52">
        <f>c_OPelag!$P144*FCT!AJ144</f>
        <v>0</v>
      </c>
      <c r="AE144" s="52">
        <f>c_OPelag!$P144*FCT!AK144</f>
        <v>0</v>
      </c>
      <c r="AF144" s="52">
        <f>c_OPelag!$P144*FCT!AL144</f>
        <v>0</v>
      </c>
      <c r="AG144" s="52">
        <f>c_OPelag!$P144*FCT!AM144</f>
        <v>0</v>
      </c>
      <c r="AH144" s="52">
        <f>c_OPelag!$P144*FCT!AN144</f>
        <v>0</v>
      </c>
      <c r="AI144" s="52">
        <f>c_OPelag!$P144*FCT!AO144</f>
        <v>0</v>
      </c>
      <c r="AJ144" s="52">
        <f>c_OPelag!$P144*FCT!AP144</f>
        <v>0</v>
      </c>
      <c r="AK144" s="52">
        <f>c_OPelag!$P144*FCT!AQ144</f>
        <v>0</v>
      </c>
      <c r="AL144" s="52">
        <f>c_OPelag!$P144*FCT!AR144</f>
        <v>0</v>
      </c>
      <c r="AM144" s="52">
        <f>c_OPelag!$P144*FCT!AS144</f>
        <v>0</v>
      </c>
      <c r="AN144" s="52">
        <f>c_OPelag!$P144*FCT!AT144</f>
        <v>0</v>
      </c>
      <c r="AO144" s="52">
        <f>c_OPelag!$P144*FCT!AU144</f>
        <v>0</v>
      </c>
    </row>
    <row r="145" spans="1:41" x14ac:dyDescent="0.2">
      <c r="A145" s="51">
        <f>c_OPelag!D145</f>
        <v>0</v>
      </c>
      <c r="B145" s="52">
        <f>c_OPelag!$P145*FCT!C145</f>
        <v>0</v>
      </c>
      <c r="C145" s="52">
        <f>c_OPelag!$P145*FCT!D145</f>
        <v>0</v>
      </c>
      <c r="D145" s="52">
        <f>FCT!F145</f>
        <v>0</v>
      </c>
      <c r="E145" s="52">
        <f>c_OPelag!$P145*FCT!I145</f>
        <v>0</v>
      </c>
      <c r="F145" s="52">
        <f>c_OPelag!$P145*FCT!J145</f>
        <v>0</v>
      </c>
      <c r="G145" s="52">
        <f>c_OPelag!$P145*FCT!K145</f>
        <v>0</v>
      </c>
      <c r="H145" s="52">
        <f>c_OPelag!$P145*FCT!L145</f>
        <v>0</v>
      </c>
      <c r="I145" s="52">
        <f>c_OPelag!$P145*FCT!M145</f>
        <v>0</v>
      </c>
      <c r="J145" s="52">
        <f>c_OPelag!$P145*FCT!N145</f>
        <v>0</v>
      </c>
      <c r="K145" s="52">
        <f>c_OPelag!$P145*FCT!O145</f>
        <v>0</v>
      </c>
      <c r="L145" s="52">
        <f>c_OPelag!$P145*FCT!P145</f>
        <v>0</v>
      </c>
      <c r="M145" s="52">
        <f>c_OPelag!$P145*FCT!Q145</f>
        <v>0</v>
      </c>
      <c r="N145" s="52">
        <f>c_OPelag!$P145*FCT!R145</f>
        <v>0</v>
      </c>
      <c r="O145" s="52">
        <f>c_OPelag!$P145*FCT!S145</f>
        <v>0</v>
      </c>
      <c r="P145" s="52">
        <f>c_OPelag!$P145*FCT!T145</f>
        <v>0</v>
      </c>
      <c r="Q145" s="52">
        <f>c_OPelag!$P145*FCT!U145</f>
        <v>0</v>
      </c>
      <c r="R145" s="52">
        <f>c_OPelag!$P145*FCT!W145</f>
        <v>0</v>
      </c>
      <c r="S145" s="52">
        <f>c_OPelag!$P145*FCT!Y145</f>
        <v>0</v>
      </c>
      <c r="T145" s="52">
        <f>c_OPelag!$P145*FCT!Z145</f>
        <v>0</v>
      </c>
      <c r="U145" s="52">
        <f>c_OPelag!$P145*FCT!AA145</f>
        <v>0</v>
      </c>
      <c r="V145" s="52">
        <f>c_OPelag!$P145*FCT!AB145</f>
        <v>0</v>
      </c>
      <c r="W145" s="52">
        <f>c_OPelag!$P145*FCT!AC145</f>
        <v>0</v>
      </c>
      <c r="X145" s="52">
        <f>c_OPelag!$P145*FCT!AD145</f>
        <v>0</v>
      </c>
      <c r="Y145" s="52">
        <f>c_OPelag!$P145*FCT!AE145</f>
        <v>0</v>
      </c>
      <c r="Z145" s="52">
        <f>c_OPelag!$P145*FCT!AF145</f>
        <v>0</v>
      </c>
      <c r="AA145" s="52">
        <f>c_OPelag!$P145*FCT!AG145</f>
        <v>0</v>
      </c>
      <c r="AB145" s="52">
        <f>c_OPelag!$P145*FCT!AH145</f>
        <v>0</v>
      </c>
      <c r="AC145" s="52">
        <f>c_OPelag!$P145*FCT!AI145</f>
        <v>0</v>
      </c>
      <c r="AD145" s="52">
        <f>c_OPelag!$P145*FCT!AJ145</f>
        <v>0</v>
      </c>
      <c r="AE145" s="52">
        <f>c_OPelag!$P145*FCT!AK145</f>
        <v>0</v>
      </c>
      <c r="AF145" s="52">
        <f>c_OPelag!$P145*FCT!AL145</f>
        <v>0</v>
      </c>
      <c r="AG145" s="52">
        <f>c_OPelag!$P145*FCT!AM145</f>
        <v>0</v>
      </c>
      <c r="AH145" s="52">
        <f>c_OPelag!$P145*FCT!AN145</f>
        <v>0</v>
      </c>
      <c r="AI145" s="52">
        <f>c_OPelag!$P145*FCT!AO145</f>
        <v>0</v>
      </c>
      <c r="AJ145" s="52">
        <f>c_OPelag!$P145*FCT!AP145</f>
        <v>0</v>
      </c>
      <c r="AK145" s="52">
        <f>c_OPelag!$P145*FCT!AQ145</f>
        <v>0</v>
      </c>
      <c r="AL145" s="52">
        <f>c_OPelag!$P145*FCT!AR145</f>
        <v>0</v>
      </c>
      <c r="AM145" s="52">
        <f>c_OPelag!$P145*FCT!AS145</f>
        <v>0</v>
      </c>
      <c r="AN145" s="52">
        <f>c_OPelag!$P145*FCT!AT145</f>
        <v>0</v>
      </c>
      <c r="AO145" s="52">
        <f>c_OPelag!$P145*FCT!AU145</f>
        <v>0</v>
      </c>
    </row>
    <row r="146" spans="1:41" x14ac:dyDescent="0.2">
      <c r="A146" s="51">
        <f>c_OPelag!D146</f>
        <v>0</v>
      </c>
      <c r="B146" s="52">
        <f>c_OPelag!$P146*FCT!C146</f>
        <v>0</v>
      </c>
      <c r="C146" s="52">
        <f>c_OPelag!$P146*FCT!D146</f>
        <v>0</v>
      </c>
      <c r="D146" s="52">
        <f>FCT!F146</f>
        <v>0</v>
      </c>
      <c r="E146" s="52">
        <f>c_OPelag!$P146*FCT!I146</f>
        <v>0</v>
      </c>
      <c r="F146" s="52">
        <f>c_OPelag!$P146*FCT!J146</f>
        <v>0</v>
      </c>
      <c r="G146" s="52">
        <f>c_OPelag!$P146*FCT!K146</f>
        <v>0</v>
      </c>
      <c r="H146" s="52">
        <f>c_OPelag!$P146*FCT!L146</f>
        <v>0</v>
      </c>
      <c r="I146" s="52">
        <f>c_OPelag!$P146*FCT!M146</f>
        <v>0</v>
      </c>
      <c r="J146" s="52">
        <f>c_OPelag!$P146*FCT!N146</f>
        <v>0</v>
      </c>
      <c r="K146" s="52">
        <f>c_OPelag!$P146*FCT!O146</f>
        <v>0</v>
      </c>
      <c r="L146" s="52">
        <f>c_OPelag!$P146*FCT!P146</f>
        <v>0</v>
      </c>
      <c r="M146" s="52">
        <f>c_OPelag!$P146*FCT!Q146</f>
        <v>0</v>
      </c>
      <c r="N146" s="52">
        <f>c_OPelag!$P146*FCT!R146</f>
        <v>0</v>
      </c>
      <c r="O146" s="52">
        <f>c_OPelag!$P146*FCT!S146</f>
        <v>0</v>
      </c>
      <c r="P146" s="52">
        <f>c_OPelag!$P146*FCT!T146</f>
        <v>0</v>
      </c>
      <c r="Q146" s="52">
        <f>c_OPelag!$P146*FCT!U146</f>
        <v>0</v>
      </c>
      <c r="R146" s="52">
        <f>c_OPelag!$P146*FCT!W146</f>
        <v>0</v>
      </c>
      <c r="S146" s="52">
        <f>c_OPelag!$P146*FCT!Y146</f>
        <v>0</v>
      </c>
      <c r="T146" s="52">
        <f>c_OPelag!$P146*FCT!Z146</f>
        <v>0</v>
      </c>
      <c r="U146" s="52">
        <f>c_OPelag!$P146*FCT!AA146</f>
        <v>0</v>
      </c>
      <c r="V146" s="52">
        <f>c_OPelag!$P146*FCT!AB146</f>
        <v>0</v>
      </c>
      <c r="W146" s="52">
        <f>c_OPelag!$P146*FCT!AC146</f>
        <v>0</v>
      </c>
      <c r="X146" s="52">
        <f>c_OPelag!$P146*FCT!AD146</f>
        <v>0</v>
      </c>
      <c r="Y146" s="52">
        <f>c_OPelag!$P146*FCT!AE146</f>
        <v>0</v>
      </c>
      <c r="Z146" s="52">
        <f>c_OPelag!$P146*FCT!AF146</f>
        <v>0</v>
      </c>
      <c r="AA146" s="52">
        <f>c_OPelag!$P146*FCT!AG146</f>
        <v>0</v>
      </c>
      <c r="AB146" s="52">
        <f>c_OPelag!$P146*FCT!AH146</f>
        <v>0</v>
      </c>
      <c r="AC146" s="52">
        <f>c_OPelag!$P146*FCT!AI146</f>
        <v>0</v>
      </c>
      <c r="AD146" s="52">
        <f>c_OPelag!$P146*FCT!AJ146</f>
        <v>0</v>
      </c>
      <c r="AE146" s="52">
        <f>c_OPelag!$P146*FCT!AK146</f>
        <v>0</v>
      </c>
      <c r="AF146" s="52">
        <f>c_OPelag!$P146*FCT!AL146</f>
        <v>0</v>
      </c>
      <c r="AG146" s="52">
        <f>c_OPelag!$P146*FCT!AM146</f>
        <v>0</v>
      </c>
      <c r="AH146" s="52">
        <f>c_OPelag!$P146*FCT!AN146</f>
        <v>0</v>
      </c>
      <c r="AI146" s="52">
        <f>c_OPelag!$P146*FCT!AO146</f>
        <v>0</v>
      </c>
      <c r="AJ146" s="52">
        <f>c_OPelag!$P146*FCT!AP146</f>
        <v>0</v>
      </c>
      <c r="AK146" s="52">
        <f>c_OPelag!$P146*FCT!AQ146</f>
        <v>0</v>
      </c>
      <c r="AL146" s="52">
        <f>c_OPelag!$P146*FCT!AR146</f>
        <v>0</v>
      </c>
      <c r="AM146" s="52">
        <f>c_OPelag!$P146*FCT!AS146</f>
        <v>0</v>
      </c>
      <c r="AN146" s="52">
        <f>c_OPelag!$P146*FCT!AT146</f>
        <v>0</v>
      </c>
      <c r="AO146" s="52">
        <f>c_OPelag!$P146*FCT!AU146</f>
        <v>0</v>
      </c>
    </row>
    <row r="147" spans="1:41" x14ac:dyDescent="0.2">
      <c r="A147" s="51">
        <f>c_OPelag!D147</f>
        <v>0</v>
      </c>
      <c r="B147" s="52">
        <f>c_OPelag!$P147*FCT!C147</f>
        <v>0</v>
      </c>
      <c r="C147" s="52">
        <f>c_OPelag!$P147*FCT!D147</f>
        <v>0</v>
      </c>
      <c r="D147" s="52">
        <f>FCT!F147</f>
        <v>0</v>
      </c>
      <c r="E147" s="52">
        <f>c_OPelag!$P147*FCT!I147</f>
        <v>0</v>
      </c>
      <c r="F147" s="52">
        <f>c_OPelag!$P147*FCT!J147</f>
        <v>0</v>
      </c>
      <c r="G147" s="52">
        <f>c_OPelag!$P147*FCT!K147</f>
        <v>0</v>
      </c>
      <c r="H147" s="52">
        <f>c_OPelag!$P147*FCT!L147</f>
        <v>0</v>
      </c>
      <c r="I147" s="52">
        <f>c_OPelag!$P147*FCT!M147</f>
        <v>0</v>
      </c>
      <c r="J147" s="52">
        <f>c_OPelag!$P147*FCT!N147</f>
        <v>0</v>
      </c>
      <c r="K147" s="52">
        <f>c_OPelag!$P147*FCT!O147</f>
        <v>0</v>
      </c>
      <c r="L147" s="52">
        <f>c_OPelag!$P147*FCT!P147</f>
        <v>0</v>
      </c>
      <c r="M147" s="52">
        <f>c_OPelag!$P147*FCT!Q147</f>
        <v>0</v>
      </c>
      <c r="N147" s="52">
        <f>c_OPelag!$P147*FCT!R147</f>
        <v>0</v>
      </c>
      <c r="O147" s="52">
        <f>c_OPelag!$P147*FCT!S147</f>
        <v>0</v>
      </c>
      <c r="P147" s="52">
        <f>c_OPelag!$P147*FCT!T147</f>
        <v>0</v>
      </c>
      <c r="Q147" s="52">
        <f>c_OPelag!$P147*FCT!U147</f>
        <v>0</v>
      </c>
      <c r="R147" s="52">
        <f>c_OPelag!$P147*FCT!W147</f>
        <v>0</v>
      </c>
      <c r="S147" s="52">
        <f>c_OPelag!$P147*FCT!Y147</f>
        <v>0</v>
      </c>
      <c r="T147" s="52">
        <f>c_OPelag!$P147*FCT!Z147</f>
        <v>0</v>
      </c>
      <c r="U147" s="52">
        <f>c_OPelag!$P147*FCT!AA147</f>
        <v>0</v>
      </c>
      <c r="V147" s="52">
        <f>c_OPelag!$P147*FCT!AB147</f>
        <v>0</v>
      </c>
      <c r="W147" s="52">
        <f>c_OPelag!$P147*FCT!AC147</f>
        <v>0</v>
      </c>
      <c r="X147" s="52">
        <f>c_OPelag!$P147*FCT!AD147</f>
        <v>0</v>
      </c>
      <c r="Y147" s="52">
        <f>c_OPelag!$P147*FCT!AE147</f>
        <v>0</v>
      </c>
      <c r="Z147" s="52">
        <f>c_OPelag!$P147*FCT!AF147</f>
        <v>0</v>
      </c>
      <c r="AA147" s="52">
        <f>c_OPelag!$P147*FCT!AG147</f>
        <v>0</v>
      </c>
      <c r="AB147" s="52">
        <f>c_OPelag!$P147*FCT!AH147</f>
        <v>0</v>
      </c>
      <c r="AC147" s="52">
        <f>c_OPelag!$P147*FCT!AI147</f>
        <v>0</v>
      </c>
      <c r="AD147" s="52">
        <f>c_OPelag!$P147*FCT!AJ147</f>
        <v>0</v>
      </c>
      <c r="AE147" s="52">
        <f>c_OPelag!$P147*FCT!AK147</f>
        <v>0</v>
      </c>
      <c r="AF147" s="52">
        <f>c_OPelag!$P147*FCT!AL147</f>
        <v>0</v>
      </c>
      <c r="AG147" s="52">
        <f>c_OPelag!$P147*FCT!AM147</f>
        <v>0</v>
      </c>
      <c r="AH147" s="52">
        <f>c_OPelag!$P147*FCT!AN147</f>
        <v>0</v>
      </c>
      <c r="AI147" s="52">
        <f>c_OPelag!$P147*FCT!AO147</f>
        <v>0</v>
      </c>
      <c r="AJ147" s="52">
        <f>c_OPelag!$P147*FCT!AP147</f>
        <v>0</v>
      </c>
      <c r="AK147" s="52">
        <f>c_OPelag!$P147*FCT!AQ147</f>
        <v>0</v>
      </c>
      <c r="AL147" s="52">
        <f>c_OPelag!$P147*FCT!AR147</f>
        <v>0</v>
      </c>
      <c r="AM147" s="52">
        <f>c_OPelag!$P147*FCT!AS147</f>
        <v>0</v>
      </c>
      <c r="AN147" s="52">
        <f>c_OPelag!$P147*FCT!AT147</f>
        <v>0</v>
      </c>
      <c r="AO147" s="52">
        <f>c_OPelag!$P147*FCT!AU147</f>
        <v>0</v>
      </c>
    </row>
    <row r="148" spans="1:41" x14ac:dyDescent="0.2">
      <c r="A148" s="51">
        <f>c_OPelag!D148</f>
        <v>0</v>
      </c>
      <c r="B148" s="52">
        <f>c_OPelag!$P148*FCT!C148</f>
        <v>0</v>
      </c>
      <c r="C148" s="52">
        <f>c_OPelag!$P148*FCT!D148</f>
        <v>0</v>
      </c>
      <c r="D148" s="52">
        <f>FCT!F148</f>
        <v>0</v>
      </c>
      <c r="E148" s="52">
        <f>c_OPelag!$P148*FCT!I148</f>
        <v>0</v>
      </c>
      <c r="F148" s="52">
        <f>c_OPelag!$P148*FCT!J148</f>
        <v>0</v>
      </c>
      <c r="G148" s="52">
        <f>c_OPelag!$P148*FCT!K148</f>
        <v>0</v>
      </c>
      <c r="H148" s="52">
        <f>c_OPelag!$P148*FCT!L148</f>
        <v>0</v>
      </c>
      <c r="I148" s="52">
        <f>c_OPelag!$P148*FCT!M148</f>
        <v>0</v>
      </c>
      <c r="J148" s="52">
        <f>c_OPelag!$P148*FCT!N148</f>
        <v>0</v>
      </c>
      <c r="K148" s="52">
        <f>c_OPelag!$P148*FCT!O148</f>
        <v>0</v>
      </c>
      <c r="L148" s="52">
        <f>c_OPelag!$P148*FCT!P148</f>
        <v>0</v>
      </c>
      <c r="M148" s="52">
        <f>c_OPelag!$P148*FCT!Q148</f>
        <v>0</v>
      </c>
      <c r="N148" s="52">
        <f>c_OPelag!$P148*FCT!R148</f>
        <v>0</v>
      </c>
      <c r="O148" s="52">
        <f>c_OPelag!$P148*FCT!S148</f>
        <v>0</v>
      </c>
      <c r="P148" s="52">
        <f>c_OPelag!$P148*FCT!T148</f>
        <v>0</v>
      </c>
      <c r="Q148" s="52">
        <f>c_OPelag!$P148*FCT!U148</f>
        <v>0</v>
      </c>
      <c r="R148" s="52">
        <f>c_OPelag!$P148*FCT!W148</f>
        <v>0</v>
      </c>
      <c r="S148" s="52">
        <f>c_OPelag!$P148*FCT!Y148</f>
        <v>0</v>
      </c>
      <c r="T148" s="52">
        <f>c_OPelag!$P148*FCT!Z148</f>
        <v>0</v>
      </c>
      <c r="U148" s="52">
        <f>c_OPelag!$P148*FCT!AA148</f>
        <v>0</v>
      </c>
      <c r="V148" s="52">
        <f>c_OPelag!$P148*FCT!AB148</f>
        <v>0</v>
      </c>
      <c r="W148" s="52">
        <f>c_OPelag!$P148*FCT!AC148</f>
        <v>0</v>
      </c>
      <c r="X148" s="52">
        <f>c_OPelag!$P148*FCT!AD148</f>
        <v>0</v>
      </c>
      <c r="Y148" s="52">
        <f>c_OPelag!$P148*FCT!AE148</f>
        <v>0</v>
      </c>
      <c r="Z148" s="52">
        <f>c_OPelag!$P148*FCT!AF148</f>
        <v>0</v>
      </c>
      <c r="AA148" s="52">
        <f>c_OPelag!$P148*FCT!AG148</f>
        <v>0</v>
      </c>
      <c r="AB148" s="52">
        <f>c_OPelag!$P148*FCT!AH148</f>
        <v>0</v>
      </c>
      <c r="AC148" s="52">
        <f>c_OPelag!$P148*FCT!AI148</f>
        <v>0</v>
      </c>
      <c r="AD148" s="52">
        <f>c_OPelag!$P148*FCT!AJ148</f>
        <v>0</v>
      </c>
      <c r="AE148" s="52">
        <f>c_OPelag!$P148*FCT!AK148</f>
        <v>0</v>
      </c>
      <c r="AF148" s="52">
        <f>c_OPelag!$P148*FCT!AL148</f>
        <v>0</v>
      </c>
      <c r="AG148" s="52">
        <f>c_OPelag!$P148*FCT!AM148</f>
        <v>0</v>
      </c>
      <c r="AH148" s="52">
        <f>c_OPelag!$P148*FCT!AN148</f>
        <v>0</v>
      </c>
      <c r="AI148" s="52">
        <f>c_OPelag!$P148*FCT!AO148</f>
        <v>0</v>
      </c>
      <c r="AJ148" s="52">
        <f>c_OPelag!$P148*FCT!AP148</f>
        <v>0</v>
      </c>
      <c r="AK148" s="52">
        <f>c_OPelag!$P148*FCT!AQ148</f>
        <v>0</v>
      </c>
      <c r="AL148" s="52">
        <f>c_OPelag!$P148*FCT!AR148</f>
        <v>0</v>
      </c>
      <c r="AM148" s="52">
        <f>c_OPelag!$P148*FCT!AS148</f>
        <v>0</v>
      </c>
      <c r="AN148" s="52">
        <f>c_OPelag!$P148*FCT!AT148</f>
        <v>0</v>
      </c>
      <c r="AO148" s="52">
        <f>c_OPelag!$P148*FCT!AU148</f>
        <v>0</v>
      </c>
    </row>
    <row r="149" spans="1:41" x14ac:dyDescent="0.2">
      <c r="A149" s="51">
        <f>c_OPelag!D149</f>
        <v>0</v>
      </c>
      <c r="B149" s="52">
        <f>c_OPelag!$P149*FCT!C149</f>
        <v>0</v>
      </c>
      <c r="C149" s="52">
        <f>c_OPelag!$P149*FCT!D149</f>
        <v>0</v>
      </c>
      <c r="D149" s="52">
        <f>FCT!F149</f>
        <v>0</v>
      </c>
      <c r="E149" s="52">
        <f>c_OPelag!$P149*FCT!I149</f>
        <v>0</v>
      </c>
      <c r="F149" s="52">
        <f>c_OPelag!$P149*FCT!J149</f>
        <v>0</v>
      </c>
      <c r="G149" s="52">
        <f>c_OPelag!$P149*FCT!K149</f>
        <v>0</v>
      </c>
      <c r="H149" s="52">
        <f>c_OPelag!$P149*FCT!L149</f>
        <v>0</v>
      </c>
      <c r="I149" s="52">
        <f>c_OPelag!$P149*FCT!M149</f>
        <v>0</v>
      </c>
      <c r="J149" s="52">
        <f>c_OPelag!$P149*FCT!N149</f>
        <v>0</v>
      </c>
      <c r="K149" s="52">
        <f>c_OPelag!$P149*FCT!O149</f>
        <v>0</v>
      </c>
      <c r="L149" s="52">
        <f>c_OPelag!$P149*FCT!P149</f>
        <v>0</v>
      </c>
      <c r="M149" s="52">
        <f>c_OPelag!$P149*FCT!Q149</f>
        <v>0</v>
      </c>
      <c r="N149" s="52">
        <f>c_OPelag!$P149*FCT!R149</f>
        <v>0</v>
      </c>
      <c r="O149" s="52">
        <f>c_OPelag!$P149*FCT!S149</f>
        <v>0</v>
      </c>
      <c r="P149" s="52">
        <f>c_OPelag!$P149*FCT!T149</f>
        <v>0</v>
      </c>
      <c r="Q149" s="52">
        <f>c_OPelag!$P149*FCT!U149</f>
        <v>0</v>
      </c>
      <c r="R149" s="52">
        <f>c_OPelag!$P149*FCT!W149</f>
        <v>0</v>
      </c>
      <c r="S149" s="52">
        <f>c_OPelag!$P149*FCT!Y149</f>
        <v>0</v>
      </c>
      <c r="T149" s="52">
        <f>c_OPelag!$P149*FCT!Z149</f>
        <v>0</v>
      </c>
      <c r="U149" s="52">
        <f>c_OPelag!$P149*FCT!AA149</f>
        <v>0</v>
      </c>
      <c r="V149" s="52">
        <f>c_OPelag!$P149*FCT!AB149</f>
        <v>0</v>
      </c>
      <c r="W149" s="52">
        <f>c_OPelag!$P149*FCT!AC149</f>
        <v>0</v>
      </c>
      <c r="X149" s="52">
        <f>c_OPelag!$P149*FCT!AD149</f>
        <v>0</v>
      </c>
      <c r="Y149" s="52">
        <f>c_OPelag!$P149*FCT!AE149</f>
        <v>0</v>
      </c>
      <c r="Z149" s="52">
        <f>c_OPelag!$P149*FCT!AF149</f>
        <v>0</v>
      </c>
      <c r="AA149" s="52">
        <f>c_OPelag!$P149*FCT!AG149</f>
        <v>0</v>
      </c>
      <c r="AB149" s="52">
        <f>c_OPelag!$P149*FCT!AH149</f>
        <v>0</v>
      </c>
      <c r="AC149" s="52">
        <f>c_OPelag!$P149*FCT!AI149</f>
        <v>0</v>
      </c>
      <c r="AD149" s="52">
        <f>c_OPelag!$P149*FCT!AJ149</f>
        <v>0</v>
      </c>
      <c r="AE149" s="52">
        <f>c_OPelag!$P149*FCT!AK149</f>
        <v>0</v>
      </c>
      <c r="AF149" s="52">
        <f>c_OPelag!$P149*FCT!AL149</f>
        <v>0</v>
      </c>
      <c r="AG149" s="52">
        <f>c_OPelag!$P149*FCT!AM149</f>
        <v>0</v>
      </c>
      <c r="AH149" s="52">
        <f>c_OPelag!$P149*FCT!AN149</f>
        <v>0</v>
      </c>
      <c r="AI149" s="52">
        <f>c_OPelag!$P149*FCT!AO149</f>
        <v>0</v>
      </c>
      <c r="AJ149" s="52">
        <f>c_OPelag!$P149*FCT!AP149</f>
        <v>0</v>
      </c>
      <c r="AK149" s="52">
        <f>c_OPelag!$P149*FCT!AQ149</f>
        <v>0</v>
      </c>
      <c r="AL149" s="52">
        <f>c_OPelag!$P149*FCT!AR149</f>
        <v>0</v>
      </c>
      <c r="AM149" s="52">
        <f>c_OPelag!$P149*FCT!AS149</f>
        <v>0</v>
      </c>
      <c r="AN149" s="52">
        <f>c_OPelag!$P149*FCT!AT149</f>
        <v>0</v>
      </c>
      <c r="AO149" s="52">
        <f>c_OPelag!$P149*FCT!AU149</f>
        <v>0</v>
      </c>
    </row>
    <row r="150" spans="1:41" x14ac:dyDescent="0.2">
      <c r="A150" s="51">
        <f>c_OPelag!D150</f>
        <v>0</v>
      </c>
      <c r="B150" s="52">
        <f>c_OPelag!$P150*FCT!C150</f>
        <v>0</v>
      </c>
      <c r="C150" s="52">
        <f>c_OPelag!$P150*FCT!D150</f>
        <v>0</v>
      </c>
      <c r="D150" s="52">
        <f>FCT!F150</f>
        <v>0</v>
      </c>
      <c r="E150" s="52">
        <f>c_OPelag!$P150*FCT!I150</f>
        <v>0</v>
      </c>
      <c r="F150" s="52">
        <f>c_OPelag!$P150*FCT!J150</f>
        <v>0</v>
      </c>
      <c r="G150" s="52">
        <f>c_OPelag!$P150*FCT!K150</f>
        <v>0</v>
      </c>
      <c r="H150" s="52">
        <f>c_OPelag!$P150*FCT!L150</f>
        <v>0</v>
      </c>
      <c r="I150" s="52">
        <f>c_OPelag!$P150*FCT!M150</f>
        <v>0</v>
      </c>
      <c r="J150" s="52">
        <f>c_OPelag!$P150*FCT!N150</f>
        <v>0</v>
      </c>
      <c r="K150" s="52">
        <f>c_OPelag!$P150*FCT!O150</f>
        <v>0</v>
      </c>
      <c r="L150" s="52">
        <f>c_OPelag!$P150*FCT!P150</f>
        <v>0</v>
      </c>
      <c r="M150" s="52">
        <f>c_OPelag!$P150*FCT!Q150</f>
        <v>0</v>
      </c>
      <c r="N150" s="52">
        <f>c_OPelag!$P150*FCT!R150</f>
        <v>0</v>
      </c>
      <c r="O150" s="52">
        <f>c_OPelag!$P150*FCT!S150</f>
        <v>0</v>
      </c>
      <c r="P150" s="52">
        <f>c_OPelag!$P150*FCT!T150</f>
        <v>0</v>
      </c>
      <c r="Q150" s="52">
        <f>c_OPelag!$P150*FCT!U150</f>
        <v>0</v>
      </c>
      <c r="R150" s="52">
        <f>c_OPelag!$P150*FCT!W150</f>
        <v>0</v>
      </c>
      <c r="S150" s="52">
        <f>c_OPelag!$P150*FCT!Y150</f>
        <v>0</v>
      </c>
      <c r="T150" s="52">
        <f>c_OPelag!$P150*FCT!Z150</f>
        <v>0</v>
      </c>
      <c r="U150" s="52">
        <f>c_OPelag!$P150*FCT!AA150</f>
        <v>0</v>
      </c>
      <c r="V150" s="52">
        <f>c_OPelag!$P150*FCT!AB150</f>
        <v>0</v>
      </c>
      <c r="W150" s="52">
        <f>c_OPelag!$P150*FCT!AC150</f>
        <v>0</v>
      </c>
      <c r="X150" s="52">
        <f>c_OPelag!$P150*FCT!AD150</f>
        <v>0</v>
      </c>
      <c r="Y150" s="52">
        <f>c_OPelag!$P150*FCT!AE150</f>
        <v>0</v>
      </c>
      <c r="Z150" s="52">
        <f>c_OPelag!$P150*FCT!AF150</f>
        <v>0</v>
      </c>
      <c r="AA150" s="52">
        <f>c_OPelag!$P150*FCT!AG150</f>
        <v>0</v>
      </c>
      <c r="AB150" s="52">
        <f>c_OPelag!$P150*FCT!AH150</f>
        <v>0</v>
      </c>
      <c r="AC150" s="52">
        <f>c_OPelag!$P150*FCT!AI150</f>
        <v>0</v>
      </c>
      <c r="AD150" s="52">
        <f>c_OPelag!$P150*FCT!AJ150</f>
        <v>0</v>
      </c>
      <c r="AE150" s="52">
        <f>c_OPelag!$P150*FCT!AK150</f>
        <v>0</v>
      </c>
      <c r="AF150" s="52">
        <f>c_OPelag!$P150*FCT!AL150</f>
        <v>0</v>
      </c>
      <c r="AG150" s="52">
        <f>c_OPelag!$P150*FCT!AM150</f>
        <v>0</v>
      </c>
      <c r="AH150" s="52">
        <f>c_OPelag!$P150*FCT!AN150</f>
        <v>0</v>
      </c>
      <c r="AI150" s="52">
        <f>c_OPelag!$P150*FCT!AO150</f>
        <v>0</v>
      </c>
      <c r="AJ150" s="52">
        <f>c_OPelag!$P150*FCT!AP150</f>
        <v>0</v>
      </c>
      <c r="AK150" s="52">
        <f>c_OPelag!$P150*FCT!AQ150</f>
        <v>0</v>
      </c>
      <c r="AL150" s="52">
        <f>c_OPelag!$P150*FCT!AR150</f>
        <v>0</v>
      </c>
      <c r="AM150" s="52">
        <f>c_OPelag!$P150*FCT!AS150</f>
        <v>0</v>
      </c>
      <c r="AN150" s="52">
        <f>c_OPelag!$P150*FCT!AT150</f>
        <v>0</v>
      </c>
      <c r="AO150" s="52">
        <f>c_OPelag!$P150*FCT!AU150</f>
        <v>0</v>
      </c>
    </row>
    <row r="151" spans="1:41" x14ac:dyDescent="0.2">
      <c r="A151" s="51">
        <f>c_OPelag!D151</f>
        <v>0</v>
      </c>
      <c r="B151" s="52">
        <f>c_OPelag!$P151*FCT!C151</f>
        <v>0</v>
      </c>
      <c r="C151" s="52">
        <f>c_OPelag!$P151*FCT!D151</f>
        <v>0</v>
      </c>
      <c r="D151" s="52">
        <f>FCT!F151</f>
        <v>0</v>
      </c>
      <c r="E151" s="52">
        <f>c_OPelag!$P151*FCT!I151</f>
        <v>0</v>
      </c>
      <c r="F151" s="52">
        <f>c_OPelag!$P151*FCT!J151</f>
        <v>0</v>
      </c>
      <c r="G151" s="52">
        <f>c_OPelag!$P151*FCT!K151</f>
        <v>0</v>
      </c>
      <c r="H151" s="52">
        <f>c_OPelag!$P151*FCT!L151</f>
        <v>0</v>
      </c>
      <c r="I151" s="52">
        <f>c_OPelag!$P151*FCT!M151</f>
        <v>0</v>
      </c>
      <c r="J151" s="52">
        <f>c_OPelag!$P151*FCT!N151</f>
        <v>0</v>
      </c>
      <c r="K151" s="52">
        <f>c_OPelag!$P151*FCT!O151</f>
        <v>0</v>
      </c>
      <c r="L151" s="52">
        <f>c_OPelag!$P151*FCT!P151</f>
        <v>0</v>
      </c>
      <c r="M151" s="52">
        <f>c_OPelag!$P151*FCT!Q151</f>
        <v>0</v>
      </c>
      <c r="N151" s="52">
        <f>c_OPelag!$P151*FCT!R151</f>
        <v>0</v>
      </c>
      <c r="O151" s="52">
        <f>c_OPelag!$P151*FCT!S151</f>
        <v>0</v>
      </c>
      <c r="P151" s="52">
        <f>c_OPelag!$P151*FCT!T151</f>
        <v>0</v>
      </c>
      <c r="Q151" s="52">
        <f>c_OPelag!$P151*FCT!U151</f>
        <v>0</v>
      </c>
      <c r="R151" s="52">
        <f>c_OPelag!$P151*FCT!W151</f>
        <v>0</v>
      </c>
      <c r="S151" s="52">
        <f>c_OPelag!$P151*FCT!Y151</f>
        <v>0</v>
      </c>
      <c r="T151" s="52">
        <f>c_OPelag!$P151*FCT!Z151</f>
        <v>0</v>
      </c>
      <c r="U151" s="52">
        <f>c_OPelag!$P151*FCT!AA151</f>
        <v>0</v>
      </c>
      <c r="V151" s="52">
        <f>c_OPelag!$P151*FCT!AB151</f>
        <v>0</v>
      </c>
      <c r="W151" s="52">
        <f>c_OPelag!$P151*FCT!AC151</f>
        <v>0</v>
      </c>
      <c r="X151" s="52">
        <f>c_OPelag!$P151*FCT!AD151</f>
        <v>0</v>
      </c>
      <c r="Y151" s="52">
        <f>c_OPelag!$P151*FCT!AE151</f>
        <v>0</v>
      </c>
      <c r="Z151" s="52">
        <f>c_OPelag!$P151*FCT!AF151</f>
        <v>0</v>
      </c>
      <c r="AA151" s="52">
        <f>c_OPelag!$P151*FCT!AG151</f>
        <v>0</v>
      </c>
      <c r="AB151" s="52">
        <f>c_OPelag!$P151*FCT!AH151</f>
        <v>0</v>
      </c>
      <c r="AC151" s="52">
        <f>c_OPelag!$P151*FCT!AI151</f>
        <v>0</v>
      </c>
      <c r="AD151" s="52">
        <f>c_OPelag!$P151*FCT!AJ151</f>
        <v>0</v>
      </c>
      <c r="AE151" s="52">
        <f>c_OPelag!$P151*FCT!AK151</f>
        <v>0</v>
      </c>
      <c r="AF151" s="52">
        <f>c_OPelag!$P151*FCT!AL151</f>
        <v>0</v>
      </c>
      <c r="AG151" s="52">
        <f>c_OPelag!$P151*FCT!AM151</f>
        <v>0</v>
      </c>
      <c r="AH151" s="52">
        <f>c_OPelag!$P151*FCT!AN151</f>
        <v>0</v>
      </c>
      <c r="AI151" s="52">
        <f>c_OPelag!$P151*FCT!AO151</f>
        <v>0</v>
      </c>
      <c r="AJ151" s="52">
        <f>c_OPelag!$P151*FCT!AP151</f>
        <v>0</v>
      </c>
      <c r="AK151" s="52">
        <f>c_OPelag!$P151*FCT!AQ151</f>
        <v>0</v>
      </c>
      <c r="AL151" s="52">
        <f>c_OPelag!$P151*FCT!AR151</f>
        <v>0</v>
      </c>
      <c r="AM151" s="52">
        <f>c_OPelag!$P151*FCT!AS151</f>
        <v>0</v>
      </c>
      <c r="AN151" s="52">
        <f>c_OPelag!$P151*FCT!AT151</f>
        <v>0</v>
      </c>
      <c r="AO151" s="52">
        <f>c_OPelag!$P151*FCT!AU151</f>
        <v>0</v>
      </c>
    </row>
    <row r="152" spans="1:41" x14ac:dyDescent="0.2">
      <c r="A152" s="51">
        <f>c_OPelag!D152</f>
        <v>0</v>
      </c>
      <c r="B152" s="52">
        <f>c_OPelag!$P152*FCT!C152</f>
        <v>0</v>
      </c>
      <c r="C152" s="52">
        <f>c_OPelag!$P152*FCT!D152</f>
        <v>0</v>
      </c>
      <c r="D152" s="52">
        <f>FCT!F152</f>
        <v>0</v>
      </c>
      <c r="E152" s="52">
        <f>c_OPelag!$P152*FCT!I152</f>
        <v>0</v>
      </c>
      <c r="F152" s="52">
        <f>c_OPelag!$P152*FCT!J152</f>
        <v>0</v>
      </c>
      <c r="G152" s="52">
        <f>c_OPelag!$P152*FCT!K152</f>
        <v>0</v>
      </c>
      <c r="H152" s="52">
        <f>c_OPelag!$P152*FCT!L152</f>
        <v>0</v>
      </c>
      <c r="I152" s="52">
        <f>c_OPelag!$P152*FCT!M152</f>
        <v>0</v>
      </c>
      <c r="J152" s="52">
        <f>c_OPelag!$P152*FCT!N152</f>
        <v>0</v>
      </c>
      <c r="K152" s="52">
        <f>c_OPelag!$P152*FCT!O152</f>
        <v>0</v>
      </c>
      <c r="L152" s="52">
        <f>c_OPelag!$P152*FCT!P152</f>
        <v>0</v>
      </c>
      <c r="M152" s="52">
        <f>c_OPelag!$P152*FCT!Q152</f>
        <v>0</v>
      </c>
      <c r="N152" s="52">
        <f>c_OPelag!$P152*FCT!R152</f>
        <v>0</v>
      </c>
      <c r="O152" s="52">
        <f>c_OPelag!$P152*FCT!S152</f>
        <v>0</v>
      </c>
      <c r="P152" s="52">
        <f>c_OPelag!$P152*FCT!T152</f>
        <v>0</v>
      </c>
      <c r="Q152" s="52">
        <f>c_OPelag!$P152*FCT!U152</f>
        <v>0</v>
      </c>
      <c r="R152" s="52">
        <f>c_OPelag!$P152*FCT!W152</f>
        <v>0</v>
      </c>
      <c r="S152" s="52">
        <f>c_OPelag!$P152*FCT!Y152</f>
        <v>0</v>
      </c>
      <c r="T152" s="52">
        <f>c_OPelag!$P152*FCT!Z152</f>
        <v>0</v>
      </c>
      <c r="U152" s="52">
        <f>c_OPelag!$P152*FCT!AA152</f>
        <v>0</v>
      </c>
      <c r="V152" s="52">
        <f>c_OPelag!$P152*FCT!AB152</f>
        <v>0</v>
      </c>
      <c r="W152" s="52">
        <f>c_OPelag!$P152*FCT!AC152</f>
        <v>0</v>
      </c>
      <c r="X152" s="52">
        <f>c_OPelag!$P152*FCT!AD152</f>
        <v>0</v>
      </c>
      <c r="Y152" s="52">
        <f>c_OPelag!$P152*FCT!AE152</f>
        <v>0</v>
      </c>
      <c r="Z152" s="52">
        <f>c_OPelag!$P152*FCT!AF152</f>
        <v>0</v>
      </c>
      <c r="AA152" s="52">
        <f>c_OPelag!$P152*FCT!AG152</f>
        <v>0</v>
      </c>
      <c r="AB152" s="52">
        <f>c_OPelag!$P152*FCT!AH152</f>
        <v>0</v>
      </c>
      <c r="AC152" s="52">
        <f>c_OPelag!$P152*FCT!AI152</f>
        <v>0</v>
      </c>
      <c r="AD152" s="52">
        <f>c_OPelag!$P152*FCT!AJ152</f>
        <v>0</v>
      </c>
      <c r="AE152" s="52">
        <f>c_OPelag!$P152*FCT!AK152</f>
        <v>0</v>
      </c>
      <c r="AF152" s="52">
        <f>c_OPelag!$P152*FCT!AL152</f>
        <v>0</v>
      </c>
      <c r="AG152" s="52">
        <f>c_OPelag!$P152*FCT!AM152</f>
        <v>0</v>
      </c>
      <c r="AH152" s="52">
        <f>c_OPelag!$P152*FCT!AN152</f>
        <v>0</v>
      </c>
      <c r="AI152" s="52">
        <f>c_OPelag!$P152*FCT!AO152</f>
        <v>0</v>
      </c>
      <c r="AJ152" s="52">
        <f>c_OPelag!$P152*FCT!AP152</f>
        <v>0</v>
      </c>
      <c r="AK152" s="52">
        <f>c_OPelag!$P152*FCT!AQ152</f>
        <v>0</v>
      </c>
      <c r="AL152" s="52">
        <f>c_OPelag!$P152*FCT!AR152</f>
        <v>0</v>
      </c>
      <c r="AM152" s="52">
        <f>c_OPelag!$P152*FCT!AS152</f>
        <v>0</v>
      </c>
      <c r="AN152" s="52">
        <f>c_OPelag!$P152*FCT!AT152</f>
        <v>0</v>
      </c>
      <c r="AO152" s="52">
        <f>c_OPelag!$P152*FCT!AU152</f>
        <v>0</v>
      </c>
    </row>
    <row r="153" spans="1:41" x14ac:dyDescent="0.2">
      <c r="A153" s="51">
        <f>c_OPelag!D153</f>
        <v>0</v>
      </c>
      <c r="B153" s="52">
        <f>c_OPelag!$P153*FCT!C153</f>
        <v>0</v>
      </c>
      <c r="C153" s="52">
        <f>c_OPelag!$P153*FCT!D153</f>
        <v>0</v>
      </c>
      <c r="D153" s="52">
        <f>FCT!F153</f>
        <v>0</v>
      </c>
      <c r="E153" s="52">
        <f>c_OPelag!$P153*FCT!I153</f>
        <v>0</v>
      </c>
      <c r="F153" s="52">
        <f>c_OPelag!$P153*FCT!J153</f>
        <v>0</v>
      </c>
      <c r="G153" s="52">
        <f>c_OPelag!$P153*FCT!K153</f>
        <v>0</v>
      </c>
      <c r="H153" s="52">
        <f>c_OPelag!$P153*FCT!L153</f>
        <v>0</v>
      </c>
      <c r="I153" s="52">
        <f>c_OPelag!$P153*FCT!M153</f>
        <v>0</v>
      </c>
      <c r="J153" s="52">
        <f>c_OPelag!$P153*FCT!N153</f>
        <v>0</v>
      </c>
      <c r="K153" s="52">
        <f>c_OPelag!$P153*FCT!O153</f>
        <v>0</v>
      </c>
      <c r="L153" s="52">
        <f>c_OPelag!$P153*FCT!P153</f>
        <v>0</v>
      </c>
      <c r="M153" s="52">
        <f>c_OPelag!$P153*FCT!Q153</f>
        <v>0</v>
      </c>
      <c r="N153" s="52">
        <f>c_OPelag!$P153*FCT!R153</f>
        <v>0</v>
      </c>
      <c r="O153" s="52">
        <f>c_OPelag!$P153*FCT!S153</f>
        <v>0</v>
      </c>
      <c r="P153" s="52">
        <f>c_OPelag!$P153*FCT!T153</f>
        <v>0</v>
      </c>
      <c r="Q153" s="52">
        <f>c_OPelag!$P153*FCT!U153</f>
        <v>0</v>
      </c>
      <c r="R153" s="52">
        <f>c_OPelag!$P153*FCT!W153</f>
        <v>0</v>
      </c>
      <c r="S153" s="52">
        <f>c_OPelag!$P153*FCT!Y153</f>
        <v>0</v>
      </c>
      <c r="T153" s="52">
        <f>c_OPelag!$P153*FCT!Z153</f>
        <v>0</v>
      </c>
      <c r="U153" s="52">
        <f>c_OPelag!$P153*FCT!AA153</f>
        <v>0</v>
      </c>
      <c r="V153" s="52">
        <f>c_OPelag!$P153*FCT!AB153</f>
        <v>0</v>
      </c>
      <c r="W153" s="52">
        <f>c_OPelag!$P153*FCT!AC153</f>
        <v>0</v>
      </c>
      <c r="X153" s="52">
        <f>c_OPelag!$P153*FCT!AD153</f>
        <v>0</v>
      </c>
      <c r="Y153" s="52">
        <f>c_OPelag!$P153*FCT!AE153</f>
        <v>0</v>
      </c>
      <c r="Z153" s="52">
        <f>c_OPelag!$P153*FCT!AF153</f>
        <v>0</v>
      </c>
      <c r="AA153" s="52">
        <f>c_OPelag!$P153*FCT!AG153</f>
        <v>0</v>
      </c>
      <c r="AB153" s="52">
        <f>c_OPelag!$P153*FCT!AH153</f>
        <v>0</v>
      </c>
      <c r="AC153" s="52">
        <f>c_OPelag!$P153*FCT!AI153</f>
        <v>0</v>
      </c>
      <c r="AD153" s="52">
        <f>c_OPelag!$P153*FCT!AJ153</f>
        <v>0</v>
      </c>
      <c r="AE153" s="52">
        <f>c_OPelag!$P153*FCT!AK153</f>
        <v>0</v>
      </c>
      <c r="AF153" s="52">
        <f>c_OPelag!$P153*FCT!AL153</f>
        <v>0</v>
      </c>
      <c r="AG153" s="52">
        <f>c_OPelag!$P153*FCT!AM153</f>
        <v>0</v>
      </c>
      <c r="AH153" s="52">
        <f>c_OPelag!$P153*FCT!AN153</f>
        <v>0</v>
      </c>
      <c r="AI153" s="52">
        <f>c_OPelag!$P153*FCT!AO153</f>
        <v>0</v>
      </c>
      <c r="AJ153" s="52">
        <f>c_OPelag!$P153*FCT!AP153</f>
        <v>0</v>
      </c>
      <c r="AK153" s="52">
        <f>c_OPelag!$P153*FCT!AQ153</f>
        <v>0</v>
      </c>
      <c r="AL153" s="52">
        <f>c_OPelag!$P153*FCT!AR153</f>
        <v>0</v>
      </c>
      <c r="AM153" s="52">
        <f>c_OPelag!$P153*FCT!AS153</f>
        <v>0</v>
      </c>
      <c r="AN153" s="52">
        <f>c_OPelag!$P153*FCT!AT153</f>
        <v>0</v>
      </c>
      <c r="AO153" s="52">
        <f>c_OPelag!$P153*FCT!AU153</f>
        <v>0</v>
      </c>
    </row>
    <row r="154" spans="1:41" x14ac:dyDescent="0.2">
      <c r="A154" s="51">
        <f>c_OPelag!D154</f>
        <v>0</v>
      </c>
      <c r="B154" s="52">
        <f>c_OPelag!$P154*FCT!C154</f>
        <v>0</v>
      </c>
      <c r="C154" s="52">
        <f>c_OPelag!$P154*FCT!D154</f>
        <v>0</v>
      </c>
      <c r="D154" s="52">
        <f>FCT!F154</f>
        <v>0</v>
      </c>
      <c r="E154" s="52">
        <f>c_OPelag!$P154*FCT!I154</f>
        <v>0</v>
      </c>
      <c r="F154" s="52">
        <f>c_OPelag!$P154*FCT!J154</f>
        <v>0</v>
      </c>
      <c r="G154" s="52">
        <f>c_OPelag!$P154*FCT!K154</f>
        <v>0</v>
      </c>
      <c r="H154" s="52">
        <f>c_OPelag!$P154*FCT!L154</f>
        <v>0</v>
      </c>
      <c r="I154" s="52">
        <f>c_OPelag!$P154*FCT!M154</f>
        <v>0</v>
      </c>
      <c r="J154" s="52">
        <f>c_OPelag!$P154*FCT!N154</f>
        <v>0</v>
      </c>
      <c r="K154" s="52">
        <f>c_OPelag!$P154*FCT!O154</f>
        <v>0</v>
      </c>
      <c r="L154" s="52">
        <f>c_OPelag!$P154*FCT!P154</f>
        <v>0</v>
      </c>
      <c r="M154" s="52">
        <f>c_OPelag!$P154*FCT!Q154</f>
        <v>0</v>
      </c>
      <c r="N154" s="52">
        <f>c_OPelag!$P154*FCT!R154</f>
        <v>0</v>
      </c>
      <c r="O154" s="52">
        <f>c_OPelag!$P154*FCT!S154</f>
        <v>0</v>
      </c>
      <c r="P154" s="52">
        <f>c_OPelag!$P154*FCT!T154</f>
        <v>0</v>
      </c>
      <c r="Q154" s="52">
        <f>c_OPelag!$P154*FCT!U154</f>
        <v>0</v>
      </c>
      <c r="R154" s="52">
        <f>c_OPelag!$P154*FCT!W154</f>
        <v>0</v>
      </c>
      <c r="S154" s="52">
        <f>c_OPelag!$P154*FCT!Y154</f>
        <v>0</v>
      </c>
      <c r="T154" s="52">
        <f>c_OPelag!$P154*FCT!Z154</f>
        <v>0</v>
      </c>
      <c r="U154" s="52">
        <f>c_OPelag!$P154*FCT!AA154</f>
        <v>0</v>
      </c>
      <c r="V154" s="52">
        <f>c_OPelag!$P154*FCT!AB154</f>
        <v>0</v>
      </c>
      <c r="W154" s="52">
        <f>c_OPelag!$P154*FCT!AC154</f>
        <v>0</v>
      </c>
      <c r="X154" s="52">
        <f>c_OPelag!$P154*FCT!AD154</f>
        <v>0</v>
      </c>
      <c r="Y154" s="52">
        <f>c_OPelag!$P154*FCT!AE154</f>
        <v>0</v>
      </c>
      <c r="Z154" s="52">
        <f>c_OPelag!$P154*FCT!AF154</f>
        <v>0</v>
      </c>
      <c r="AA154" s="52">
        <f>c_OPelag!$P154*FCT!AG154</f>
        <v>0</v>
      </c>
      <c r="AB154" s="52">
        <f>c_OPelag!$P154*FCT!AH154</f>
        <v>0</v>
      </c>
      <c r="AC154" s="52">
        <f>c_OPelag!$P154*FCT!AI154</f>
        <v>0</v>
      </c>
      <c r="AD154" s="52">
        <f>c_OPelag!$P154*FCT!AJ154</f>
        <v>0</v>
      </c>
      <c r="AE154" s="52">
        <f>c_OPelag!$P154*FCT!AK154</f>
        <v>0</v>
      </c>
      <c r="AF154" s="52">
        <f>c_OPelag!$P154*FCT!AL154</f>
        <v>0</v>
      </c>
      <c r="AG154" s="52">
        <f>c_OPelag!$P154*FCT!AM154</f>
        <v>0</v>
      </c>
      <c r="AH154" s="52">
        <f>c_OPelag!$P154*FCT!AN154</f>
        <v>0</v>
      </c>
      <c r="AI154" s="52">
        <f>c_OPelag!$P154*FCT!AO154</f>
        <v>0</v>
      </c>
      <c r="AJ154" s="52">
        <f>c_OPelag!$P154*FCT!AP154</f>
        <v>0</v>
      </c>
      <c r="AK154" s="52">
        <f>c_OPelag!$P154*FCT!AQ154</f>
        <v>0</v>
      </c>
      <c r="AL154" s="52">
        <f>c_OPelag!$P154*FCT!AR154</f>
        <v>0</v>
      </c>
      <c r="AM154" s="52">
        <f>c_OPelag!$P154*FCT!AS154</f>
        <v>0</v>
      </c>
      <c r="AN154" s="52">
        <f>c_OPelag!$P154*FCT!AT154</f>
        <v>0</v>
      </c>
      <c r="AO154" s="52">
        <f>c_OPelag!$P154*FCT!AU154</f>
        <v>0</v>
      </c>
    </row>
    <row r="155" spans="1:41" x14ac:dyDescent="0.2">
      <c r="A155" s="51">
        <f>c_OPelag!D155</f>
        <v>0</v>
      </c>
      <c r="B155" s="52">
        <f>c_OPelag!$P155*FCT!C155</f>
        <v>0</v>
      </c>
      <c r="C155" s="52">
        <f>c_OPelag!$P155*FCT!D155</f>
        <v>0</v>
      </c>
      <c r="D155" s="52">
        <f>FCT!F155</f>
        <v>0</v>
      </c>
      <c r="E155" s="52">
        <f>c_OPelag!$P155*FCT!I155</f>
        <v>0</v>
      </c>
      <c r="F155" s="52">
        <f>c_OPelag!$P155*FCT!J155</f>
        <v>0</v>
      </c>
      <c r="G155" s="52">
        <f>c_OPelag!$P155*FCT!K155</f>
        <v>0</v>
      </c>
      <c r="H155" s="52">
        <f>c_OPelag!$P155*FCT!L155</f>
        <v>0</v>
      </c>
      <c r="I155" s="52">
        <f>c_OPelag!$P155*FCT!M155</f>
        <v>0</v>
      </c>
      <c r="J155" s="52">
        <f>c_OPelag!$P155*FCT!N155</f>
        <v>0</v>
      </c>
      <c r="K155" s="52">
        <f>c_OPelag!$P155*FCT!O155</f>
        <v>0</v>
      </c>
      <c r="L155" s="52">
        <f>c_OPelag!$P155*FCT!P155</f>
        <v>0</v>
      </c>
      <c r="M155" s="52">
        <f>c_OPelag!$P155*FCT!Q155</f>
        <v>0</v>
      </c>
      <c r="N155" s="52">
        <f>c_OPelag!$P155*FCT!R155</f>
        <v>0</v>
      </c>
      <c r="O155" s="52">
        <f>c_OPelag!$P155*FCT!S155</f>
        <v>0</v>
      </c>
      <c r="P155" s="52">
        <f>c_OPelag!$P155*FCT!T155</f>
        <v>0</v>
      </c>
      <c r="Q155" s="52">
        <f>c_OPelag!$P155*FCT!U155</f>
        <v>0</v>
      </c>
      <c r="R155" s="52">
        <f>c_OPelag!$P155*FCT!W155</f>
        <v>0</v>
      </c>
      <c r="S155" s="52">
        <f>c_OPelag!$P155*FCT!Y155</f>
        <v>0</v>
      </c>
      <c r="T155" s="52">
        <f>c_OPelag!$P155*FCT!Z155</f>
        <v>0</v>
      </c>
      <c r="U155" s="52">
        <f>c_OPelag!$P155*FCT!AA155</f>
        <v>0</v>
      </c>
      <c r="V155" s="52">
        <f>c_OPelag!$P155*FCT!AB155</f>
        <v>0</v>
      </c>
      <c r="W155" s="52">
        <f>c_OPelag!$P155*FCT!AC155</f>
        <v>0</v>
      </c>
      <c r="X155" s="52">
        <f>c_OPelag!$P155*FCT!AD155</f>
        <v>0</v>
      </c>
      <c r="Y155" s="52">
        <f>c_OPelag!$P155*FCT!AE155</f>
        <v>0</v>
      </c>
      <c r="Z155" s="52">
        <f>c_OPelag!$P155*FCT!AF155</f>
        <v>0</v>
      </c>
      <c r="AA155" s="52">
        <f>c_OPelag!$P155*FCT!AG155</f>
        <v>0</v>
      </c>
      <c r="AB155" s="52">
        <f>c_OPelag!$P155*FCT!AH155</f>
        <v>0</v>
      </c>
      <c r="AC155" s="52">
        <f>c_OPelag!$P155*FCT!AI155</f>
        <v>0</v>
      </c>
      <c r="AD155" s="52">
        <f>c_OPelag!$P155*FCT!AJ155</f>
        <v>0</v>
      </c>
      <c r="AE155" s="52">
        <f>c_OPelag!$P155*FCT!AK155</f>
        <v>0</v>
      </c>
      <c r="AF155" s="52">
        <f>c_OPelag!$P155*FCT!AL155</f>
        <v>0</v>
      </c>
      <c r="AG155" s="52">
        <f>c_OPelag!$P155*FCT!AM155</f>
        <v>0</v>
      </c>
      <c r="AH155" s="52">
        <f>c_OPelag!$P155*FCT!AN155</f>
        <v>0</v>
      </c>
      <c r="AI155" s="52">
        <f>c_OPelag!$P155*FCT!AO155</f>
        <v>0</v>
      </c>
      <c r="AJ155" s="52">
        <f>c_OPelag!$P155*FCT!AP155</f>
        <v>0</v>
      </c>
      <c r="AK155" s="52">
        <f>c_OPelag!$P155*FCT!AQ155</f>
        <v>0</v>
      </c>
      <c r="AL155" s="52">
        <f>c_OPelag!$P155*FCT!AR155</f>
        <v>0</v>
      </c>
      <c r="AM155" s="52">
        <f>c_OPelag!$P155*FCT!AS155</f>
        <v>0</v>
      </c>
      <c r="AN155" s="52">
        <f>c_OPelag!$P155*FCT!AT155</f>
        <v>0</v>
      </c>
      <c r="AO155" s="52">
        <f>c_OPelag!$P155*FCT!AU155</f>
        <v>0</v>
      </c>
    </row>
    <row r="156" spans="1:41" x14ac:dyDescent="0.2">
      <c r="A156" s="51">
        <f>c_OPelag!D156</f>
        <v>0</v>
      </c>
      <c r="B156" s="52">
        <f>c_OPelag!$P156*FCT!C156</f>
        <v>0</v>
      </c>
      <c r="C156" s="52">
        <f>c_OPelag!$P156*FCT!D156</f>
        <v>0</v>
      </c>
      <c r="D156" s="52">
        <f>FCT!F156</f>
        <v>0</v>
      </c>
      <c r="E156" s="52">
        <f>c_OPelag!$P156*FCT!I156</f>
        <v>0</v>
      </c>
      <c r="F156" s="52">
        <f>c_OPelag!$P156*FCT!J156</f>
        <v>0</v>
      </c>
      <c r="G156" s="52">
        <f>c_OPelag!$P156*FCT!K156</f>
        <v>0</v>
      </c>
      <c r="H156" s="52">
        <f>c_OPelag!$P156*FCT!L156</f>
        <v>0</v>
      </c>
      <c r="I156" s="52">
        <f>c_OPelag!$P156*FCT!M156</f>
        <v>0</v>
      </c>
      <c r="J156" s="52">
        <f>c_OPelag!$P156*FCT!N156</f>
        <v>0</v>
      </c>
      <c r="K156" s="52">
        <f>c_OPelag!$P156*FCT!O156</f>
        <v>0</v>
      </c>
      <c r="L156" s="52">
        <f>c_OPelag!$P156*FCT!P156</f>
        <v>0</v>
      </c>
      <c r="M156" s="52">
        <f>c_OPelag!$P156*FCT!Q156</f>
        <v>0</v>
      </c>
      <c r="N156" s="52">
        <f>c_OPelag!$P156*FCT!R156</f>
        <v>0</v>
      </c>
      <c r="O156" s="52">
        <f>c_OPelag!$P156*FCT!S156</f>
        <v>0</v>
      </c>
      <c r="P156" s="52">
        <f>c_OPelag!$P156*FCT!T156</f>
        <v>0</v>
      </c>
      <c r="Q156" s="52">
        <f>c_OPelag!$P156*FCT!U156</f>
        <v>0</v>
      </c>
      <c r="R156" s="52">
        <f>c_OPelag!$P156*FCT!W156</f>
        <v>0</v>
      </c>
      <c r="S156" s="52">
        <f>c_OPelag!$P156*FCT!Y156</f>
        <v>0</v>
      </c>
      <c r="T156" s="52">
        <f>c_OPelag!$P156*FCT!Z156</f>
        <v>0</v>
      </c>
      <c r="U156" s="52">
        <f>c_OPelag!$P156*FCT!AA156</f>
        <v>0</v>
      </c>
      <c r="V156" s="52">
        <f>c_OPelag!$P156*FCT!AB156</f>
        <v>0</v>
      </c>
      <c r="W156" s="52">
        <f>c_OPelag!$P156*FCT!AC156</f>
        <v>0</v>
      </c>
      <c r="X156" s="52">
        <f>c_OPelag!$P156*FCT!AD156</f>
        <v>0</v>
      </c>
      <c r="Y156" s="52">
        <f>c_OPelag!$P156*FCT!AE156</f>
        <v>0</v>
      </c>
      <c r="Z156" s="52">
        <f>c_OPelag!$P156*FCT!AF156</f>
        <v>0</v>
      </c>
      <c r="AA156" s="52">
        <f>c_OPelag!$P156*FCT!AG156</f>
        <v>0</v>
      </c>
      <c r="AB156" s="52">
        <f>c_OPelag!$P156*FCT!AH156</f>
        <v>0</v>
      </c>
      <c r="AC156" s="52">
        <f>c_OPelag!$P156*FCT!AI156</f>
        <v>0</v>
      </c>
      <c r="AD156" s="52">
        <f>c_OPelag!$P156*FCT!AJ156</f>
        <v>0</v>
      </c>
      <c r="AE156" s="52">
        <f>c_OPelag!$P156*FCT!AK156</f>
        <v>0</v>
      </c>
      <c r="AF156" s="52">
        <f>c_OPelag!$P156*FCT!AL156</f>
        <v>0</v>
      </c>
      <c r="AG156" s="52">
        <f>c_OPelag!$P156*FCT!AM156</f>
        <v>0</v>
      </c>
      <c r="AH156" s="52">
        <f>c_OPelag!$P156*FCT!AN156</f>
        <v>0</v>
      </c>
      <c r="AI156" s="52">
        <f>c_OPelag!$P156*FCT!AO156</f>
        <v>0</v>
      </c>
      <c r="AJ156" s="52">
        <f>c_OPelag!$P156*FCT!AP156</f>
        <v>0</v>
      </c>
      <c r="AK156" s="52">
        <f>c_OPelag!$P156*FCT!AQ156</f>
        <v>0</v>
      </c>
      <c r="AL156" s="52">
        <f>c_OPelag!$P156*FCT!AR156</f>
        <v>0</v>
      </c>
      <c r="AM156" s="52">
        <f>c_OPelag!$P156*FCT!AS156</f>
        <v>0</v>
      </c>
      <c r="AN156" s="52">
        <f>c_OPelag!$P156*FCT!AT156</f>
        <v>0</v>
      </c>
      <c r="AO156" s="52">
        <f>c_OPelag!$P156*FCT!AU156</f>
        <v>0</v>
      </c>
    </row>
    <row r="157" spans="1:41" x14ac:dyDescent="0.2">
      <c r="A157" s="51">
        <f>c_OPelag!D157</f>
        <v>0</v>
      </c>
      <c r="B157" s="52">
        <f>c_OPelag!$P157*FCT!C157</f>
        <v>0</v>
      </c>
      <c r="C157" s="52">
        <f>c_OPelag!$P157*FCT!D157</f>
        <v>0</v>
      </c>
      <c r="D157" s="52">
        <f>FCT!F157</f>
        <v>0</v>
      </c>
      <c r="E157" s="52">
        <f>c_OPelag!$P157*FCT!I157</f>
        <v>0</v>
      </c>
      <c r="F157" s="52">
        <f>c_OPelag!$P157*FCT!J157</f>
        <v>0</v>
      </c>
      <c r="G157" s="52">
        <f>c_OPelag!$P157*FCT!K157</f>
        <v>0</v>
      </c>
      <c r="H157" s="52">
        <f>c_OPelag!$P157*FCT!L157</f>
        <v>0</v>
      </c>
      <c r="I157" s="52">
        <f>c_OPelag!$P157*FCT!M157</f>
        <v>0</v>
      </c>
      <c r="J157" s="52">
        <f>c_OPelag!$P157*FCT!N157</f>
        <v>0</v>
      </c>
      <c r="K157" s="52">
        <f>c_OPelag!$P157*FCT!O157</f>
        <v>0</v>
      </c>
      <c r="L157" s="52">
        <f>c_OPelag!$P157*FCT!P157</f>
        <v>0</v>
      </c>
      <c r="M157" s="52">
        <f>c_OPelag!$P157*FCT!Q157</f>
        <v>0</v>
      </c>
      <c r="N157" s="52">
        <f>c_OPelag!$P157*FCT!R157</f>
        <v>0</v>
      </c>
      <c r="O157" s="52">
        <f>c_OPelag!$P157*FCT!S157</f>
        <v>0</v>
      </c>
      <c r="P157" s="52">
        <f>c_OPelag!$P157*FCT!T157</f>
        <v>0</v>
      </c>
      <c r="Q157" s="52">
        <f>c_OPelag!$P157*FCT!U157</f>
        <v>0</v>
      </c>
      <c r="R157" s="52">
        <f>c_OPelag!$P157*FCT!W157</f>
        <v>0</v>
      </c>
      <c r="S157" s="52">
        <f>c_OPelag!$P157*FCT!Y157</f>
        <v>0</v>
      </c>
      <c r="T157" s="52">
        <f>c_OPelag!$P157*FCT!Z157</f>
        <v>0</v>
      </c>
      <c r="U157" s="52">
        <f>c_OPelag!$P157*FCT!AA157</f>
        <v>0</v>
      </c>
      <c r="V157" s="52">
        <f>c_OPelag!$P157*FCT!AB157</f>
        <v>0</v>
      </c>
      <c r="W157" s="52">
        <f>c_OPelag!$P157*FCT!AC157</f>
        <v>0</v>
      </c>
      <c r="X157" s="52">
        <f>c_OPelag!$P157*FCT!AD157</f>
        <v>0</v>
      </c>
      <c r="Y157" s="52">
        <f>c_OPelag!$P157*FCT!AE157</f>
        <v>0</v>
      </c>
      <c r="Z157" s="52">
        <f>c_OPelag!$P157*FCT!AF157</f>
        <v>0</v>
      </c>
      <c r="AA157" s="52">
        <f>c_OPelag!$P157*FCT!AG157</f>
        <v>0</v>
      </c>
      <c r="AB157" s="52">
        <f>c_OPelag!$P157*FCT!AH157</f>
        <v>0</v>
      </c>
      <c r="AC157" s="52">
        <f>c_OPelag!$P157*FCT!AI157</f>
        <v>0</v>
      </c>
      <c r="AD157" s="52">
        <f>c_OPelag!$P157*FCT!AJ157</f>
        <v>0</v>
      </c>
      <c r="AE157" s="52">
        <f>c_OPelag!$P157*FCT!AK157</f>
        <v>0</v>
      </c>
      <c r="AF157" s="52">
        <f>c_OPelag!$P157*FCT!AL157</f>
        <v>0</v>
      </c>
      <c r="AG157" s="52">
        <f>c_OPelag!$P157*FCT!AM157</f>
        <v>0</v>
      </c>
      <c r="AH157" s="52">
        <f>c_OPelag!$P157*FCT!AN157</f>
        <v>0</v>
      </c>
      <c r="AI157" s="52">
        <f>c_OPelag!$P157*FCT!AO157</f>
        <v>0</v>
      </c>
      <c r="AJ157" s="52">
        <f>c_OPelag!$P157*FCT!AP157</f>
        <v>0</v>
      </c>
      <c r="AK157" s="52">
        <f>c_OPelag!$P157*FCT!AQ157</f>
        <v>0</v>
      </c>
      <c r="AL157" s="52">
        <f>c_OPelag!$P157*FCT!AR157</f>
        <v>0</v>
      </c>
      <c r="AM157" s="52">
        <f>c_OPelag!$P157*FCT!AS157</f>
        <v>0</v>
      </c>
      <c r="AN157" s="52">
        <f>c_OPelag!$P157*FCT!AT157</f>
        <v>0</v>
      </c>
      <c r="AO157" s="52">
        <f>c_OPelag!$P157*FCT!AU157</f>
        <v>0</v>
      </c>
    </row>
    <row r="158" spans="1:41" x14ac:dyDescent="0.2">
      <c r="A158" s="51">
        <f>c_OPelag!D158</f>
        <v>0</v>
      </c>
      <c r="B158" s="52">
        <f>c_OPelag!$P158*FCT!C158</f>
        <v>0</v>
      </c>
      <c r="C158" s="52">
        <f>c_OPelag!$P158*FCT!D158</f>
        <v>0</v>
      </c>
      <c r="D158" s="52">
        <f>FCT!F158</f>
        <v>0</v>
      </c>
      <c r="E158" s="52">
        <f>c_OPelag!$P158*FCT!I158</f>
        <v>0</v>
      </c>
      <c r="F158" s="52">
        <f>c_OPelag!$P158*FCT!J158</f>
        <v>0</v>
      </c>
      <c r="G158" s="52">
        <f>c_OPelag!$P158*FCT!K158</f>
        <v>0</v>
      </c>
      <c r="H158" s="52">
        <f>c_OPelag!$P158*FCT!L158</f>
        <v>0</v>
      </c>
      <c r="I158" s="52">
        <f>c_OPelag!$P158*FCT!M158</f>
        <v>0</v>
      </c>
      <c r="J158" s="52">
        <f>c_OPelag!$P158*FCT!N158</f>
        <v>0</v>
      </c>
      <c r="K158" s="52">
        <f>c_OPelag!$P158*FCT!O158</f>
        <v>0</v>
      </c>
      <c r="L158" s="52">
        <f>c_OPelag!$P158*FCT!P158</f>
        <v>0</v>
      </c>
      <c r="M158" s="52">
        <f>c_OPelag!$P158*FCT!Q158</f>
        <v>0</v>
      </c>
      <c r="N158" s="52">
        <f>c_OPelag!$P158*FCT!R158</f>
        <v>0</v>
      </c>
      <c r="O158" s="52">
        <f>c_OPelag!$P158*FCT!S158</f>
        <v>0</v>
      </c>
      <c r="P158" s="52">
        <f>c_OPelag!$P158*FCT!T158</f>
        <v>0</v>
      </c>
      <c r="Q158" s="52">
        <f>c_OPelag!$P158*FCT!U158</f>
        <v>0</v>
      </c>
      <c r="R158" s="52">
        <f>c_OPelag!$P158*FCT!W158</f>
        <v>0</v>
      </c>
      <c r="S158" s="52">
        <f>c_OPelag!$P158*FCT!Y158</f>
        <v>0</v>
      </c>
      <c r="T158" s="52">
        <f>c_OPelag!$P158*FCT!Z158</f>
        <v>0</v>
      </c>
      <c r="U158" s="52">
        <f>c_OPelag!$P158*FCT!AA158</f>
        <v>0</v>
      </c>
      <c r="V158" s="52">
        <f>c_OPelag!$P158*FCT!AB158</f>
        <v>0</v>
      </c>
      <c r="W158" s="52">
        <f>c_OPelag!$P158*FCT!AC158</f>
        <v>0</v>
      </c>
      <c r="X158" s="52">
        <f>c_OPelag!$P158*FCT!AD158</f>
        <v>0</v>
      </c>
      <c r="Y158" s="52">
        <f>c_OPelag!$P158*FCT!AE158</f>
        <v>0</v>
      </c>
      <c r="Z158" s="52">
        <f>c_OPelag!$P158*FCT!AF158</f>
        <v>0</v>
      </c>
      <c r="AA158" s="52">
        <f>c_OPelag!$P158*FCT!AG158</f>
        <v>0</v>
      </c>
      <c r="AB158" s="52">
        <f>c_OPelag!$P158*FCT!AH158</f>
        <v>0</v>
      </c>
      <c r="AC158" s="52">
        <f>c_OPelag!$P158*FCT!AI158</f>
        <v>0</v>
      </c>
      <c r="AD158" s="52">
        <f>c_OPelag!$P158*FCT!AJ158</f>
        <v>0</v>
      </c>
      <c r="AE158" s="52">
        <f>c_OPelag!$P158*FCT!AK158</f>
        <v>0</v>
      </c>
      <c r="AF158" s="52">
        <f>c_OPelag!$P158*FCT!AL158</f>
        <v>0</v>
      </c>
      <c r="AG158" s="52">
        <f>c_OPelag!$P158*FCT!AM158</f>
        <v>0</v>
      </c>
      <c r="AH158" s="52">
        <f>c_OPelag!$P158*FCT!AN158</f>
        <v>0</v>
      </c>
      <c r="AI158" s="52">
        <f>c_OPelag!$P158*FCT!AO158</f>
        <v>0</v>
      </c>
      <c r="AJ158" s="52">
        <f>c_OPelag!$P158*FCT!AP158</f>
        <v>0</v>
      </c>
      <c r="AK158" s="52">
        <f>c_OPelag!$P158*FCT!AQ158</f>
        <v>0</v>
      </c>
      <c r="AL158" s="52">
        <f>c_OPelag!$P158*FCT!AR158</f>
        <v>0</v>
      </c>
      <c r="AM158" s="52">
        <f>c_OPelag!$P158*FCT!AS158</f>
        <v>0</v>
      </c>
      <c r="AN158" s="52">
        <f>c_OPelag!$P158*FCT!AT158</f>
        <v>0</v>
      </c>
      <c r="AO158" s="52">
        <f>c_OPelag!$P158*FCT!AU158</f>
        <v>0</v>
      </c>
    </row>
    <row r="159" spans="1:41" x14ac:dyDescent="0.2">
      <c r="A159" s="51">
        <f>c_OPelag!D159</f>
        <v>0</v>
      </c>
      <c r="B159" s="52">
        <f>c_OPelag!$P159*FCT!C159</f>
        <v>0</v>
      </c>
      <c r="C159" s="52">
        <f>c_OPelag!$P159*FCT!D159</f>
        <v>0</v>
      </c>
      <c r="D159" s="52">
        <f>FCT!F159</f>
        <v>0</v>
      </c>
      <c r="E159" s="52">
        <f>c_OPelag!$P159*FCT!I159</f>
        <v>0</v>
      </c>
      <c r="F159" s="52">
        <f>c_OPelag!$P159*FCT!J159</f>
        <v>0</v>
      </c>
      <c r="G159" s="52">
        <f>c_OPelag!$P159*FCT!K159</f>
        <v>0</v>
      </c>
      <c r="H159" s="52">
        <f>c_OPelag!$P159*FCT!L159</f>
        <v>0</v>
      </c>
      <c r="I159" s="52">
        <f>c_OPelag!$P159*FCT!M159</f>
        <v>0</v>
      </c>
      <c r="J159" s="52">
        <f>c_OPelag!$P159*FCT!N159</f>
        <v>0</v>
      </c>
      <c r="K159" s="52">
        <f>c_OPelag!$P159*FCT!O159</f>
        <v>0</v>
      </c>
      <c r="L159" s="52">
        <f>c_OPelag!$P159*FCT!P159</f>
        <v>0</v>
      </c>
      <c r="M159" s="52">
        <f>c_OPelag!$P159*FCT!Q159</f>
        <v>0</v>
      </c>
      <c r="N159" s="52">
        <f>c_OPelag!$P159*FCT!R159</f>
        <v>0</v>
      </c>
      <c r="O159" s="52">
        <f>c_OPelag!$P159*FCT!S159</f>
        <v>0</v>
      </c>
      <c r="P159" s="52">
        <f>c_OPelag!$P159*FCT!T159</f>
        <v>0</v>
      </c>
      <c r="Q159" s="52">
        <f>c_OPelag!$P159*FCT!U159</f>
        <v>0</v>
      </c>
      <c r="R159" s="52">
        <f>c_OPelag!$P159*FCT!W159</f>
        <v>0</v>
      </c>
      <c r="S159" s="52">
        <f>c_OPelag!$P159*FCT!Y159</f>
        <v>0</v>
      </c>
      <c r="T159" s="52">
        <f>c_OPelag!$P159*FCT!Z159</f>
        <v>0</v>
      </c>
      <c r="U159" s="52">
        <f>c_OPelag!$P159*FCT!AA159</f>
        <v>0</v>
      </c>
      <c r="V159" s="52">
        <f>c_OPelag!$P159*FCT!AB159</f>
        <v>0</v>
      </c>
      <c r="W159" s="52">
        <f>c_OPelag!$P159*FCT!AC159</f>
        <v>0</v>
      </c>
      <c r="X159" s="52">
        <f>c_OPelag!$P159*FCT!AD159</f>
        <v>0</v>
      </c>
      <c r="Y159" s="52">
        <f>c_OPelag!$P159*FCT!AE159</f>
        <v>0</v>
      </c>
      <c r="Z159" s="52">
        <f>c_OPelag!$P159*FCT!AF159</f>
        <v>0</v>
      </c>
      <c r="AA159" s="52">
        <f>c_OPelag!$P159*FCT!AG159</f>
        <v>0</v>
      </c>
      <c r="AB159" s="52">
        <f>c_OPelag!$P159*FCT!AH159</f>
        <v>0</v>
      </c>
      <c r="AC159" s="52">
        <f>c_OPelag!$P159*FCT!AI159</f>
        <v>0</v>
      </c>
      <c r="AD159" s="52">
        <f>c_OPelag!$P159*FCT!AJ159</f>
        <v>0</v>
      </c>
      <c r="AE159" s="52">
        <f>c_OPelag!$P159*FCT!AK159</f>
        <v>0</v>
      </c>
      <c r="AF159" s="52">
        <f>c_OPelag!$P159*FCT!AL159</f>
        <v>0</v>
      </c>
      <c r="AG159" s="52">
        <f>c_OPelag!$P159*FCT!AM159</f>
        <v>0</v>
      </c>
      <c r="AH159" s="52">
        <f>c_OPelag!$P159*FCT!AN159</f>
        <v>0</v>
      </c>
      <c r="AI159" s="52">
        <f>c_OPelag!$P159*FCT!AO159</f>
        <v>0</v>
      </c>
      <c r="AJ159" s="52">
        <f>c_OPelag!$P159*FCT!AP159</f>
        <v>0</v>
      </c>
      <c r="AK159" s="52">
        <f>c_OPelag!$P159*FCT!AQ159</f>
        <v>0</v>
      </c>
      <c r="AL159" s="52">
        <f>c_OPelag!$P159*FCT!AR159</f>
        <v>0</v>
      </c>
      <c r="AM159" s="52">
        <f>c_OPelag!$P159*FCT!AS159</f>
        <v>0</v>
      </c>
      <c r="AN159" s="52">
        <f>c_OPelag!$P159*FCT!AT159</f>
        <v>0</v>
      </c>
      <c r="AO159" s="52">
        <f>c_OPelag!$P159*FCT!AU159</f>
        <v>0</v>
      </c>
    </row>
    <row r="160" spans="1:41" x14ac:dyDescent="0.2">
      <c r="A160" s="51">
        <f>c_OPelag!D160</f>
        <v>0</v>
      </c>
      <c r="B160" s="52">
        <f>c_OPelag!$P160*FCT!C160</f>
        <v>0</v>
      </c>
      <c r="C160" s="52">
        <f>c_OPelag!$P160*FCT!D160</f>
        <v>0</v>
      </c>
      <c r="D160" s="52">
        <f>FCT!F160</f>
        <v>0</v>
      </c>
      <c r="E160" s="52">
        <f>c_OPelag!$P160*FCT!I160</f>
        <v>0</v>
      </c>
      <c r="F160" s="52">
        <f>c_OPelag!$P160*FCT!J160</f>
        <v>0</v>
      </c>
      <c r="G160" s="52">
        <f>c_OPelag!$P160*FCT!K160</f>
        <v>0</v>
      </c>
      <c r="H160" s="52">
        <f>c_OPelag!$P160*FCT!L160</f>
        <v>0</v>
      </c>
      <c r="I160" s="52">
        <f>c_OPelag!$P160*FCT!M160</f>
        <v>0</v>
      </c>
      <c r="J160" s="52">
        <f>c_OPelag!$P160*FCT!N160</f>
        <v>0</v>
      </c>
      <c r="K160" s="52">
        <f>c_OPelag!$P160*FCT!O160</f>
        <v>0</v>
      </c>
      <c r="L160" s="52">
        <f>c_OPelag!$P160*FCT!P160</f>
        <v>0</v>
      </c>
      <c r="M160" s="52">
        <f>c_OPelag!$P160*FCT!Q160</f>
        <v>0</v>
      </c>
      <c r="N160" s="52">
        <f>c_OPelag!$P160*FCT!R160</f>
        <v>0</v>
      </c>
      <c r="O160" s="52">
        <f>c_OPelag!$P160*FCT!S160</f>
        <v>0</v>
      </c>
      <c r="P160" s="52">
        <f>c_OPelag!$P160*FCT!T160</f>
        <v>0</v>
      </c>
      <c r="Q160" s="52">
        <f>c_OPelag!$P160*FCT!U160</f>
        <v>0</v>
      </c>
      <c r="R160" s="52">
        <f>c_OPelag!$P160*FCT!W160</f>
        <v>0</v>
      </c>
      <c r="S160" s="52">
        <f>c_OPelag!$P160*FCT!Y160</f>
        <v>0</v>
      </c>
      <c r="T160" s="52">
        <f>c_OPelag!$P160*FCT!Z160</f>
        <v>0</v>
      </c>
      <c r="U160" s="52">
        <f>c_OPelag!$P160*FCT!AA160</f>
        <v>0</v>
      </c>
      <c r="V160" s="52">
        <f>c_OPelag!$P160*FCT!AB160</f>
        <v>0</v>
      </c>
      <c r="W160" s="52">
        <f>c_OPelag!$P160*FCT!AC160</f>
        <v>0</v>
      </c>
      <c r="X160" s="52">
        <f>c_OPelag!$P160*FCT!AD160</f>
        <v>0</v>
      </c>
      <c r="Y160" s="52">
        <f>c_OPelag!$P160*FCT!AE160</f>
        <v>0</v>
      </c>
      <c r="Z160" s="52">
        <f>c_OPelag!$P160*FCT!AF160</f>
        <v>0</v>
      </c>
      <c r="AA160" s="52">
        <f>c_OPelag!$P160*FCT!AG160</f>
        <v>0</v>
      </c>
      <c r="AB160" s="52">
        <f>c_OPelag!$P160*FCT!AH160</f>
        <v>0</v>
      </c>
      <c r="AC160" s="52">
        <f>c_OPelag!$P160*FCT!AI160</f>
        <v>0</v>
      </c>
      <c r="AD160" s="52">
        <f>c_OPelag!$P160*FCT!AJ160</f>
        <v>0</v>
      </c>
      <c r="AE160" s="52">
        <f>c_OPelag!$P160*FCT!AK160</f>
        <v>0</v>
      </c>
      <c r="AF160" s="52">
        <f>c_OPelag!$P160*FCT!AL160</f>
        <v>0</v>
      </c>
      <c r="AG160" s="52">
        <f>c_OPelag!$P160*FCT!AM160</f>
        <v>0</v>
      </c>
      <c r="AH160" s="52">
        <f>c_OPelag!$P160*FCT!AN160</f>
        <v>0</v>
      </c>
      <c r="AI160" s="52">
        <f>c_OPelag!$P160*FCT!AO160</f>
        <v>0</v>
      </c>
      <c r="AJ160" s="52">
        <f>c_OPelag!$P160*FCT!AP160</f>
        <v>0</v>
      </c>
      <c r="AK160" s="52">
        <f>c_OPelag!$P160*FCT!AQ160</f>
        <v>0</v>
      </c>
      <c r="AL160" s="52">
        <f>c_OPelag!$P160*FCT!AR160</f>
        <v>0</v>
      </c>
      <c r="AM160" s="52">
        <f>c_OPelag!$P160*FCT!AS160</f>
        <v>0</v>
      </c>
      <c r="AN160" s="52">
        <f>c_OPelag!$P160*FCT!AT160</f>
        <v>0</v>
      </c>
      <c r="AO160" s="52">
        <f>c_OPelag!$P160*FCT!AU160</f>
        <v>0</v>
      </c>
    </row>
    <row r="161" spans="1:41" x14ac:dyDescent="0.2">
      <c r="A161" s="51">
        <f>c_OPelag!D161</f>
        <v>0</v>
      </c>
      <c r="B161" s="52">
        <f>c_OPelag!$P161*FCT!C161</f>
        <v>0</v>
      </c>
      <c r="C161" s="52">
        <f>c_OPelag!$P161*FCT!D161</f>
        <v>0</v>
      </c>
      <c r="D161" s="52">
        <f>FCT!F161</f>
        <v>0</v>
      </c>
      <c r="E161" s="52">
        <f>c_OPelag!$P161*FCT!I161</f>
        <v>0</v>
      </c>
      <c r="F161" s="52">
        <f>c_OPelag!$P161*FCT!J161</f>
        <v>0</v>
      </c>
      <c r="G161" s="52">
        <f>c_OPelag!$P161*FCT!K161</f>
        <v>0</v>
      </c>
      <c r="H161" s="52">
        <f>c_OPelag!$P161*FCT!L161</f>
        <v>0</v>
      </c>
      <c r="I161" s="52">
        <f>c_OPelag!$P161*FCT!M161</f>
        <v>0</v>
      </c>
      <c r="J161" s="52">
        <f>c_OPelag!$P161*FCT!N161</f>
        <v>0</v>
      </c>
      <c r="K161" s="52">
        <f>c_OPelag!$P161*FCT!O161</f>
        <v>0</v>
      </c>
      <c r="L161" s="52">
        <f>c_OPelag!$P161*FCT!P161</f>
        <v>0</v>
      </c>
      <c r="M161" s="52">
        <f>c_OPelag!$P161*FCT!Q161</f>
        <v>0</v>
      </c>
      <c r="N161" s="52">
        <f>c_OPelag!$P161*FCT!R161</f>
        <v>0</v>
      </c>
      <c r="O161" s="52">
        <f>c_OPelag!$P161*FCT!S161</f>
        <v>0</v>
      </c>
      <c r="P161" s="52">
        <f>c_OPelag!$P161*FCT!T161</f>
        <v>0</v>
      </c>
      <c r="Q161" s="52">
        <f>c_OPelag!$P161*FCT!U161</f>
        <v>0</v>
      </c>
      <c r="R161" s="52">
        <f>c_OPelag!$P161*FCT!W161</f>
        <v>0</v>
      </c>
      <c r="S161" s="52">
        <f>c_OPelag!$P161*FCT!Y161</f>
        <v>0</v>
      </c>
      <c r="T161" s="52">
        <f>c_OPelag!$P161*FCT!Z161</f>
        <v>0</v>
      </c>
      <c r="U161" s="52">
        <f>c_OPelag!$P161*FCT!AA161</f>
        <v>0</v>
      </c>
      <c r="V161" s="52">
        <f>c_OPelag!$P161*FCT!AB161</f>
        <v>0</v>
      </c>
      <c r="W161" s="52">
        <f>c_OPelag!$P161*FCT!AC161</f>
        <v>0</v>
      </c>
      <c r="X161" s="52">
        <f>c_OPelag!$P161*FCT!AD161</f>
        <v>0</v>
      </c>
      <c r="Y161" s="52">
        <f>c_OPelag!$P161*FCT!AE161</f>
        <v>0</v>
      </c>
      <c r="Z161" s="52">
        <f>c_OPelag!$P161*FCT!AF161</f>
        <v>0</v>
      </c>
      <c r="AA161" s="52">
        <f>c_OPelag!$P161*FCT!AG161</f>
        <v>0</v>
      </c>
      <c r="AB161" s="52">
        <f>c_OPelag!$P161*FCT!AH161</f>
        <v>0</v>
      </c>
      <c r="AC161" s="52">
        <f>c_OPelag!$P161*FCT!AI161</f>
        <v>0</v>
      </c>
      <c r="AD161" s="52">
        <f>c_OPelag!$P161*FCT!AJ161</f>
        <v>0</v>
      </c>
      <c r="AE161" s="52">
        <f>c_OPelag!$P161*FCT!AK161</f>
        <v>0</v>
      </c>
      <c r="AF161" s="52">
        <f>c_OPelag!$P161*FCT!AL161</f>
        <v>0</v>
      </c>
      <c r="AG161" s="52">
        <f>c_OPelag!$P161*FCT!AM161</f>
        <v>0</v>
      </c>
      <c r="AH161" s="52">
        <f>c_OPelag!$P161*FCT!AN161</f>
        <v>0</v>
      </c>
      <c r="AI161" s="52">
        <f>c_OPelag!$P161*FCT!AO161</f>
        <v>0</v>
      </c>
      <c r="AJ161" s="52">
        <f>c_OPelag!$P161*FCT!AP161</f>
        <v>0</v>
      </c>
      <c r="AK161" s="52">
        <f>c_OPelag!$P161*FCT!AQ161</f>
        <v>0</v>
      </c>
      <c r="AL161" s="52">
        <f>c_OPelag!$P161*FCT!AR161</f>
        <v>0</v>
      </c>
      <c r="AM161" s="52">
        <f>c_OPelag!$P161*FCT!AS161</f>
        <v>0</v>
      </c>
      <c r="AN161" s="52">
        <f>c_OPelag!$P161*FCT!AT161</f>
        <v>0</v>
      </c>
      <c r="AO161" s="52">
        <f>c_OPelag!$P161*FCT!AU161</f>
        <v>0</v>
      </c>
    </row>
    <row r="162" spans="1:41" x14ac:dyDescent="0.2">
      <c r="A162" s="51">
        <f>c_OPelag!D162</f>
        <v>0</v>
      </c>
      <c r="B162" s="52">
        <f>c_OPelag!$P162*FCT!C162</f>
        <v>0</v>
      </c>
      <c r="C162" s="52">
        <f>c_OPelag!$P162*FCT!D162</f>
        <v>0</v>
      </c>
      <c r="D162" s="52">
        <f>FCT!F162</f>
        <v>0</v>
      </c>
      <c r="E162" s="52">
        <f>c_OPelag!$P162*FCT!I162</f>
        <v>0</v>
      </c>
      <c r="F162" s="52">
        <f>c_OPelag!$P162*FCT!J162</f>
        <v>0</v>
      </c>
      <c r="G162" s="52">
        <f>c_OPelag!$P162*FCT!K162</f>
        <v>0</v>
      </c>
      <c r="H162" s="52">
        <f>c_OPelag!$P162*FCT!L162</f>
        <v>0</v>
      </c>
      <c r="I162" s="52">
        <f>c_OPelag!$P162*FCT!M162</f>
        <v>0</v>
      </c>
      <c r="J162" s="52">
        <f>c_OPelag!$P162*FCT!N162</f>
        <v>0</v>
      </c>
      <c r="K162" s="52">
        <f>c_OPelag!$P162*FCT!O162</f>
        <v>0</v>
      </c>
      <c r="L162" s="52">
        <f>c_OPelag!$P162*FCT!P162</f>
        <v>0</v>
      </c>
      <c r="M162" s="52">
        <f>c_OPelag!$P162*FCT!Q162</f>
        <v>0</v>
      </c>
      <c r="N162" s="52">
        <f>c_OPelag!$P162*FCT!R162</f>
        <v>0</v>
      </c>
      <c r="O162" s="52">
        <f>c_OPelag!$P162*FCT!S162</f>
        <v>0</v>
      </c>
      <c r="P162" s="52">
        <f>c_OPelag!$P162*FCT!T162</f>
        <v>0</v>
      </c>
      <c r="Q162" s="52">
        <f>c_OPelag!$P162*FCT!U162</f>
        <v>0</v>
      </c>
      <c r="R162" s="52">
        <f>c_OPelag!$P162*FCT!W162</f>
        <v>0</v>
      </c>
      <c r="S162" s="52">
        <f>c_OPelag!$P162*FCT!Y162</f>
        <v>0</v>
      </c>
      <c r="T162" s="52">
        <f>c_OPelag!$P162*FCT!Z162</f>
        <v>0</v>
      </c>
      <c r="U162" s="52">
        <f>c_OPelag!$P162*FCT!AA162</f>
        <v>0</v>
      </c>
      <c r="V162" s="52">
        <f>c_OPelag!$P162*FCT!AB162</f>
        <v>0</v>
      </c>
      <c r="W162" s="52">
        <f>c_OPelag!$P162*FCT!AC162</f>
        <v>0</v>
      </c>
      <c r="X162" s="52">
        <f>c_OPelag!$P162*FCT!AD162</f>
        <v>0</v>
      </c>
      <c r="Y162" s="52">
        <f>c_OPelag!$P162*FCT!AE162</f>
        <v>0</v>
      </c>
      <c r="Z162" s="52">
        <f>c_OPelag!$P162*FCT!AF162</f>
        <v>0</v>
      </c>
      <c r="AA162" s="52">
        <f>c_OPelag!$P162*FCT!AG162</f>
        <v>0</v>
      </c>
      <c r="AB162" s="52">
        <f>c_OPelag!$P162*FCT!AH162</f>
        <v>0</v>
      </c>
      <c r="AC162" s="52">
        <f>c_OPelag!$P162*FCT!AI162</f>
        <v>0</v>
      </c>
      <c r="AD162" s="52">
        <f>c_OPelag!$P162*FCT!AJ162</f>
        <v>0</v>
      </c>
      <c r="AE162" s="52">
        <f>c_OPelag!$P162*FCT!AK162</f>
        <v>0</v>
      </c>
      <c r="AF162" s="52">
        <f>c_OPelag!$P162*FCT!AL162</f>
        <v>0</v>
      </c>
      <c r="AG162" s="52">
        <f>c_OPelag!$P162*FCT!AM162</f>
        <v>0</v>
      </c>
      <c r="AH162" s="52">
        <f>c_OPelag!$P162*FCT!AN162</f>
        <v>0</v>
      </c>
      <c r="AI162" s="52">
        <f>c_OPelag!$P162*FCT!AO162</f>
        <v>0</v>
      </c>
      <c r="AJ162" s="52">
        <f>c_OPelag!$P162*FCT!AP162</f>
        <v>0</v>
      </c>
      <c r="AK162" s="52">
        <f>c_OPelag!$P162*FCT!AQ162</f>
        <v>0</v>
      </c>
      <c r="AL162" s="52">
        <f>c_OPelag!$P162*FCT!AR162</f>
        <v>0</v>
      </c>
      <c r="AM162" s="52">
        <f>c_OPelag!$P162*FCT!AS162</f>
        <v>0</v>
      </c>
      <c r="AN162" s="52">
        <f>c_OPelag!$P162*FCT!AT162</f>
        <v>0</v>
      </c>
      <c r="AO162" s="52">
        <f>c_OPelag!$P162*FCT!AU162</f>
        <v>0</v>
      </c>
    </row>
    <row r="163" spans="1:41" x14ac:dyDescent="0.2">
      <c r="A163" s="51">
        <f>c_OPelag!D163</f>
        <v>0</v>
      </c>
      <c r="B163" s="52">
        <f>c_OPelag!$P163*FCT!C163</f>
        <v>0</v>
      </c>
      <c r="C163" s="52">
        <f>c_OPelag!$P163*FCT!D163</f>
        <v>0</v>
      </c>
      <c r="D163" s="52">
        <f>FCT!F163</f>
        <v>0</v>
      </c>
      <c r="E163" s="52">
        <f>c_OPelag!$P163*FCT!I163</f>
        <v>0</v>
      </c>
      <c r="F163" s="52">
        <f>c_OPelag!$P163*FCT!J163</f>
        <v>0</v>
      </c>
      <c r="G163" s="52">
        <f>c_OPelag!$P163*FCT!K163</f>
        <v>0</v>
      </c>
      <c r="H163" s="52">
        <f>c_OPelag!$P163*FCT!L163</f>
        <v>0</v>
      </c>
      <c r="I163" s="52">
        <f>c_OPelag!$P163*FCT!M163</f>
        <v>0</v>
      </c>
      <c r="J163" s="52">
        <f>c_OPelag!$P163*FCT!N163</f>
        <v>0</v>
      </c>
      <c r="K163" s="52">
        <f>c_OPelag!$P163*FCT!O163</f>
        <v>0</v>
      </c>
      <c r="L163" s="52">
        <f>c_OPelag!$P163*FCT!P163</f>
        <v>0</v>
      </c>
      <c r="M163" s="52">
        <f>c_OPelag!$P163*FCT!Q163</f>
        <v>0</v>
      </c>
      <c r="N163" s="52">
        <f>c_OPelag!$P163*FCT!R163</f>
        <v>0</v>
      </c>
      <c r="O163" s="52">
        <f>c_OPelag!$P163*FCT!S163</f>
        <v>0</v>
      </c>
      <c r="P163" s="52">
        <f>c_OPelag!$P163*FCT!T163</f>
        <v>0</v>
      </c>
      <c r="Q163" s="52">
        <f>c_OPelag!$P163*FCT!U163</f>
        <v>0</v>
      </c>
      <c r="R163" s="52">
        <f>c_OPelag!$P163*FCT!W163</f>
        <v>0</v>
      </c>
      <c r="S163" s="52">
        <f>c_OPelag!$P163*FCT!Y163</f>
        <v>0</v>
      </c>
      <c r="T163" s="52">
        <f>c_OPelag!$P163*FCT!Z163</f>
        <v>0</v>
      </c>
      <c r="U163" s="52">
        <f>c_OPelag!$P163*FCT!AA163</f>
        <v>0</v>
      </c>
      <c r="V163" s="52">
        <f>c_OPelag!$P163*FCT!AB163</f>
        <v>0</v>
      </c>
      <c r="W163" s="52">
        <f>c_OPelag!$P163*FCT!AC163</f>
        <v>0</v>
      </c>
      <c r="X163" s="52">
        <f>c_OPelag!$P163*FCT!AD163</f>
        <v>0</v>
      </c>
      <c r="Y163" s="52">
        <f>c_OPelag!$P163*FCT!AE163</f>
        <v>0</v>
      </c>
      <c r="Z163" s="52">
        <f>c_OPelag!$P163*FCT!AF163</f>
        <v>0</v>
      </c>
      <c r="AA163" s="52">
        <f>c_OPelag!$P163*FCT!AG163</f>
        <v>0</v>
      </c>
      <c r="AB163" s="52">
        <f>c_OPelag!$P163*FCT!AH163</f>
        <v>0</v>
      </c>
      <c r="AC163" s="52">
        <f>c_OPelag!$P163*FCT!AI163</f>
        <v>0</v>
      </c>
      <c r="AD163" s="52">
        <f>c_OPelag!$P163*FCT!AJ163</f>
        <v>0</v>
      </c>
      <c r="AE163" s="52">
        <f>c_OPelag!$P163*FCT!AK163</f>
        <v>0</v>
      </c>
      <c r="AF163" s="52">
        <f>c_OPelag!$P163*FCT!AL163</f>
        <v>0</v>
      </c>
      <c r="AG163" s="52">
        <f>c_OPelag!$P163*FCT!AM163</f>
        <v>0</v>
      </c>
      <c r="AH163" s="52">
        <f>c_OPelag!$P163*FCT!AN163</f>
        <v>0</v>
      </c>
      <c r="AI163" s="52">
        <f>c_OPelag!$P163*FCT!AO163</f>
        <v>0</v>
      </c>
      <c r="AJ163" s="52">
        <f>c_OPelag!$P163*FCT!AP163</f>
        <v>0</v>
      </c>
      <c r="AK163" s="52">
        <f>c_OPelag!$P163*FCT!AQ163</f>
        <v>0</v>
      </c>
      <c r="AL163" s="52">
        <f>c_OPelag!$P163*FCT!AR163</f>
        <v>0</v>
      </c>
      <c r="AM163" s="52">
        <f>c_OPelag!$P163*FCT!AS163</f>
        <v>0</v>
      </c>
      <c r="AN163" s="52">
        <f>c_OPelag!$P163*FCT!AT163</f>
        <v>0</v>
      </c>
      <c r="AO163" s="52">
        <f>c_OPelag!$P163*FCT!AU163</f>
        <v>0</v>
      </c>
    </row>
    <row r="164" spans="1:41" x14ac:dyDescent="0.2">
      <c r="A164" s="51">
        <f>c_OPelag!D164</f>
        <v>0</v>
      </c>
      <c r="B164" s="52">
        <f>c_OPelag!$P164*FCT!C164</f>
        <v>0</v>
      </c>
      <c r="C164" s="52">
        <f>c_OPelag!$P164*FCT!D164</f>
        <v>0</v>
      </c>
      <c r="D164" s="52">
        <f>FCT!F164</f>
        <v>0</v>
      </c>
      <c r="E164" s="52">
        <f>c_OPelag!$P164*FCT!I164</f>
        <v>0</v>
      </c>
      <c r="F164" s="52">
        <f>c_OPelag!$P164*FCT!J164</f>
        <v>0</v>
      </c>
      <c r="G164" s="52">
        <f>c_OPelag!$P164*FCT!K164</f>
        <v>0</v>
      </c>
      <c r="H164" s="52">
        <f>c_OPelag!$P164*FCT!L164</f>
        <v>0</v>
      </c>
      <c r="I164" s="52">
        <f>c_OPelag!$P164*FCT!M164</f>
        <v>0</v>
      </c>
      <c r="J164" s="52">
        <f>c_OPelag!$P164*FCT!N164</f>
        <v>0</v>
      </c>
      <c r="K164" s="52">
        <f>c_OPelag!$P164*FCT!O164</f>
        <v>0</v>
      </c>
      <c r="L164" s="52">
        <f>c_OPelag!$P164*FCT!P164</f>
        <v>0</v>
      </c>
      <c r="M164" s="52">
        <f>c_OPelag!$P164*FCT!Q164</f>
        <v>0</v>
      </c>
      <c r="N164" s="52">
        <f>c_OPelag!$P164*FCT!R164</f>
        <v>0</v>
      </c>
      <c r="O164" s="52">
        <f>c_OPelag!$P164*FCT!S164</f>
        <v>0</v>
      </c>
      <c r="P164" s="52">
        <f>c_OPelag!$P164*FCT!T164</f>
        <v>0</v>
      </c>
      <c r="Q164" s="52">
        <f>c_OPelag!$P164*FCT!U164</f>
        <v>0</v>
      </c>
      <c r="R164" s="52">
        <f>c_OPelag!$P164*FCT!W164</f>
        <v>0</v>
      </c>
      <c r="S164" s="52">
        <f>c_OPelag!$P164*FCT!Y164</f>
        <v>0</v>
      </c>
      <c r="T164" s="52">
        <f>c_OPelag!$P164*FCT!Z164</f>
        <v>0</v>
      </c>
      <c r="U164" s="52">
        <f>c_OPelag!$P164*FCT!AA164</f>
        <v>0</v>
      </c>
      <c r="V164" s="52">
        <f>c_OPelag!$P164*FCT!AB164</f>
        <v>0</v>
      </c>
      <c r="W164" s="52">
        <f>c_OPelag!$P164*FCT!AC164</f>
        <v>0</v>
      </c>
      <c r="X164" s="52">
        <f>c_OPelag!$P164*FCT!AD164</f>
        <v>0</v>
      </c>
      <c r="Y164" s="52">
        <f>c_OPelag!$P164*FCT!AE164</f>
        <v>0</v>
      </c>
      <c r="Z164" s="52">
        <f>c_OPelag!$P164*FCT!AF164</f>
        <v>0</v>
      </c>
      <c r="AA164" s="52">
        <f>c_OPelag!$P164*FCT!AG164</f>
        <v>0</v>
      </c>
      <c r="AB164" s="52">
        <f>c_OPelag!$P164*FCT!AH164</f>
        <v>0</v>
      </c>
      <c r="AC164" s="52">
        <f>c_OPelag!$P164*FCT!AI164</f>
        <v>0</v>
      </c>
      <c r="AD164" s="52">
        <f>c_OPelag!$P164*FCT!AJ164</f>
        <v>0</v>
      </c>
      <c r="AE164" s="52">
        <f>c_OPelag!$P164*FCT!AK164</f>
        <v>0</v>
      </c>
      <c r="AF164" s="52">
        <f>c_OPelag!$P164*FCT!AL164</f>
        <v>0</v>
      </c>
      <c r="AG164" s="52">
        <f>c_OPelag!$P164*FCT!AM164</f>
        <v>0</v>
      </c>
      <c r="AH164" s="52">
        <f>c_OPelag!$P164*FCT!AN164</f>
        <v>0</v>
      </c>
      <c r="AI164" s="52">
        <f>c_OPelag!$P164*FCT!AO164</f>
        <v>0</v>
      </c>
      <c r="AJ164" s="52">
        <f>c_OPelag!$P164*FCT!AP164</f>
        <v>0</v>
      </c>
      <c r="AK164" s="52">
        <f>c_OPelag!$P164*FCT!AQ164</f>
        <v>0</v>
      </c>
      <c r="AL164" s="52">
        <f>c_OPelag!$P164*FCT!AR164</f>
        <v>0</v>
      </c>
      <c r="AM164" s="52">
        <f>c_OPelag!$P164*FCT!AS164</f>
        <v>0</v>
      </c>
      <c r="AN164" s="52">
        <f>c_OPelag!$P164*FCT!AT164</f>
        <v>0</v>
      </c>
      <c r="AO164" s="52">
        <f>c_OPelag!$P164*FCT!AU164</f>
        <v>0</v>
      </c>
    </row>
    <row r="165" spans="1:41" x14ac:dyDescent="0.2">
      <c r="A165" s="51">
        <f>c_OPelag!D165</f>
        <v>0</v>
      </c>
      <c r="B165" s="52">
        <f>c_OPelag!$P165*FCT!C165</f>
        <v>0</v>
      </c>
      <c r="C165" s="52">
        <f>c_OPelag!$P165*FCT!D165</f>
        <v>0</v>
      </c>
      <c r="D165" s="52">
        <f>FCT!F165</f>
        <v>0</v>
      </c>
      <c r="E165" s="52">
        <f>c_OPelag!$P165*FCT!I165</f>
        <v>0</v>
      </c>
      <c r="F165" s="52">
        <f>c_OPelag!$P165*FCT!J165</f>
        <v>0</v>
      </c>
      <c r="G165" s="52">
        <f>c_OPelag!$P165*FCT!K165</f>
        <v>0</v>
      </c>
      <c r="H165" s="52">
        <f>c_OPelag!$P165*FCT!L165</f>
        <v>0</v>
      </c>
      <c r="I165" s="52">
        <f>c_OPelag!$P165*FCT!M165</f>
        <v>0</v>
      </c>
      <c r="J165" s="52">
        <f>c_OPelag!$P165*FCT!N165</f>
        <v>0</v>
      </c>
      <c r="K165" s="52">
        <f>c_OPelag!$P165*FCT!O165</f>
        <v>0</v>
      </c>
      <c r="L165" s="52">
        <f>c_OPelag!$P165*FCT!P165</f>
        <v>0</v>
      </c>
      <c r="M165" s="52">
        <f>c_OPelag!$P165*FCT!Q165</f>
        <v>0</v>
      </c>
      <c r="N165" s="52">
        <f>c_OPelag!$P165*FCT!R165</f>
        <v>0</v>
      </c>
      <c r="O165" s="52">
        <f>c_OPelag!$P165*FCT!S165</f>
        <v>0</v>
      </c>
      <c r="P165" s="52">
        <f>c_OPelag!$P165*FCT!T165</f>
        <v>0</v>
      </c>
      <c r="Q165" s="52">
        <f>c_OPelag!$P165*FCT!U165</f>
        <v>0</v>
      </c>
      <c r="R165" s="52">
        <f>c_OPelag!$P165*FCT!W165</f>
        <v>0</v>
      </c>
      <c r="S165" s="52">
        <f>c_OPelag!$P165*FCT!Y165</f>
        <v>0</v>
      </c>
      <c r="T165" s="52">
        <f>c_OPelag!$P165*FCT!Z165</f>
        <v>0</v>
      </c>
      <c r="U165" s="52">
        <f>c_OPelag!$P165*FCT!AA165</f>
        <v>0</v>
      </c>
      <c r="V165" s="52">
        <f>c_OPelag!$P165*FCT!AB165</f>
        <v>0</v>
      </c>
      <c r="W165" s="52">
        <f>c_OPelag!$P165*FCT!AC165</f>
        <v>0</v>
      </c>
      <c r="X165" s="52">
        <f>c_OPelag!$P165*FCT!AD165</f>
        <v>0</v>
      </c>
      <c r="Y165" s="52">
        <f>c_OPelag!$P165*FCT!AE165</f>
        <v>0</v>
      </c>
      <c r="Z165" s="52">
        <f>c_OPelag!$P165*FCT!AF165</f>
        <v>0</v>
      </c>
      <c r="AA165" s="52">
        <f>c_OPelag!$P165*FCT!AG165</f>
        <v>0</v>
      </c>
      <c r="AB165" s="52">
        <f>c_OPelag!$P165*FCT!AH165</f>
        <v>0</v>
      </c>
      <c r="AC165" s="52">
        <f>c_OPelag!$P165*FCT!AI165</f>
        <v>0</v>
      </c>
      <c r="AD165" s="52">
        <f>c_OPelag!$P165*FCT!AJ165</f>
        <v>0</v>
      </c>
      <c r="AE165" s="52">
        <f>c_OPelag!$P165*FCT!AK165</f>
        <v>0</v>
      </c>
      <c r="AF165" s="52">
        <f>c_OPelag!$P165*FCT!AL165</f>
        <v>0</v>
      </c>
      <c r="AG165" s="52">
        <f>c_OPelag!$P165*FCT!AM165</f>
        <v>0</v>
      </c>
      <c r="AH165" s="52">
        <f>c_OPelag!$P165*FCT!AN165</f>
        <v>0</v>
      </c>
      <c r="AI165" s="52">
        <f>c_OPelag!$P165*FCT!AO165</f>
        <v>0</v>
      </c>
      <c r="AJ165" s="52">
        <f>c_OPelag!$P165*FCT!AP165</f>
        <v>0</v>
      </c>
      <c r="AK165" s="52">
        <f>c_OPelag!$P165*FCT!AQ165</f>
        <v>0</v>
      </c>
      <c r="AL165" s="52">
        <f>c_OPelag!$P165*FCT!AR165</f>
        <v>0</v>
      </c>
      <c r="AM165" s="52">
        <f>c_OPelag!$P165*FCT!AS165</f>
        <v>0</v>
      </c>
      <c r="AN165" s="52">
        <f>c_OPelag!$P165*FCT!AT165</f>
        <v>0</v>
      </c>
      <c r="AO165" s="52">
        <f>c_OPelag!$P165*FCT!AU165</f>
        <v>0</v>
      </c>
    </row>
    <row r="166" spans="1:41" x14ac:dyDescent="0.2">
      <c r="A166" s="51">
        <f>c_OPelag!D166</f>
        <v>0</v>
      </c>
      <c r="B166" s="52">
        <f>c_OPelag!$P166*FCT!C166</f>
        <v>0</v>
      </c>
      <c r="C166" s="52">
        <f>c_OPelag!$P166*FCT!D166</f>
        <v>0</v>
      </c>
      <c r="D166" s="52">
        <f>FCT!F166</f>
        <v>0</v>
      </c>
      <c r="E166" s="52">
        <f>c_OPelag!$P166*FCT!I166</f>
        <v>0</v>
      </c>
      <c r="F166" s="52">
        <f>c_OPelag!$P166*FCT!J166</f>
        <v>0</v>
      </c>
      <c r="G166" s="52">
        <f>c_OPelag!$P166*FCT!K166</f>
        <v>0</v>
      </c>
      <c r="H166" s="52">
        <f>c_OPelag!$P166*FCT!L166</f>
        <v>0</v>
      </c>
      <c r="I166" s="52">
        <f>c_OPelag!$P166*FCT!M166</f>
        <v>0</v>
      </c>
      <c r="J166" s="52">
        <f>c_OPelag!$P166*FCT!N166</f>
        <v>0</v>
      </c>
      <c r="K166" s="52">
        <f>c_OPelag!$P166*FCT!O166</f>
        <v>0</v>
      </c>
      <c r="L166" s="52">
        <f>c_OPelag!$P166*FCT!P166</f>
        <v>0</v>
      </c>
      <c r="M166" s="52">
        <f>c_OPelag!$P166*FCT!Q166</f>
        <v>0</v>
      </c>
      <c r="N166" s="52">
        <f>c_OPelag!$P166*FCT!R166</f>
        <v>0</v>
      </c>
      <c r="O166" s="52">
        <f>c_OPelag!$P166*FCT!S166</f>
        <v>0</v>
      </c>
      <c r="P166" s="52">
        <f>c_OPelag!$P166*FCT!T166</f>
        <v>0</v>
      </c>
      <c r="Q166" s="52">
        <f>c_OPelag!$P166*FCT!U166</f>
        <v>0</v>
      </c>
      <c r="R166" s="52">
        <f>c_OPelag!$P166*FCT!W166</f>
        <v>0</v>
      </c>
      <c r="S166" s="52">
        <f>c_OPelag!$P166*FCT!Y166</f>
        <v>0</v>
      </c>
      <c r="T166" s="52">
        <f>c_OPelag!$P166*FCT!Z166</f>
        <v>0</v>
      </c>
      <c r="U166" s="52">
        <f>c_OPelag!$P166*FCT!AA166</f>
        <v>0</v>
      </c>
      <c r="V166" s="52">
        <f>c_OPelag!$P166*FCT!AB166</f>
        <v>0</v>
      </c>
      <c r="W166" s="52">
        <f>c_OPelag!$P166*FCT!AC166</f>
        <v>0</v>
      </c>
      <c r="X166" s="52">
        <f>c_OPelag!$P166*FCT!AD166</f>
        <v>0</v>
      </c>
      <c r="Y166" s="52">
        <f>c_OPelag!$P166*FCT!AE166</f>
        <v>0</v>
      </c>
      <c r="Z166" s="52">
        <f>c_OPelag!$P166*FCT!AF166</f>
        <v>0</v>
      </c>
      <c r="AA166" s="52">
        <f>c_OPelag!$P166*FCT!AG166</f>
        <v>0</v>
      </c>
      <c r="AB166" s="52">
        <f>c_OPelag!$P166*FCT!AH166</f>
        <v>0</v>
      </c>
      <c r="AC166" s="52">
        <f>c_OPelag!$P166*FCT!AI166</f>
        <v>0</v>
      </c>
      <c r="AD166" s="52">
        <f>c_OPelag!$P166*FCT!AJ166</f>
        <v>0</v>
      </c>
      <c r="AE166" s="52">
        <f>c_OPelag!$P166*FCT!AK166</f>
        <v>0</v>
      </c>
      <c r="AF166" s="52">
        <f>c_OPelag!$P166*FCT!AL166</f>
        <v>0</v>
      </c>
      <c r="AG166" s="52">
        <f>c_OPelag!$P166*FCT!AM166</f>
        <v>0</v>
      </c>
      <c r="AH166" s="52">
        <f>c_OPelag!$P166*FCT!AN166</f>
        <v>0</v>
      </c>
      <c r="AI166" s="52">
        <f>c_OPelag!$P166*FCT!AO166</f>
        <v>0</v>
      </c>
      <c r="AJ166" s="52">
        <f>c_OPelag!$P166*FCT!AP166</f>
        <v>0</v>
      </c>
      <c r="AK166" s="52">
        <f>c_OPelag!$P166*FCT!AQ166</f>
        <v>0</v>
      </c>
      <c r="AL166" s="52">
        <f>c_OPelag!$P166*FCT!AR166</f>
        <v>0</v>
      </c>
      <c r="AM166" s="52">
        <f>c_OPelag!$P166*FCT!AS166</f>
        <v>0</v>
      </c>
      <c r="AN166" s="52">
        <f>c_OPelag!$P166*FCT!AT166</f>
        <v>0</v>
      </c>
      <c r="AO166" s="52">
        <f>c_OPelag!$P166*FCT!AU166</f>
        <v>0</v>
      </c>
    </row>
    <row r="167" spans="1:41" x14ac:dyDescent="0.2">
      <c r="A167" s="51">
        <f>c_OPelag!D167</f>
        <v>0</v>
      </c>
      <c r="B167" s="52">
        <f>c_OPelag!$P167*FCT!C167</f>
        <v>0</v>
      </c>
      <c r="C167" s="52">
        <f>c_OPelag!$P167*FCT!D167</f>
        <v>0</v>
      </c>
      <c r="D167" s="52">
        <f>FCT!F167</f>
        <v>0</v>
      </c>
      <c r="E167" s="52">
        <f>c_OPelag!$P167*FCT!I167</f>
        <v>0</v>
      </c>
      <c r="F167" s="52">
        <f>c_OPelag!$P167*FCT!J167</f>
        <v>0</v>
      </c>
      <c r="G167" s="52">
        <f>c_OPelag!$P167*FCT!K167</f>
        <v>0</v>
      </c>
      <c r="H167" s="52">
        <f>c_OPelag!$P167*FCT!L167</f>
        <v>0</v>
      </c>
      <c r="I167" s="52">
        <f>c_OPelag!$P167*FCT!M167</f>
        <v>0</v>
      </c>
      <c r="J167" s="52">
        <f>c_OPelag!$P167*FCT!N167</f>
        <v>0</v>
      </c>
      <c r="K167" s="52">
        <f>c_OPelag!$P167*FCT!O167</f>
        <v>0</v>
      </c>
      <c r="L167" s="52">
        <f>c_OPelag!$P167*FCT!P167</f>
        <v>0</v>
      </c>
      <c r="M167" s="52">
        <f>c_OPelag!$P167*FCT!Q167</f>
        <v>0</v>
      </c>
      <c r="N167" s="52">
        <f>c_OPelag!$P167*FCT!R167</f>
        <v>0</v>
      </c>
      <c r="O167" s="52">
        <f>c_OPelag!$P167*FCT!S167</f>
        <v>0</v>
      </c>
      <c r="P167" s="52">
        <f>c_OPelag!$P167*FCT!T167</f>
        <v>0</v>
      </c>
      <c r="Q167" s="52">
        <f>c_OPelag!$P167*FCT!U167</f>
        <v>0</v>
      </c>
      <c r="R167" s="52">
        <f>c_OPelag!$P167*FCT!W167</f>
        <v>0</v>
      </c>
      <c r="S167" s="52">
        <f>c_OPelag!$P167*FCT!Y167</f>
        <v>0</v>
      </c>
      <c r="T167" s="52">
        <f>c_OPelag!$P167*FCT!Z167</f>
        <v>0</v>
      </c>
      <c r="U167" s="52">
        <f>c_OPelag!$P167*FCT!AA167</f>
        <v>0</v>
      </c>
      <c r="V167" s="52">
        <f>c_OPelag!$P167*FCT!AB167</f>
        <v>0</v>
      </c>
      <c r="W167" s="52">
        <f>c_OPelag!$P167*FCT!AC167</f>
        <v>0</v>
      </c>
      <c r="X167" s="52">
        <f>c_OPelag!$P167*FCT!AD167</f>
        <v>0</v>
      </c>
      <c r="Y167" s="52">
        <f>c_OPelag!$P167*FCT!AE167</f>
        <v>0</v>
      </c>
      <c r="Z167" s="52">
        <f>c_OPelag!$P167*FCT!AF167</f>
        <v>0</v>
      </c>
      <c r="AA167" s="52">
        <f>c_OPelag!$P167*FCT!AG167</f>
        <v>0</v>
      </c>
      <c r="AB167" s="52">
        <f>c_OPelag!$P167*FCT!AH167</f>
        <v>0</v>
      </c>
      <c r="AC167" s="52">
        <f>c_OPelag!$P167*FCT!AI167</f>
        <v>0</v>
      </c>
      <c r="AD167" s="52">
        <f>c_OPelag!$P167*FCT!AJ167</f>
        <v>0</v>
      </c>
      <c r="AE167" s="52">
        <f>c_OPelag!$P167*FCT!AK167</f>
        <v>0</v>
      </c>
      <c r="AF167" s="52">
        <f>c_OPelag!$P167*FCT!AL167</f>
        <v>0</v>
      </c>
      <c r="AG167" s="52">
        <f>c_OPelag!$P167*FCT!AM167</f>
        <v>0</v>
      </c>
      <c r="AH167" s="52">
        <f>c_OPelag!$P167*FCT!AN167</f>
        <v>0</v>
      </c>
      <c r="AI167" s="52">
        <f>c_OPelag!$P167*FCT!AO167</f>
        <v>0</v>
      </c>
      <c r="AJ167" s="52">
        <f>c_OPelag!$P167*FCT!AP167</f>
        <v>0</v>
      </c>
      <c r="AK167" s="52">
        <f>c_OPelag!$P167*FCT!AQ167</f>
        <v>0</v>
      </c>
      <c r="AL167" s="52">
        <f>c_OPelag!$P167*FCT!AR167</f>
        <v>0</v>
      </c>
      <c r="AM167" s="52">
        <f>c_OPelag!$P167*FCT!AS167</f>
        <v>0</v>
      </c>
      <c r="AN167" s="52">
        <f>c_OPelag!$P167*FCT!AT167</f>
        <v>0</v>
      </c>
      <c r="AO167" s="52">
        <f>c_OPelag!$P167*FCT!AU167</f>
        <v>0</v>
      </c>
    </row>
    <row r="168" spans="1:41" x14ac:dyDescent="0.2">
      <c r="A168" s="51">
        <f>c_OPelag!D168</f>
        <v>0</v>
      </c>
      <c r="B168" s="52">
        <f>c_OPelag!$P168*FCT!C168</f>
        <v>0</v>
      </c>
      <c r="C168" s="52">
        <f>c_OPelag!$P168*FCT!D168</f>
        <v>0</v>
      </c>
      <c r="D168" s="52">
        <f>FCT!F168</f>
        <v>0</v>
      </c>
      <c r="E168" s="52">
        <f>c_OPelag!$P168*FCT!I168</f>
        <v>0</v>
      </c>
      <c r="F168" s="52">
        <f>c_OPelag!$P168*FCT!J168</f>
        <v>0</v>
      </c>
      <c r="G168" s="52">
        <f>c_OPelag!$P168*FCT!K168</f>
        <v>0</v>
      </c>
      <c r="H168" s="52">
        <f>c_OPelag!$P168*FCT!L168</f>
        <v>0</v>
      </c>
      <c r="I168" s="52">
        <f>c_OPelag!$P168*FCT!M168</f>
        <v>0</v>
      </c>
      <c r="J168" s="52">
        <f>c_OPelag!$P168*FCT!N168</f>
        <v>0</v>
      </c>
      <c r="K168" s="52">
        <f>c_OPelag!$P168*FCT!O168</f>
        <v>0</v>
      </c>
      <c r="L168" s="52">
        <f>c_OPelag!$P168*FCT!P168</f>
        <v>0</v>
      </c>
      <c r="M168" s="52">
        <f>c_OPelag!$P168*FCT!Q168</f>
        <v>0</v>
      </c>
      <c r="N168" s="52">
        <f>c_OPelag!$P168*FCT!R168</f>
        <v>0</v>
      </c>
      <c r="O168" s="52">
        <f>c_OPelag!$P168*FCT!S168</f>
        <v>0</v>
      </c>
      <c r="P168" s="52">
        <f>c_OPelag!$P168*FCT!T168</f>
        <v>0</v>
      </c>
      <c r="Q168" s="52">
        <f>c_OPelag!$P168*FCT!U168</f>
        <v>0</v>
      </c>
      <c r="R168" s="52">
        <f>c_OPelag!$P168*FCT!W168</f>
        <v>0</v>
      </c>
      <c r="S168" s="52">
        <f>c_OPelag!$P168*FCT!Y168</f>
        <v>0</v>
      </c>
      <c r="T168" s="52">
        <f>c_OPelag!$P168*FCT!Z168</f>
        <v>0</v>
      </c>
      <c r="U168" s="52">
        <f>c_OPelag!$P168*FCT!AA168</f>
        <v>0</v>
      </c>
      <c r="V168" s="52">
        <f>c_OPelag!$P168*FCT!AB168</f>
        <v>0</v>
      </c>
      <c r="W168" s="52">
        <f>c_OPelag!$P168*FCT!AC168</f>
        <v>0</v>
      </c>
      <c r="X168" s="52">
        <f>c_OPelag!$P168*FCT!AD168</f>
        <v>0</v>
      </c>
      <c r="Y168" s="52">
        <f>c_OPelag!$P168*FCT!AE168</f>
        <v>0</v>
      </c>
      <c r="Z168" s="52">
        <f>c_OPelag!$P168*FCT!AF168</f>
        <v>0</v>
      </c>
      <c r="AA168" s="52">
        <f>c_OPelag!$P168*FCT!AG168</f>
        <v>0</v>
      </c>
      <c r="AB168" s="52">
        <f>c_OPelag!$P168*FCT!AH168</f>
        <v>0</v>
      </c>
      <c r="AC168" s="52">
        <f>c_OPelag!$P168*FCT!AI168</f>
        <v>0</v>
      </c>
      <c r="AD168" s="52">
        <f>c_OPelag!$P168*FCT!AJ168</f>
        <v>0</v>
      </c>
      <c r="AE168" s="52">
        <f>c_OPelag!$P168*FCT!AK168</f>
        <v>0</v>
      </c>
      <c r="AF168" s="52">
        <f>c_OPelag!$P168*FCT!AL168</f>
        <v>0</v>
      </c>
      <c r="AG168" s="52">
        <f>c_OPelag!$P168*FCT!AM168</f>
        <v>0</v>
      </c>
      <c r="AH168" s="52">
        <f>c_OPelag!$P168*FCT!AN168</f>
        <v>0</v>
      </c>
      <c r="AI168" s="52">
        <f>c_OPelag!$P168*FCT!AO168</f>
        <v>0</v>
      </c>
      <c r="AJ168" s="52">
        <f>c_OPelag!$P168*FCT!AP168</f>
        <v>0</v>
      </c>
      <c r="AK168" s="52">
        <f>c_OPelag!$P168*FCT!AQ168</f>
        <v>0</v>
      </c>
      <c r="AL168" s="52">
        <f>c_OPelag!$P168*FCT!AR168</f>
        <v>0</v>
      </c>
      <c r="AM168" s="52">
        <f>c_OPelag!$P168*FCT!AS168</f>
        <v>0</v>
      </c>
      <c r="AN168" s="52">
        <f>c_OPelag!$P168*FCT!AT168</f>
        <v>0</v>
      </c>
      <c r="AO168" s="52">
        <f>c_OPelag!$P168*FCT!AU168</f>
        <v>0</v>
      </c>
    </row>
    <row r="169" spans="1:41" x14ac:dyDescent="0.2">
      <c r="A169" s="51">
        <f>c_OPelag!D169</f>
        <v>0</v>
      </c>
      <c r="B169" s="52">
        <f>c_OPelag!$P169*FCT!C169</f>
        <v>0</v>
      </c>
      <c r="C169" s="52">
        <f>c_OPelag!$P169*FCT!D169</f>
        <v>0</v>
      </c>
      <c r="D169" s="52">
        <f>FCT!F169</f>
        <v>0</v>
      </c>
      <c r="E169" s="52">
        <f>c_OPelag!$P169*FCT!I169</f>
        <v>0</v>
      </c>
      <c r="F169" s="52">
        <f>c_OPelag!$P169*FCT!J169</f>
        <v>0</v>
      </c>
      <c r="G169" s="52">
        <f>c_OPelag!$P169*FCT!K169</f>
        <v>0</v>
      </c>
      <c r="H169" s="52">
        <f>c_OPelag!$P169*FCT!L169</f>
        <v>0</v>
      </c>
      <c r="I169" s="52">
        <f>c_OPelag!$P169*FCT!M169</f>
        <v>0</v>
      </c>
      <c r="J169" s="52">
        <f>c_OPelag!$P169*FCT!N169</f>
        <v>0</v>
      </c>
      <c r="K169" s="52">
        <f>c_OPelag!$P169*FCT!O169</f>
        <v>0</v>
      </c>
      <c r="L169" s="52">
        <f>c_OPelag!$P169*FCT!P169</f>
        <v>0</v>
      </c>
      <c r="M169" s="52">
        <f>c_OPelag!$P169*FCT!Q169</f>
        <v>0</v>
      </c>
      <c r="N169" s="52">
        <f>c_OPelag!$P169*FCT!R169</f>
        <v>0</v>
      </c>
      <c r="O169" s="52">
        <f>c_OPelag!$P169*FCT!S169</f>
        <v>0</v>
      </c>
      <c r="P169" s="52">
        <f>c_OPelag!$P169*FCT!T169</f>
        <v>0</v>
      </c>
      <c r="Q169" s="52">
        <f>c_OPelag!$P169*FCT!U169</f>
        <v>0</v>
      </c>
      <c r="R169" s="52">
        <f>c_OPelag!$P169*FCT!W169</f>
        <v>0</v>
      </c>
      <c r="S169" s="52">
        <f>c_OPelag!$P169*FCT!Y169</f>
        <v>0</v>
      </c>
      <c r="T169" s="52">
        <f>c_OPelag!$P169*FCT!Z169</f>
        <v>0</v>
      </c>
      <c r="U169" s="52">
        <f>c_OPelag!$P169*FCT!AA169</f>
        <v>0</v>
      </c>
      <c r="V169" s="52">
        <f>c_OPelag!$P169*FCT!AB169</f>
        <v>0</v>
      </c>
      <c r="W169" s="52">
        <f>c_OPelag!$P169*FCT!AC169</f>
        <v>0</v>
      </c>
      <c r="X169" s="52">
        <f>c_OPelag!$P169*FCT!AD169</f>
        <v>0</v>
      </c>
      <c r="Y169" s="52">
        <f>c_OPelag!$P169*FCT!AE169</f>
        <v>0</v>
      </c>
      <c r="Z169" s="52">
        <f>c_OPelag!$P169*FCT!AF169</f>
        <v>0</v>
      </c>
      <c r="AA169" s="52">
        <f>c_OPelag!$P169*FCT!AG169</f>
        <v>0</v>
      </c>
      <c r="AB169" s="52">
        <f>c_OPelag!$P169*FCT!AH169</f>
        <v>0</v>
      </c>
      <c r="AC169" s="52">
        <f>c_OPelag!$P169*FCT!AI169</f>
        <v>0</v>
      </c>
      <c r="AD169" s="52">
        <f>c_OPelag!$P169*FCT!AJ169</f>
        <v>0</v>
      </c>
      <c r="AE169" s="52">
        <f>c_OPelag!$P169*FCT!AK169</f>
        <v>0</v>
      </c>
      <c r="AF169" s="52">
        <f>c_OPelag!$P169*FCT!AL169</f>
        <v>0</v>
      </c>
      <c r="AG169" s="52">
        <f>c_OPelag!$P169*FCT!AM169</f>
        <v>0</v>
      </c>
      <c r="AH169" s="52">
        <f>c_OPelag!$P169*FCT!AN169</f>
        <v>0</v>
      </c>
      <c r="AI169" s="52">
        <f>c_OPelag!$P169*FCT!AO169</f>
        <v>0</v>
      </c>
      <c r="AJ169" s="52">
        <f>c_OPelag!$P169*FCT!AP169</f>
        <v>0</v>
      </c>
      <c r="AK169" s="52">
        <f>c_OPelag!$P169*FCT!AQ169</f>
        <v>0</v>
      </c>
      <c r="AL169" s="52">
        <f>c_OPelag!$P169*FCT!AR169</f>
        <v>0</v>
      </c>
      <c r="AM169" s="52">
        <f>c_OPelag!$P169*FCT!AS169</f>
        <v>0</v>
      </c>
      <c r="AN169" s="52">
        <f>c_OPelag!$P169*FCT!AT169</f>
        <v>0</v>
      </c>
      <c r="AO169" s="52">
        <f>c_OPelag!$P169*FCT!AU169</f>
        <v>0</v>
      </c>
    </row>
    <row r="170" spans="1:41" x14ac:dyDescent="0.2">
      <c r="A170" s="51">
        <f>c_OPelag!D170</f>
        <v>0</v>
      </c>
      <c r="B170" s="52">
        <f>c_OPelag!$P170*FCT!C170</f>
        <v>0</v>
      </c>
      <c r="C170" s="52">
        <f>c_OPelag!$P170*FCT!D170</f>
        <v>0</v>
      </c>
      <c r="D170" s="52">
        <f>FCT!F170</f>
        <v>0</v>
      </c>
      <c r="E170" s="52">
        <f>c_OPelag!$P170*FCT!I170</f>
        <v>0</v>
      </c>
      <c r="F170" s="52">
        <f>c_OPelag!$P170*FCT!J170</f>
        <v>0</v>
      </c>
      <c r="G170" s="52">
        <f>c_OPelag!$P170*FCT!K170</f>
        <v>0</v>
      </c>
      <c r="H170" s="52">
        <f>c_OPelag!$P170*FCT!L170</f>
        <v>0</v>
      </c>
      <c r="I170" s="52">
        <f>c_OPelag!$P170*FCT!M170</f>
        <v>0</v>
      </c>
      <c r="J170" s="52">
        <f>c_OPelag!$P170*FCT!N170</f>
        <v>0</v>
      </c>
      <c r="K170" s="52">
        <f>c_OPelag!$P170*FCT!O170</f>
        <v>0</v>
      </c>
      <c r="L170" s="52">
        <f>c_OPelag!$P170*FCT!P170</f>
        <v>0</v>
      </c>
      <c r="M170" s="52">
        <f>c_OPelag!$P170*FCT!Q170</f>
        <v>0</v>
      </c>
      <c r="N170" s="52">
        <f>c_OPelag!$P170*FCT!R170</f>
        <v>0</v>
      </c>
      <c r="O170" s="52">
        <f>c_OPelag!$P170*FCT!S170</f>
        <v>0</v>
      </c>
      <c r="P170" s="52">
        <f>c_OPelag!$P170*FCT!T170</f>
        <v>0</v>
      </c>
      <c r="Q170" s="52">
        <f>c_OPelag!$P170*FCT!U170</f>
        <v>0</v>
      </c>
      <c r="R170" s="52">
        <f>c_OPelag!$P170*FCT!W170</f>
        <v>0</v>
      </c>
      <c r="S170" s="52">
        <f>c_OPelag!$P170*FCT!Y170</f>
        <v>0</v>
      </c>
      <c r="T170" s="52">
        <f>c_OPelag!$P170*FCT!Z170</f>
        <v>0</v>
      </c>
      <c r="U170" s="52">
        <f>c_OPelag!$P170*FCT!AA170</f>
        <v>0</v>
      </c>
      <c r="V170" s="52">
        <f>c_OPelag!$P170*FCT!AB170</f>
        <v>0</v>
      </c>
      <c r="W170" s="52">
        <f>c_OPelag!$P170*FCT!AC170</f>
        <v>0</v>
      </c>
      <c r="X170" s="52">
        <f>c_OPelag!$P170*FCT!AD170</f>
        <v>0</v>
      </c>
      <c r="Y170" s="52">
        <f>c_OPelag!$P170*FCT!AE170</f>
        <v>0</v>
      </c>
      <c r="Z170" s="52">
        <f>c_OPelag!$P170*FCT!AF170</f>
        <v>0</v>
      </c>
      <c r="AA170" s="52">
        <f>c_OPelag!$P170*FCT!AG170</f>
        <v>0</v>
      </c>
      <c r="AB170" s="52">
        <f>c_OPelag!$P170*FCT!AH170</f>
        <v>0</v>
      </c>
      <c r="AC170" s="52">
        <f>c_OPelag!$P170*FCT!AI170</f>
        <v>0</v>
      </c>
      <c r="AD170" s="52">
        <f>c_OPelag!$P170*FCT!AJ170</f>
        <v>0</v>
      </c>
      <c r="AE170" s="52">
        <f>c_OPelag!$P170*FCT!AK170</f>
        <v>0</v>
      </c>
      <c r="AF170" s="52">
        <f>c_OPelag!$P170*FCT!AL170</f>
        <v>0</v>
      </c>
      <c r="AG170" s="52">
        <f>c_OPelag!$P170*FCT!AM170</f>
        <v>0</v>
      </c>
      <c r="AH170" s="52">
        <f>c_OPelag!$P170*FCT!AN170</f>
        <v>0</v>
      </c>
      <c r="AI170" s="52">
        <f>c_OPelag!$P170*FCT!AO170</f>
        <v>0</v>
      </c>
      <c r="AJ170" s="52">
        <f>c_OPelag!$P170*FCT!AP170</f>
        <v>0</v>
      </c>
      <c r="AK170" s="52">
        <f>c_OPelag!$P170*FCT!AQ170</f>
        <v>0</v>
      </c>
      <c r="AL170" s="52">
        <f>c_OPelag!$P170*FCT!AR170</f>
        <v>0</v>
      </c>
      <c r="AM170" s="52">
        <f>c_OPelag!$P170*FCT!AS170</f>
        <v>0</v>
      </c>
      <c r="AN170" s="52">
        <f>c_OPelag!$P170*FCT!AT170</f>
        <v>0</v>
      </c>
      <c r="AO170" s="52">
        <f>c_OPelag!$P170*FCT!AU170</f>
        <v>0</v>
      </c>
    </row>
    <row r="171" spans="1:41" x14ac:dyDescent="0.2">
      <c r="A171" s="51">
        <f>c_OPelag!D171</f>
        <v>0</v>
      </c>
      <c r="B171" s="52">
        <f>c_OPelag!$P171*FCT!C171</f>
        <v>0</v>
      </c>
      <c r="C171" s="52">
        <f>c_OPelag!$P171*FCT!D171</f>
        <v>0</v>
      </c>
      <c r="D171" s="52">
        <f>FCT!F171</f>
        <v>0</v>
      </c>
      <c r="E171" s="52">
        <f>c_OPelag!$P171*FCT!I171</f>
        <v>0</v>
      </c>
      <c r="F171" s="52">
        <f>c_OPelag!$P171*FCT!J171</f>
        <v>0</v>
      </c>
      <c r="G171" s="52">
        <f>c_OPelag!$P171*FCT!K171</f>
        <v>0</v>
      </c>
      <c r="H171" s="52">
        <f>c_OPelag!$P171*FCT!L171</f>
        <v>0</v>
      </c>
      <c r="I171" s="52">
        <f>c_OPelag!$P171*FCT!M171</f>
        <v>0</v>
      </c>
      <c r="J171" s="52">
        <f>c_OPelag!$P171*FCT!N171</f>
        <v>0</v>
      </c>
      <c r="K171" s="52">
        <f>c_OPelag!$P171*FCT!O171</f>
        <v>0</v>
      </c>
      <c r="L171" s="52">
        <f>c_OPelag!$P171*FCT!P171</f>
        <v>0</v>
      </c>
      <c r="M171" s="52">
        <f>c_OPelag!$P171*FCT!Q171</f>
        <v>0</v>
      </c>
      <c r="N171" s="52">
        <f>c_OPelag!$P171*FCT!R171</f>
        <v>0</v>
      </c>
      <c r="O171" s="52">
        <f>c_OPelag!$P171*FCT!S171</f>
        <v>0</v>
      </c>
      <c r="P171" s="52">
        <f>c_OPelag!$P171*FCT!T171</f>
        <v>0</v>
      </c>
      <c r="Q171" s="52">
        <f>c_OPelag!$P171*FCT!U171</f>
        <v>0</v>
      </c>
      <c r="R171" s="52">
        <f>c_OPelag!$P171*FCT!W171</f>
        <v>0</v>
      </c>
      <c r="S171" s="52">
        <f>c_OPelag!$P171*FCT!Y171</f>
        <v>0</v>
      </c>
      <c r="T171" s="52">
        <f>c_OPelag!$P171*FCT!Z171</f>
        <v>0</v>
      </c>
      <c r="U171" s="52">
        <f>c_OPelag!$P171*FCT!AA171</f>
        <v>0</v>
      </c>
      <c r="V171" s="52">
        <f>c_OPelag!$P171*FCT!AB171</f>
        <v>0</v>
      </c>
      <c r="W171" s="52">
        <f>c_OPelag!$P171*FCT!AC171</f>
        <v>0</v>
      </c>
      <c r="X171" s="52">
        <f>c_OPelag!$P171*FCT!AD171</f>
        <v>0</v>
      </c>
      <c r="Y171" s="52">
        <f>c_OPelag!$P171*FCT!AE171</f>
        <v>0</v>
      </c>
      <c r="Z171" s="52">
        <f>c_OPelag!$P171*FCT!AF171</f>
        <v>0</v>
      </c>
      <c r="AA171" s="52">
        <f>c_OPelag!$P171*FCT!AG171</f>
        <v>0</v>
      </c>
      <c r="AB171" s="52">
        <f>c_OPelag!$P171*FCT!AH171</f>
        <v>0</v>
      </c>
      <c r="AC171" s="52">
        <f>c_OPelag!$P171*FCT!AI171</f>
        <v>0</v>
      </c>
      <c r="AD171" s="52">
        <f>c_OPelag!$P171*FCT!AJ171</f>
        <v>0</v>
      </c>
      <c r="AE171" s="52">
        <f>c_OPelag!$P171*FCT!AK171</f>
        <v>0</v>
      </c>
      <c r="AF171" s="52">
        <f>c_OPelag!$P171*FCT!AL171</f>
        <v>0</v>
      </c>
      <c r="AG171" s="52">
        <f>c_OPelag!$P171*FCT!AM171</f>
        <v>0</v>
      </c>
      <c r="AH171" s="52">
        <f>c_OPelag!$P171*FCT!AN171</f>
        <v>0</v>
      </c>
      <c r="AI171" s="52">
        <f>c_OPelag!$P171*FCT!AO171</f>
        <v>0</v>
      </c>
      <c r="AJ171" s="52">
        <f>c_OPelag!$P171*FCT!AP171</f>
        <v>0</v>
      </c>
      <c r="AK171" s="52">
        <f>c_OPelag!$P171*FCT!AQ171</f>
        <v>0</v>
      </c>
      <c r="AL171" s="52">
        <f>c_OPelag!$P171*FCT!AR171</f>
        <v>0</v>
      </c>
      <c r="AM171" s="52">
        <f>c_OPelag!$P171*FCT!AS171</f>
        <v>0</v>
      </c>
      <c r="AN171" s="52">
        <f>c_OPelag!$P171*FCT!AT171</f>
        <v>0</v>
      </c>
      <c r="AO171" s="52">
        <f>c_OPelag!$P171*FCT!AU171</f>
        <v>0</v>
      </c>
    </row>
    <row r="172" spans="1:41" x14ac:dyDescent="0.2">
      <c r="A172" s="51">
        <f>c_OPelag!D172</f>
        <v>0</v>
      </c>
      <c r="B172" s="52">
        <f>c_OPelag!$P172*FCT!C172</f>
        <v>0</v>
      </c>
      <c r="C172" s="52">
        <f>c_OPelag!$P172*FCT!D172</f>
        <v>0</v>
      </c>
      <c r="D172" s="52">
        <f>FCT!F172</f>
        <v>0</v>
      </c>
      <c r="E172" s="52">
        <f>c_OPelag!$P172*FCT!I172</f>
        <v>0</v>
      </c>
      <c r="F172" s="52">
        <f>c_OPelag!$P172*FCT!J172</f>
        <v>0</v>
      </c>
      <c r="G172" s="52">
        <f>c_OPelag!$P172*FCT!K172</f>
        <v>0</v>
      </c>
      <c r="H172" s="52">
        <f>c_OPelag!$P172*FCT!L172</f>
        <v>0</v>
      </c>
      <c r="I172" s="52">
        <f>c_OPelag!$P172*FCT!M172</f>
        <v>0</v>
      </c>
      <c r="J172" s="52">
        <f>c_OPelag!$P172*FCT!N172</f>
        <v>0</v>
      </c>
      <c r="K172" s="52">
        <f>c_OPelag!$P172*FCT!O172</f>
        <v>0</v>
      </c>
      <c r="L172" s="52">
        <f>c_OPelag!$P172*FCT!P172</f>
        <v>0</v>
      </c>
      <c r="M172" s="52">
        <f>c_OPelag!$P172*FCT!Q172</f>
        <v>0</v>
      </c>
      <c r="N172" s="52">
        <f>c_OPelag!$P172*FCT!R172</f>
        <v>0</v>
      </c>
      <c r="O172" s="52">
        <f>c_OPelag!$P172*FCT!S172</f>
        <v>0</v>
      </c>
      <c r="P172" s="52">
        <f>c_OPelag!$P172*FCT!T172</f>
        <v>0</v>
      </c>
      <c r="Q172" s="52">
        <f>c_OPelag!$P172*FCT!U172</f>
        <v>0</v>
      </c>
      <c r="R172" s="52">
        <f>c_OPelag!$P172*FCT!W172</f>
        <v>0</v>
      </c>
      <c r="S172" s="52">
        <f>c_OPelag!$P172*FCT!Y172</f>
        <v>0</v>
      </c>
      <c r="T172" s="52">
        <f>c_OPelag!$P172*FCT!Z172</f>
        <v>0</v>
      </c>
      <c r="U172" s="52">
        <f>c_OPelag!$P172*FCT!AA172</f>
        <v>0</v>
      </c>
      <c r="V172" s="52">
        <f>c_OPelag!$P172*FCT!AB172</f>
        <v>0</v>
      </c>
      <c r="W172" s="52">
        <f>c_OPelag!$P172*FCT!AC172</f>
        <v>0</v>
      </c>
      <c r="X172" s="52">
        <f>c_OPelag!$P172*FCT!AD172</f>
        <v>0</v>
      </c>
      <c r="Y172" s="52">
        <f>c_OPelag!$P172*FCT!AE172</f>
        <v>0</v>
      </c>
      <c r="Z172" s="52">
        <f>c_OPelag!$P172*FCT!AF172</f>
        <v>0</v>
      </c>
      <c r="AA172" s="52">
        <f>c_OPelag!$P172*FCT!AG172</f>
        <v>0</v>
      </c>
      <c r="AB172" s="52">
        <f>c_OPelag!$P172*FCT!AH172</f>
        <v>0</v>
      </c>
      <c r="AC172" s="52">
        <f>c_OPelag!$P172*FCT!AI172</f>
        <v>0</v>
      </c>
      <c r="AD172" s="52">
        <f>c_OPelag!$P172*FCT!AJ172</f>
        <v>0</v>
      </c>
      <c r="AE172" s="52">
        <f>c_OPelag!$P172*FCT!AK172</f>
        <v>0</v>
      </c>
      <c r="AF172" s="52">
        <f>c_OPelag!$P172*FCT!AL172</f>
        <v>0</v>
      </c>
      <c r="AG172" s="52">
        <f>c_OPelag!$P172*FCT!AM172</f>
        <v>0</v>
      </c>
      <c r="AH172" s="52">
        <f>c_OPelag!$P172*FCT!AN172</f>
        <v>0</v>
      </c>
      <c r="AI172" s="52">
        <f>c_OPelag!$P172*FCT!AO172</f>
        <v>0</v>
      </c>
      <c r="AJ172" s="52">
        <f>c_OPelag!$P172*FCT!AP172</f>
        <v>0</v>
      </c>
      <c r="AK172" s="52">
        <f>c_OPelag!$P172*FCT!AQ172</f>
        <v>0</v>
      </c>
      <c r="AL172" s="52">
        <f>c_OPelag!$P172*FCT!AR172</f>
        <v>0</v>
      </c>
      <c r="AM172" s="52">
        <f>c_OPelag!$P172*FCT!AS172</f>
        <v>0</v>
      </c>
      <c r="AN172" s="52">
        <f>c_OPelag!$P172*FCT!AT172</f>
        <v>0</v>
      </c>
      <c r="AO172" s="52">
        <f>c_OPelag!$P172*FCT!AU172</f>
        <v>0</v>
      </c>
    </row>
    <row r="173" spans="1:41" x14ac:dyDescent="0.2">
      <c r="A173" s="51">
        <f>c_OPelag!D173</f>
        <v>0</v>
      </c>
      <c r="B173" s="52">
        <f>c_OPelag!$P173*FCT!C173</f>
        <v>0</v>
      </c>
      <c r="C173" s="52">
        <f>c_OPelag!$P173*FCT!D173</f>
        <v>0</v>
      </c>
      <c r="D173" s="52">
        <f>FCT!F173</f>
        <v>0</v>
      </c>
      <c r="E173" s="52">
        <f>c_OPelag!$P173*FCT!I173</f>
        <v>0</v>
      </c>
      <c r="F173" s="52">
        <f>c_OPelag!$P173*FCT!J173</f>
        <v>0</v>
      </c>
      <c r="G173" s="52">
        <f>c_OPelag!$P173*FCT!K173</f>
        <v>0</v>
      </c>
      <c r="H173" s="52">
        <f>c_OPelag!$P173*FCT!L173</f>
        <v>0</v>
      </c>
      <c r="I173" s="52">
        <f>c_OPelag!$P173*FCT!M173</f>
        <v>0</v>
      </c>
      <c r="J173" s="52">
        <f>c_OPelag!$P173*FCT!N173</f>
        <v>0</v>
      </c>
      <c r="K173" s="52">
        <f>c_OPelag!$P173*FCT!O173</f>
        <v>0</v>
      </c>
      <c r="L173" s="52">
        <f>c_OPelag!$P173*FCT!P173</f>
        <v>0</v>
      </c>
      <c r="M173" s="52">
        <f>c_OPelag!$P173*FCT!Q173</f>
        <v>0</v>
      </c>
      <c r="N173" s="52">
        <f>c_OPelag!$P173*FCT!R173</f>
        <v>0</v>
      </c>
      <c r="O173" s="52">
        <f>c_OPelag!$P173*FCT!S173</f>
        <v>0</v>
      </c>
      <c r="P173" s="52">
        <f>c_OPelag!$P173*FCT!T173</f>
        <v>0</v>
      </c>
      <c r="Q173" s="52">
        <f>c_OPelag!$P173*FCT!U173</f>
        <v>0</v>
      </c>
      <c r="R173" s="52">
        <f>c_OPelag!$P173*FCT!W173</f>
        <v>0</v>
      </c>
      <c r="S173" s="52">
        <f>c_OPelag!$P173*FCT!Y173</f>
        <v>0</v>
      </c>
      <c r="T173" s="52">
        <f>c_OPelag!$P173*FCT!Z173</f>
        <v>0</v>
      </c>
      <c r="U173" s="52">
        <f>c_OPelag!$P173*FCT!AA173</f>
        <v>0</v>
      </c>
      <c r="V173" s="52">
        <f>c_OPelag!$P173*FCT!AB173</f>
        <v>0</v>
      </c>
      <c r="W173" s="52">
        <f>c_OPelag!$P173*FCT!AC173</f>
        <v>0</v>
      </c>
      <c r="X173" s="52">
        <f>c_OPelag!$P173*FCT!AD173</f>
        <v>0</v>
      </c>
      <c r="Y173" s="52">
        <f>c_OPelag!$P173*FCT!AE173</f>
        <v>0</v>
      </c>
      <c r="Z173" s="52">
        <f>c_OPelag!$P173*FCT!AF173</f>
        <v>0</v>
      </c>
      <c r="AA173" s="52">
        <f>c_OPelag!$P173*FCT!AG173</f>
        <v>0</v>
      </c>
      <c r="AB173" s="52">
        <f>c_OPelag!$P173*FCT!AH173</f>
        <v>0</v>
      </c>
      <c r="AC173" s="52">
        <f>c_OPelag!$P173*FCT!AI173</f>
        <v>0</v>
      </c>
      <c r="AD173" s="52">
        <f>c_OPelag!$P173*FCT!AJ173</f>
        <v>0</v>
      </c>
      <c r="AE173" s="52">
        <f>c_OPelag!$P173*FCT!AK173</f>
        <v>0</v>
      </c>
      <c r="AF173" s="52">
        <f>c_OPelag!$P173*FCT!AL173</f>
        <v>0</v>
      </c>
      <c r="AG173" s="52">
        <f>c_OPelag!$P173*FCT!AM173</f>
        <v>0</v>
      </c>
      <c r="AH173" s="52">
        <f>c_OPelag!$P173*FCT!AN173</f>
        <v>0</v>
      </c>
      <c r="AI173" s="52">
        <f>c_OPelag!$P173*FCT!AO173</f>
        <v>0</v>
      </c>
      <c r="AJ173" s="52">
        <f>c_OPelag!$P173*FCT!AP173</f>
        <v>0</v>
      </c>
      <c r="AK173" s="52">
        <f>c_OPelag!$P173*FCT!AQ173</f>
        <v>0</v>
      </c>
      <c r="AL173" s="52">
        <f>c_OPelag!$P173*FCT!AR173</f>
        <v>0</v>
      </c>
      <c r="AM173" s="52">
        <f>c_OPelag!$P173*FCT!AS173</f>
        <v>0</v>
      </c>
      <c r="AN173" s="52">
        <f>c_OPelag!$P173*FCT!AT173</f>
        <v>0</v>
      </c>
      <c r="AO173" s="52">
        <f>c_OPelag!$P173*FCT!AU173</f>
        <v>0</v>
      </c>
    </row>
    <row r="174" spans="1:41" x14ac:dyDescent="0.2">
      <c r="A174" s="51">
        <f>c_OPelag!D174</f>
        <v>0</v>
      </c>
      <c r="B174" s="52">
        <f>c_OPelag!$P174*FCT!C174</f>
        <v>0</v>
      </c>
      <c r="C174" s="52">
        <f>c_OPelag!$P174*FCT!D174</f>
        <v>0</v>
      </c>
      <c r="D174" s="52">
        <f>FCT!F174</f>
        <v>0</v>
      </c>
      <c r="E174" s="52">
        <f>c_OPelag!$P174*FCT!I174</f>
        <v>0</v>
      </c>
      <c r="F174" s="52">
        <f>c_OPelag!$P174*FCT!J174</f>
        <v>0</v>
      </c>
      <c r="G174" s="52">
        <f>c_OPelag!$P174*FCT!K174</f>
        <v>0</v>
      </c>
      <c r="H174" s="52">
        <f>c_OPelag!$P174*FCT!L174</f>
        <v>0</v>
      </c>
      <c r="I174" s="52">
        <f>c_OPelag!$P174*FCT!M174</f>
        <v>0</v>
      </c>
      <c r="J174" s="52">
        <f>c_OPelag!$P174*FCT!N174</f>
        <v>0</v>
      </c>
      <c r="K174" s="52">
        <f>c_OPelag!$P174*FCT!O174</f>
        <v>0</v>
      </c>
      <c r="L174" s="52">
        <f>c_OPelag!$P174*FCT!P174</f>
        <v>0</v>
      </c>
      <c r="M174" s="52">
        <f>c_OPelag!$P174*FCT!Q174</f>
        <v>0</v>
      </c>
      <c r="N174" s="52">
        <f>c_OPelag!$P174*FCT!R174</f>
        <v>0</v>
      </c>
      <c r="O174" s="52">
        <f>c_OPelag!$P174*FCT!S174</f>
        <v>0</v>
      </c>
      <c r="P174" s="52">
        <f>c_OPelag!$P174*FCT!T174</f>
        <v>0</v>
      </c>
      <c r="Q174" s="52">
        <f>c_OPelag!$P174*FCT!U174</f>
        <v>0</v>
      </c>
      <c r="R174" s="52">
        <f>c_OPelag!$P174*FCT!W174</f>
        <v>0</v>
      </c>
      <c r="S174" s="52">
        <f>c_OPelag!$P174*FCT!Y174</f>
        <v>0</v>
      </c>
      <c r="T174" s="52">
        <f>c_OPelag!$P174*FCT!Z174</f>
        <v>0</v>
      </c>
      <c r="U174" s="52">
        <f>c_OPelag!$P174*FCT!AA174</f>
        <v>0</v>
      </c>
      <c r="V174" s="52">
        <f>c_OPelag!$P174*FCT!AB174</f>
        <v>0</v>
      </c>
      <c r="W174" s="52">
        <f>c_OPelag!$P174*FCT!AC174</f>
        <v>0</v>
      </c>
      <c r="X174" s="52">
        <f>c_OPelag!$P174*FCT!AD174</f>
        <v>0</v>
      </c>
      <c r="Y174" s="52">
        <f>c_OPelag!$P174*FCT!AE174</f>
        <v>0</v>
      </c>
      <c r="Z174" s="52">
        <f>c_OPelag!$P174*FCT!AF174</f>
        <v>0</v>
      </c>
      <c r="AA174" s="52">
        <f>c_OPelag!$P174*FCT!AG174</f>
        <v>0</v>
      </c>
      <c r="AB174" s="52">
        <f>c_OPelag!$P174*FCT!AH174</f>
        <v>0</v>
      </c>
      <c r="AC174" s="52">
        <f>c_OPelag!$P174*FCT!AI174</f>
        <v>0</v>
      </c>
      <c r="AD174" s="52">
        <f>c_OPelag!$P174*FCT!AJ174</f>
        <v>0</v>
      </c>
      <c r="AE174" s="52">
        <f>c_OPelag!$P174*FCT!AK174</f>
        <v>0</v>
      </c>
      <c r="AF174" s="52">
        <f>c_OPelag!$P174*FCT!AL174</f>
        <v>0</v>
      </c>
      <c r="AG174" s="52">
        <f>c_OPelag!$P174*FCT!AM174</f>
        <v>0</v>
      </c>
      <c r="AH174" s="52">
        <f>c_OPelag!$P174*FCT!AN174</f>
        <v>0</v>
      </c>
      <c r="AI174" s="52">
        <f>c_OPelag!$P174*FCT!AO174</f>
        <v>0</v>
      </c>
      <c r="AJ174" s="52">
        <f>c_OPelag!$P174*FCT!AP174</f>
        <v>0</v>
      </c>
      <c r="AK174" s="52">
        <f>c_OPelag!$P174*FCT!AQ174</f>
        <v>0</v>
      </c>
      <c r="AL174" s="52">
        <f>c_OPelag!$P174*FCT!AR174</f>
        <v>0</v>
      </c>
      <c r="AM174" s="52">
        <f>c_OPelag!$P174*FCT!AS174</f>
        <v>0</v>
      </c>
      <c r="AN174" s="52">
        <f>c_OPelag!$P174*FCT!AT174</f>
        <v>0</v>
      </c>
      <c r="AO174" s="52">
        <f>c_OPelag!$P174*FCT!AU174</f>
        <v>0</v>
      </c>
    </row>
    <row r="175" spans="1:41" x14ac:dyDescent="0.2">
      <c r="A175" s="51">
        <f>c_OPelag!D175</f>
        <v>0</v>
      </c>
      <c r="B175" s="52">
        <f>c_OPelag!$P175*FCT!C175</f>
        <v>0</v>
      </c>
      <c r="C175" s="52">
        <f>c_OPelag!$P175*FCT!D175</f>
        <v>0</v>
      </c>
      <c r="D175" s="52">
        <f>FCT!F175</f>
        <v>0</v>
      </c>
      <c r="E175" s="52">
        <f>c_OPelag!$P175*FCT!I175</f>
        <v>0</v>
      </c>
      <c r="F175" s="52">
        <f>c_OPelag!$P175*FCT!J175</f>
        <v>0</v>
      </c>
      <c r="G175" s="52">
        <f>c_OPelag!$P175*FCT!K175</f>
        <v>0</v>
      </c>
      <c r="H175" s="52">
        <f>c_OPelag!$P175*FCT!L175</f>
        <v>0</v>
      </c>
      <c r="I175" s="52">
        <f>c_OPelag!$P175*FCT!M175</f>
        <v>0</v>
      </c>
      <c r="J175" s="52">
        <f>c_OPelag!$P175*FCT!N175</f>
        <v>0</v>
      </c>
      <c r="K175" s="52">
        <f>c_OPelag!$P175*FCT!O175</f>
        <v>0</v>
      </c>
      <c r="L175" s="52">
        <f>c_OPelag!$P175*FCT!P175</f>
        <v>0</v>
      </c>
      <c r="M175" s="52">
        <f>c_OPelag!$P175*FCT!Q175</f>
        <v>0</v>
      </c>
      <c r="N175" s="52">
        <f>c_OPelag!$P175*FCT!R175</f>
        <v>0</v>
      </c>
      <c r="O175" s="52">
        <f>c_OPelag!$P175*FCT!S175</f>
        <v>0</v>
      </c>
      <c r="P175" s="52">
        <f>c_OPelag!$P175*FCT!T175</f>
        <v>0</v>
      </c>
      <c r="Q175" s="52">
        <f>c_OPelag!$P175*FCT!U175</f>
        <v>0</v>
      </c>
      <c r="R175" s="52">
        <f>c_OPelag!$P175*FCT!W175</f>
        <v>0</v>
      </c>
      <c r="S175" s="52">
        <f>c_OPelag!$P175*FCT!Y175</f>
        <v>0</v>
      </c>
      <c r="T175" s="52">
        <f>c_OPelag!$P175*FCT!Z175</f>
        <v>0</v>
      </c>
      <c r="U175" s="52">
        <f>c_OPelag!$P175*FCT!AA175</f>
        <v>0</v>
      </c>
      <c r="V175" s="52">
        <f>c_OPelag!$P175*FCT!AB175</f>
        <v>0</v>
      </c>
      <c r="W175" s="52">
        <f>c_OPelag!$P175*FCT!AC175</f>
        <v>0</v>
      </c>
      <c r="X175" s="52">
        <f>c_OPelag!$P175*FCT!AD175</f>
        <v>0</v>
      </c>
      <c r="Y175" s="52">
        <f>c_OPelag!$P175*FCT!AE175</f>
        <v>0</v>
      </c>
      <c r="Z175" s="52">
        <f>c_OPelag!$P175*FCT!AF175</f>
        <v>0</v>
      </c>
      <c r="AA175" s="52">
        <f>c_OPelag!$P175*FCT!AG175</f>
        <v>0</v>
      </c>
      <c r="AB175" s="52">
        <f>c_OPelag!$P175*FCT!AH175</f>
        <v>0</v>
      </c>
      <c r="AC175" s="52">
        <f>c_OPelag!$P175*FCT!AI175</f>
        <v>0</v>
      </c>
      <c r="AD175" s="52">
        <f>c_OPelag!$P175*FCT!AJ175</f>
        <v>0</v>
      </c>
      <c r="AE175" s="52">
        <f>c_OPelag!$P175*FCT!AK175</f>
        <v>0</v>
      </c>
      <c r="AF175" s="52">
        <f>c_OPelag!$P175*FCT!AL175</f>
        <v>0</v>
      </c>
      <c r="AG175" s="52">
        <f>c_OPelag!$P175*FCT!AM175</f>
        <v>0</v>
      </c>
      <c r="AH175" s="52">
        <f>c_OPelag!$P175*FCT!AN175</f>
        <v>0</v>
      </c>
      <c r="AI175" s="52">
        <f>c_OPelag!$P175*FCT!AO175</f>
        <v>0</v>
      </c>
      <c r="AJ175" s="52">
        <f>c_OPelag!$P175*FCT!AP175</f>
        <v>0</v>
      </c>
      <c r="AK175" s="52">
        <f>c_OPelag!$P175*FCT!AQ175</f>
        <v>0</v>
      </c>
      <c r="AL175" s="52">
        <f>c_OPelag!$P175*FCT!AR175</f>
        <v>0</v>
      </c>
      <c r="AM175" s="52">
        <f>c_OPelag!$P175*FCT!AS175</f>
        <v>0</v>
      </c>
      <c r="AN175" s="52">
        <f>c_OPelag!$P175*FCT!AT175</f>
        <v>0</v>
      </c>
      <c r="AO175" s="52">
        <f>c_OPelag!$P175*FCT!AU175</f>
        <v>0</v>
      </c>
    </row>
    <row r="176" spans="1:41" x14ac:dyDescent="0.2">
      <c r="A176" s="51">
        <f>c_OPelag!D176</f>
        <v>0</v>
      </c>
      <c r="B176" s="52">
        <f>c_OPelag!$P176*FCT!C176</f>
        <v>0</v>
      </c>
      <c r="C176" s="52">
        <f>c_OPelag!$P176*FCT!D176</f>
        <v>0</v>
      </c>
      <c r="D176" s="52">
        <f>FCT!F176</f>
        <v>0</v>
      </c>
      <c r="E176" s="52">
        <f>c_OPelag!$P176*FCT!I176</f>
        <v>0</v>
      </c>
      <c r="F176" s="52">
        <f>c_OPelag!$P176*FCT!J176</f>
        <v>0</v>
      </c>
      <c r="G176" s="52">
        <f>c_OPelag!$P176*FCT!K176</f>
        <v>0</v>
      </c>
      <c r="H176" s="52">
        <f>c_OPelag!$P176*FCT!L176</f>
        <v>0</v>
      </c>
      <c r="I176" s="52">
        <f>c_OPelag!$P176*FCT!M176</f>
        <v>0</v>
      </c>
      <c r="J176" s="52">
        <f>c_OPelag!$P176*FCT!N176</f>
        <v>0</v>
      </c>
      <c r="K176" s="52">
        <f>c_OPelag!$P176*FCT!O176</f>
        <v>0</v>
      </c>
      <c r="L176" s="52">
        <f>c_OPelag!$P176*FCT!P176</f>
        <v>0</v>
      </c>
      <c r="M176" s="52">
        <f>c_OPelag!$P176*FCT!Q176</f>
        <v>0</v>
      </c>
      <c r="N176" s="52">
        <f>c_OPelag!$P176*FCT!R176</f>
        <v>0</v>
      </c>
      <c r="O176" s="52">
        <f>c_OPelag!$P176*FCT!S176</f>
        <v>0</v>
      </c>
      <c r="P176" s="52">
        <f>c_OPelag!$P176*FCT!T176</f>
        <v>0</v>
      </c>
      <c r="Q176" s="52">
        <f>c_OPelag!$P176*FCT!U176</f>
        <v>0</v>
      </c>
      <c r="R176" s="52">
        <f>c_OPelag!$P176*FCT!W176</f>
        <v>0</v>
      </c>
      <c r="S176" s="52">
        <f>c_OPelag!$P176*FCT!Y176</f>
        <v>0</v>
      </c>
      <c r="T176" s="52">
        <f>c_OPelag!$P176*FCT!Z176</f>
        <v>0</v>
      </c>
      <c r="U176" s="52">
        <f>c_OPelag!$P176*FCT!AA176</f>
        <v>0</v>
      </c>
      <c r="V176" s="52">
        <f>c_OPelag!$P176*FCT!AB176</f>
        <v>0</v>
      </c>
      <c r="W176" s="52">
        <f>c_OPelag!$P176*FCT!AC176</f>
        <v>0</v>
      </c>
      <c r="X176" s="52">
        <f>c_OPelag!$P176*FCT!AD176</f>
        <v>0</v>
      </c>
      <c r="Y176" s="52">
        <f>c_OPelag!$P176*FCT!AE176</f>
        <v>0</v>
      </c>
      <c r="Z176" s="52">
        <f>c_OPelag!$P176*FCT!AF176</f>
        <v>0</v>
      </c>
      <c r="AA176" s="52">
        <f>c_OPelag!$P176*FCT!AG176</f>
        <v>0</v>
      </c>
      <c r="AB176" s="52">
        <f>c_OPelag!$P176*FCT!AH176</f>
        <v>0</v>
      </c>
      <c r="AC176" s="52">
        <f>c_OPelag!$P176*FCT!AI176</f>
        <v>0</v>
      </c>
      <c r="AD176" s="52">
        <f>c_OPelag!$P176*FCT!AJ176</f>
        <v>0</v>
      </c>
      <c r="AE176" s="52">
        <f>c_OPelag!$P176*FCT!AK176</f>
        <v>0</v>
      </c>
      <c r="AF176" s="52">
        <f>c_OPelag!$P176*FCT!AL176</f>
        <v>0</v>
      </c>
      <c r="AG176" s="52">
        <f>c_OPelag!$P176*FCT!AM176</f>
        <v>0</v>
      </c>
      <c r="AH176" s="52">
        <f>c_OPelag!$P176*FCT!AN176</f>
        <v>0</v>
      </c>
      <c r="AI176" s="52">
        <f>c_OPelag!$P176*FCT!AO176</f>
        <v>0</v>
      </c>
      <c r="AJ176" s="52">
        <f>c_OPelag!$P176*FCT!AP176</f>
        <v>0</v>
      </c>
      <c r="AK176" s="52">
        <f>c_OPelag!$P176*FCT!AQ176</f>
        <v>0</v>
      </c>
      <c r="AL176" s="52">
        <f>c_OPelag!$P176*FCT!AR176</f>
        <v>0</v>
      </c>
      <c r="AM176" s="52">
        <f>c_OPelag!$P176*FCT!AS176</f>
        <v>0</v>
      </c>
      <c r="AN176" s="52">
        <f>c_OPelag!$P176*FCT!AT176</f>
        <v>0</v>
      </c>
      <c r="AO176" s="52">
        <f>c_OPelag!$P176*FCT!AU176</f>
        <v>0</v>
      </c>
    </row>
    <row r="177" spans="1:41" x14ac:dyDescent="0.2">
      <c r="A177" s="51">
        <f>c_OPelag!D177</f>
        <v>0</v>
      </c>
      <c r="B177" s="52">
        <f>c_OPelag!$P177*FCT!C177</f>
        <v>0</v>
      </c>
      <c r="C177" s="52">
        <f>c_OPelag!$P177*FCT!D177</f>
        <v>0</v>
      </c>
      <c r="D177" s="52">
        <f>FCT!F177</f>
        <v>0</v>
      </c>
      <c r="E177" s="52">
        <f>c_OPelag!$P177*FCT!I177</f>
        <v>0</v>
      </c>
      <c r="F177" s="52">
        <f>c_OPelag!$P177*FCT!J177</f>
        <v>0</v>
      </c>
      <c r="G177" s="52">
        <f>c_OPelag!$P177*FCT!K177</f>
        <v>0</v>
      </c>
      <c r="H177" s="52">
        <f>c_OPelag!$P177*FCT!L177</f>
        <v>0</v>
      </c>
      <c r="I177" s="52">
        <f>c_OPelag!$P177*FCT!M177</f>
        <v>0</v>
      </c>
      <c r="J177" s="52">
        <f>c_OPelag!$P177*FCT!N177</f>
        <v>0</v>
      </c>
      <c r="K177" s="52">
        <f>c_OPelag!$P177*FCT!O177</f>
        <v>0</v>
      </c>
      <c r="L177" s="52">
        <f>c_OPelag!$P177*FCT!P177</f>
        <v>0</v>
      </c>
      <c r="M177" s="52">
        <f>c_OPelag!$P177*FCT!Q177</f>
        <v>0</v>
      </c>
      <c r="N177" s="52">
        <f>c_OPelag!$P177*FCT!R177</f>
        <v>0</v>
      </c>
      <c r="O177" s="52">
        <f>c_OPelag!$P177*FCT!S177</f>
        <v>0</v>
      </c>
      <c r="P177" s="52">
        <f>c_OPelag!$P177*FCT!T177</f>
        <v>0</v>
      </c>
      <c r="Q177" s="52">
        <f>c_OPelag!$P177*FCT!U177</f>
        <v>0</v>
      </c>
      <c r="R177" s="52">
        <f>c_OPelag!$P177*FCT!W177</f>
        <v>0</v>
      </c>
      <c r="S177" s="52">
        <f>c_OPelag!$P177*FCT!Y177</f>
        <v>0</v>
      </c>
      <c r="T177" s="52">
        <f>c_OPelag!$P177*FCT!Z177</f>
        <v>0</v>
      </c>
      <c r="U177" s="52">
        <f>c_OPelag!$P177*FCT!AA177</f>
        <v>0</v>
      </c>
      <c r="V177" s="52">
        <f>c_OPelag!$P177*FCT!AB177</f>
        <v>0</v>
      </c>
      <c r="W177" s="52">
        <f>c_OPelag!$P177*FCT!AC177</f>
        <v>0</v>
      </c>
      <c r="X177" s="52">
        <f>c_OPelag!$P177*FCT!AD177</f>
        <v>0</v>
      </c>
      <c r="Y177" s="52">
        <f>c_OPelag!$P177*FCT!AE177</f>
        <v>0</v>
      </c>
      <c r="Z177" s="52">
        <f>c_OPelag!$P177*FCT!AF177</f>
        <v>0</v>
      </c>
      <c r="AA177" s="52">
        <f>c_OPelag!$P177*FCT!AG177</f>
        <v>0</v>
      </c>
      <c r="AB177" s="52">
        <f>c_OPelag!$P177*FCT!AH177</f>
        <v>0</v>
      </c>
      <c r="AC177" s="52">
        <f>c_OPelag!$P177*FCT!AI177</f>
        <v>0</v>
      </c>
      <c r="AD177" s="52">
        <f>c_OPelag!$P177*FCT!AJ177</f>
        <v>0</v>
      </c>
      <c r="AE177" s="52">
        <f>c_OPelag!$P177*FCT!AK177</f>
        <v>0</v>
      </c>
      <c r="AF177" s="52">
        <f>c_OPelag!$P177*FCT!AL177</f>
        <v>0</v>
      </c>
      <c r="AG177" s="52">
        <f>c_OPelag!$P177*FCT!AM177</f>
        <v>0</v>
      </c>
      <c r="AH177" s="52">
        <f>c_OPelag!$P177*FCT!AN177</f>
        <v>0</v>
      </c>
      <c r="AI177" s="52">
        <f>c_OPelag!$P177*FCT!AO177</f>
        <v>0</v>
      </c>
      <c r="AJ177" s="52">
        <f>c_OPelag!$P177*FCT!AP177</f>
        <v>0</v>
      </c>
      <c r="AK177" s="52">
        <f>c_OPelag!$P177*FCT!AQ177</f>
        <v>0</v>
      </c>
      <c r="AL177" s="52">
        <f>c_OPelag!$P177*FCT!AR177</f>
        <v>0</v>
      </c>
      <c r="AM177" s="52">
        <f>c_OPelag!$P177*FCT!AS177</f>
        <v>0</v>
      </c>
      <c r="AN177" s="52">
        <f>c_OPelag!$P177*FCT!AT177</f>
        <v>0</v>
      </c>
      <c r="AO177" s="52">
        <f>c_OPelag!$P177*FCT!AU177</f>
        <v>0</v>
      </c>
    </row>
    <row r="178" spans="1:41" x14ac:dyDescent="0.2">
      <c r="A178" s="51">
        <f>c_OPelag!D178</f>
        <v>0</v>
      </c>
      <c r="B178" s="52">
        <f>c_OPelag!$P178*FCT!C178</f>
        <v>0</v>
      </c>
      <c r="C178" s="52">
        <f>c_OPelag!$P178*FCT!D178</f>
        <v>0</v>
      </c>
      <c r="D178" s="52">
        <f>FCT!F178</f>
        <v>0</v>
      </c>
      <c r="E178" s="52">
        <f>c_OPelag!$P178*FCT!I178</f>
        <v>0</v>
      </c>
      <c r="F178" s="52">
        <f>c_OPelag!$P178*FCT!J178</f>
        <v>0</v>
      </c>
      <c r="G178" s="52">
        <f>c_OPelag!$P178*FCT!K178</f>
        <v>0</v>
      </c>
      <c r="H178" s="52">
        <f>c_OPelag!$P178*FCT!L178</f>
        <v>0</v>
      </c>
      <c r="I178" s="52">
        <f>c_OPelag!$P178*FCT!M178</f>
        <v>0</v>
      </c>
      <c r="J178" s="52">
        <f>c_OPelag!$P178*FCT!N178</f>
        <v>0</v>
      </c>
      <c r="K178" s="52">
        <f>c_OPelag!$P178*FCT!O178</f>
        <v>0</v>
      </c>
      <c r="L178" s="52">
        <f>c_OPelag!$P178*FCT!P178</f>
        <v>0</v>
      </c>
      <c r="M178" s="52">
        <f>c_OPelag!$P178*FCT!Q178</f>
        <v>0</v>
      </c>
      <c r="N178" s="52">
        <f>c_OPelag!$P178*FCT!R178</f>
        <v>0</v>
      </c>
      <c r="O178" s="52">
        <f>c_OPelag!$P178*FCT!S178</f>
        <v>0</v>
      </c>
      <c r="P178" s="52">
        <f>c_OPelag!$P178*FCT!T178</f>
        <v>0</v>
      </c>
      <c r="Q178" s="52">
        <f>c_OPelag!$P178*FCT!U178</f>
        <v>0</v>
      </c>
      <c r="R178" s="52">
        <f>c_OPelag!$P178*FCT!W178</f>
        <v>0</v>
      </c>
      <c r="S178" s="52">
        <f>c_OPelag!$P178*FCT!Y178</f>
        <v>0</v>
      </c>
      <c r="T178" s="52">
        <f>c_OPelag!$P178*FCT!Z178</f>
        <v>0</v>
      </c>
      <c r="U178" s="52">
        <f>c_OPelag!$P178*FCT!AA178</f>
        <v>0</v>
      </c>
      <c r="V178" s="52">
        <f>c_OPelag!$P178*FCT!AB178</f>
        <v>0</v>
      </c>
      <c r="W178" s="52">
        <f>c_OPelag!$P178*FCT!AC178</f>
        <v>0</v>
      </c>
      <c r="X178" s="52">
        <f>c_OPelag!$P178*FCT!AD178</f>
        <v>0</v>
      </c>
      <c r="Y178" s="52">
        <f>c_OPelag!$P178*FCT!AE178</f>
        <v>0</v>
      </c>
      <c r="Z178" s="52">
        <f>c_OPelag!$P178*FCT!AF178</f>
        <v>0</v>
      </c>
      <c r="AA178" s="52">
        <f>c_OPelag!$P178*FCT!AG178</f>
        <v>0</v>
      </c>
      <c r="AB178" s="52">
        <f>c_OPelag!$P178*FCT!AH178</f>
        <v>0</v>
      </c>
      <c r="AC178" s="52">
        <f>c_OPelag!$P178*FCT!AI178</f>
        <v>0</v>
      </c>
      <c r="AD178" s="52">
        <f>c_OPelag!$P178*FCT!AJ178</f>
        <v>0</v>
      </c>
      <c r="AE178" s="52">
        <f>c_OPelag!$P178*FCT!AK178</f>
        <v>0</v>
      </c>
      <c r="AF178" s="52">
        <f>c_OPelag!$P178*FCT!AL178</f>
        <v>0</v>
      </c>
      <c r="AG178" s="52">
        <f>c_OPelag!$P178*FCT!AM178</f>
        <v>0</v>
      </c>
      <c r="AH178" s="52">
        <f>c_OPelag!$P178*FCT!AN178</f>
        <v>0</v>
      </c>
      <c r="AI178" s="52">
        <f>c_OPelag!$P178*FCT!AO178</f>
        <v>0</v>
      </c>
      <c r="AJ178" s="52">
        <f>c_OPelag!$P178*FCT!AP178</f>
        <v>0</v>
      </c>
      <c r="AK178" s="52">
        <f>c_OPelag!$P178*FCT!AQ178</f>
        <v>0</v>
      </c>
      <c r="AL178" s="52">
        <f>c_OPelag!$P178*FCT!AR178</f>
        <v>0</v>
      </c>
      <c r="AM178" s="52">
        <f>c_OPelag!$P178*FCT!AS178</f>
        <v>0</v>
      </c>
      <c r="AN178" s="52">
        <f>c_OPelag!$P178*FCT!AT178</f>
        <v>0</v>
      </c>
      <c r="AO178" s="52">
        <f>c_OPelag!$P178*FCT!AU178</f>
        <v>0</v>
      </c>
    </row>
    <row r="179" spans="1:41" x14ac:dyDescent="0.2">
      <c r="A179" s="51">
        <f>c_OPelag!D179</f>
        <v>0</v>
      </c>
      <c r="B179" s="52">
        <f>c_OPelag!$P179*FCT!C179</f>
        <v>0</v>
      </c>
      <c r="C179" s="52">
        <f>c_OPelag!$P179*FCT!D179</f>
        <v>0</v>
      </c>
      <c r="D179" s="52">
        <f>FCT!F179</f>
        <v>0</v>
      </c>
      <c r="E179" s="52">
        <f>c_OPelag!$P179*FCT!I179</f>
        <v>0</v>
      </c>
      <c r="F179" s="52">
        <f>c_OPelag!$P179*FCT!J179</f>
        <v>0</v>
      </c>
      <c r="G179" s="52">
        <f>c_OPelag!$P179*FCT!K179</f>
        <v>0</v>
      </c>
      <c r="H179" s="52">
        <f>c_OPelag!$P179*FCT!L179</f>
        <v>0</v>
      </c>
      <c r="I179" s="52">
        <f>c_OPelag!$P179*FCT!M179</f>
        <v>0</v>
      </c>
      <c r="J179" s="52">
        <f>c_OPelag!$P179*FCT!N179</f>
        <v>0</v>
      </c>
      <c r="K179" s="52">
        <f>c_OPelag!$P179*FCT!O179</f>
        <v>0</v>
      </c>
      <c r="L179" s="52">
        <f>c_OPelag!$P179*FCT!P179</f>
        <v>0</v>
      </c>
      <c r="M179" s="52">
        <f>c_OPelag!$P179*FCT!Q179</f>
        <v>0</v>
      </c>
      <c r="N179" s="52">
        <f>c_OPelag!$P179*FCT!R179</f>
        <v>0</v>
      </c>
      <c r="O179" s="52">
        <f>c_OPelag!$P179*FCT!S179</f>
        <v>0</v>
      </c>
      <c r="P179" s="52">
        <f>c_OPelag!$P179*FCT!T179</f>
        <v>0</v>
      </c>
      <c r="Q179" s="52">
        <f>c_OPelag!$P179*FCT!U179</f>
        <v>0</v>
      </c>
      <c r="R179" s="52">
        <f>c_OPelag!$P179*FCT!W179</f>
        <v>0</v>
      </c>
      <c r="S179" s="52">
        <f>c_OPelag!$P179*FCT!Y179</f>
        <v>0</v>
      </c>
      <c r="T179" s="52">
        <f>c_OPelag!$P179*FCT!Z179</f>
        <v>0</v>
      </c>
      <c r="U179" s="52">
        <f>c_OPelag!$P179*FCT!AA179</f>
        <v>0</v>
      </c>
      <c r="V179" s="52">
        <f>c_OPelag!$P179*FCT!AB179</f>
        <v>0</v>
      </c>
      <c r="W179" s="52">
        <f>c_OPelag!$P179*FCT!AC179</f>
        <v>0</v>
      </c>
      <c r="X179" s="52">
        <f>c_OPelag!$P179*FCT!AD179</f>
        <v>0</v>
      </c>
      <c r="Y179" s="52">
        <f>c_OPelag!$P179*FCT!AE179</f>
        <v>0</v>
      </c>
      <c r="Z179" s="52">
        <f>c_OPelag!$P179*FCT!AF179</f>
        <v>0</v>
      </c>
      <c r="AA179" s="52">
        <f>c_OPelag!$P179*FCT!AG179</f>
        <v>0</v>
      </c>
      <c r="AB179" s="52">
        <f>c_OPelag!$P179*FCT!AH179</f>
        <v>0</v>
      </c>
      <c r="AC179" s="52">
        <f>c_OPelag!$P179*FCT!AI179</f>
        <v>0</v>
      </c>
      <c r="AD179" s="52">
        <f>c_OPelag!$P179*FCT!AJ179</f>
        <v>0</v>
      </c>
      <c r="AE179" s="52">
        <f>c_OPelag!$P179*FCT!AK179</f>
        <v>0</v>
      </c>
      <c r="AF179" s="52">
        <f>c_OPelag!$P179*FCT!AL179</f>
        <v>0</v>
      </c>
      <c r="AG179" s="52">
        <f>c_OPelag!$P179*FCT!AM179</f>
        <v>0</v>
      </c>
      <c r="AH179" s="52">
        <f>c_OPelag!$P179*FCT!AN179</f>
        <v>0</v>
      </c>
      <c r="AI179" s="52">
        <f>c_OPelag!$P179*FCT!AO179</f>
        <v>0</v>
      </c>
      <c r="AJ179" s="52">
        <f>c_OPelag!$P179*FCT!AP179</f>
        <v>0</v>
      </c>
      <c r="AK179" s="52">
        <f>c_OPelag!$P179*FCT!AQ179</f>
        <v>0</v>
      </c>
      <c r="AL179" s="52">
        <f>c_OPelag!$P179*FCT!AR179</f>
        <v>0</v>
      </c>
      <c r="AM179" s="52">
        <f>c_OPelag!$P179*FCT!AS179</f>
        <v>0</v>
      </c>
      <c r="AN179" s="52">
        <f>c_OPelag!$P179*FCT!AT179</f>
        <v>0</v>
      </c>
      <c r="AO179" s="52">
        <f>c_OPelag!$P179*FCT!AU179</f>
        <v>0</v>
      </c>
    </row>
    <row r="180" spans="1:41" x14ac:dyDescent="0.2">
      <c r="A180" s="51">
        <f>c_OPelag!D180</f>
        <v>0</v>
      </c>
      <c r="B180" s="52">
        <f>c_OPelag!$P180*FCT!C180</f>
        <v>0</v>
      </c>
      <c r="C180" s="52">
        <f>c_OPelag!$P180*FCT!D180</f>
        <v>0</v>
      </c>
      <c r="D180" s="52">
        <f>FCT!F180</f>
        <v>0</v>
      </c>
      <c r="E180" s="52">
        <f>c_OPelag!$P180*FCT!I180</f>
        <v>0</v>
      </c>
      <c r="F180" s="52">
        <f>c_OPelag!$P180*FCT!J180</f>
        <v>0</v>
      </c>
      <c r="G180" s="52">
        <f>c_OPelag!$P180*FCT!K180</f>
        <v>0</v>
      </c>
      <c r="H180" s="52">
        <f>c_OPelag!$P180*FCT!L180</f>
        <v>0</v>
      </c>
      <c r="I180" s="52">
        <f>c_OPelag!$P180*FCT!M180</f>
        <v>0</v>
      </c>
      <c r="J180" s="52">
        <f>c_OPelag!$P180*FCT!N180</f>
        <v>0</v>
      </c>
      <c r="K180" s="52">
        <f>c_OPelag!$P180*FCT!O180</f>
        <v>0</v>
      </c>
      <c r="L180" s="52">
        <f>c_OPelag!$P180*FCT!P180</f>
        <v>0</v>
      </c>
      <c r="M180" s="52">
        <f>c_OPelag!$P180*FCT!Q180</f>
        <v>0</v>
      </c>
      <c r="N180" s="52">
        <f>c_OPelag!$P180*FCT!R180</f>
        <v>0</v>
      </c>
      <c r="O180" s="52">
        <f>c_OPelag!$P180*FCT!S180</f>
        <v>0</v>
      </c>
      <c r="P180" s="52">
        <f>c_OPelag!$P180*FCT!T180</f>
        <v>0</v>
      </c>
      <c r="Q180" s="52">
        <f>c_OPelag!$P180*FCT!U180</f>
        <v>0</v>
      </c>
      <c r="R180" s="52">
        <f>c_OPelag!$P180*FCT!W180</f>
        <v>0</v>
      </c>
      <c r="S180" s="52">
        <f>c_OPelag!$P180*FCT!Y180</f>
        <v>0</v>
      </c>
      <c r="T180" s="52">
        <f>c_OPelag!$P180*FCT!Z180</f>
        <v>0</v>
      </c>
      <c r="U180" s="52">
        <f>c_OPelag!$P180*FCT!AA180</f>
        <v>0</v>
      </c>
      <c r="V180" s="52">
        <f>c_OPelag!$P180*FCT!AB180</f>
        <v>0</v>
      </c>
      <c r="W180" s="52">
        <f>c_OPelag!$P180*FCT!AC180</f>
        <v>0</v>
      </c>
      <c r="X180" s="52">
        <f>c_OPelag!$P180*FCT!AD180</f>
        <v>0</v>
      </c>
      <c r="Y180" s="52">
        <f>c_OPelag!$P180*FCT!AE180</f>
        <v>0</v>
      </c>
      <c r="Z180" s="52">
        <f>c_OPelag!$P180*FCT!AF180</f>
        <v>0</v>
      </c>
      <c r="AA180" s="52">
        <f>c_OPelag!$P180*FCT!AG180</f>
        <v>0</v>
      </c>
      <c r="AB180" s="52">
        <f>c_OPelag!$P180*FCT!AH180</f>
        <v>0</v>
      </c>
      <c r="AC180" s="52">
        <f>c_OPelag!$P180*FCT!AI180</f>
        <v>0</v>
      </c>
      <c r="AD180" s="52">
        <f>c_OPelag!$P180*FCT!AJ180</f>
        <v>0</v>
      </c>
      <c r="AE180" s="52">
        <f>c_OPelag!$P180*FCT!AK180</f>
        <v>0</v>
      </c>
      <c r="AF180" s="52">
        <f>c_OPelag!$P180*FCT!AL180</f>
        <v>0</v>
      </c>
      <c r="AG180" s="52">
        <f>c_OPelag!$P180*FCT!AM180</f>
        <v>0</v>
      </c>
      <c r="AH180" s="52">
        <f>c_OPelag!$P180*FCT!AN180</f>
        <v>0</v>
      </c>
      <c r="AI180" s="52">
        <f>c_OPelag!$P180*FCT!AO180</f>
        <v>0</v>
      </c>
      <c r="AJ180" s="52">
        <f>c_OPelag!$P180*FCT!AP180</f>
        <v>0</v>
      </c>
      <c r="AK180" s="52">
        <f>c_OPelag!$P180*FCT!AQ180</f>
        <v>0</v>
      </c>
      <c r="AL180" s="52">
        <f>c_OPelag!$P180*FCT!AR180</f>
        <v>0</v>
      </c>
      <c r="AM180" s="52">
        <f>c_OPelag!$P180*FCT!AS180</f>
        <v>0</v>
      </c>
      <c r="AN180" s="52">
        <f>c_OPelag!$P180*FCT!AT180</f>
        <v>0</v>
      </c>
      <c r="AO180" s="52">
        <f>c_OPelag!$P180*FCT!AU180</f>
        <v>0</v>
      </c>
    </row>
    <row r="181" spans="1:41" x14ac:dyDescent="0.2">
      <c r="A181" s="51">
        <f>c_OPelag!D181</f>
        <v>0</v>
      </c>
      <c r="B181" s="52">
        <f>c_OPelag!$P181*FCT!C181</f>
        <v>0</v>
      </c>
      <c r="C181" s="52">
        <f>c_OPelag!$P181*FCT!D181</f>
        <v>0</v>
      </c>
      <c r="D181" s="52">
        <f>FCT!F181</f>
        <v>0</v>
      </c>
      <c r="E181" s="52">
        <f>c_OPelag!$P181*FCT!I181</f>
        <v>0</v>
      </c>
      <c r="F181" s="52">
        <f>c_OPelag!$P181*FCT!J181</f>
        <v>0</v>
      </c>
      <c r="G181" s="52">
        <f>c_OPelag!$P181*FCT!K181</f>
        <v>0</v>
      </c>
      <c r="H181" s="52">
        <f>c_OPelag!$P181*FCT!L181</f>
        <v>0</v>
      </c>
      <c r="I181" s="52">
        <f>c_OPelag!$P181*FCT!M181</f>
        <v>0</v>
      </c>
      <c r="J181" s="52">
        <f>c_OPelag!$P181*FCT!N181</f>
        <v>0</v>
      </c>
      <c r="K181" s="52">
        <f>c_OPelag!$P181*FCT!O181</f>
        <v>0</v>
      </c>
      <c r="L181" s="52">
        <f>c_OPelag!$P181*FCT!P181</f>
        <v>0</v>
      </c>
      <c r="M181" s="52">
        <f>c_OPelag!$P181*FCT!Q181</f>
        <v>0</v>
      </c>
      <c r="N181" s="52">
        <f>c_OPelag!$P181*FCT!R181</f>
        <v>0</v>
      </c>
      <c r="O181" s="52">
        <f>c_OPelag!$P181*FCT!S181</f>
        <v>0</v>
      </c>
      <c r="P181" s="52">
        <f>c_OPelag!$P181*FCT!T181</f>
        <v>0</v>
      </c>
      <c r="Q181" s="52">
        <f>c_OPelag!$P181*FCT!U181</f>
        <v>0</v>
      </c>
      <c r="R181" s="52">
        <f>c_OPelag!$P181*FCT!W181</f>
        <v>0</v>
      </c>
      <c r="S181" s="52">
        <f>c_OPelag!$P181*FCT!Y181</f>
        <v>0</v>
      </c>
      <c r="T181" s="52">
        <f>c_OPelag!$P181*FCT!Z181</f>
        <v>0</v>
      </c>
      <c r="U181" s="52">
        <f>c_OPelag!$P181*FCT!AA181</f>
        <v>0</v>
      </c>
      <c r="V181" s="52">
        <f>c_OPelag!$P181*FCT!AB181</f>
        <v>0</v>
      </c>
      <c r="W181" s="52">
        <f>c_OPelag!$P181*FCT!AC181</f>
        <v>0</v>
      </c>
      <c r="X181" s="52">
        <f>c_OPelag!$P181*FCT!AD181</f>
        <v>0</v>
      </c>
      <c r="Y181" s="52">
        <f>c_OPelag!$P181*FCT!AE181</f>
        <v>0</v>
      </c>
      <c r="Z181" s="52">
        <f>c_OPelag!$P181*FCT!AF181</f>
        <v>0</v>
      </c>
      <c r="AA181" s="52">
        <f>c_OPelag!$P181*FCT!AG181</f>
        <v>0</v>
      </c>
      <c r="AB181" s="52">
        <f>c_OPelag!$P181*FCT!AH181</f>
        <v>0</v>
      </c>
      <c r="AC181" s="52">
        <f>c_OPelag!$P181*FCT!AI181</f>
        <v>0</v>
      </c>
      <c r="AD181" s="52">
        <f>c_OPelag!$P181*FCT!AJ181</f>
        <v>0</v>
      </c>
      <c r="AE181" s="52">
        <f>c_OPelag!$P181*FCT!AK181</f>
        <v>0</v>
      </c>
      <c r="AF181" s="52">
        <f>c_OPelag!$P181*FCT!AL181</f>
        <v>0</v>
      </c>
      <c r="AG181" s="52">
        <f>c_OPelag!$P181*FCT!AM181</f>
        <v>0</v>
      </c>
      <c r="AH181" s="52">
        <f>c_OPelag!$P181*FCT!AN181</f>
        <v>0</v>
      </c>
      <c r="AI181" s="52">
        <f>c_OPelag!$P181*FCT!AO181</f>
        <v>0</v>
      </c>
      <c r="AJ181" s="52">
        <f>c_OPelag!$P181*FCT!AP181</f>
        <v>0</v>
      </c>
      <c r="AK181" s="52">
        <f>c_OPelag!$P181*FCT!AQ181</f>
        <v>0</v>
      </c>
      <c r="AL181" s="52">
        <f>c_OPelag!$P181*FCT!AR181</f>
        <v>0</v>
      </c>
      <c r="AM181" s="52">
        <f>c_OPelag!$P181*FCT!AS181</f>
        <v>0</v>
      </c>
      <c r="AN181" s="52">
        <f>c_OPelag!$P181*FCT!AT181</f>
        <v>0</v>
      </c>
      <c r="AO181" s="52">
        <f>c_OPelag!$P181*FCT!AU181</f>
        <v>0</v>
      </c>
    </row>
    <row r="182" spans="1:41" x14ac:dyDescent="0.2">
      <c r="A182" s="51">
        <f>c_OPelag!D182</f>
        <v>0</v>
      </c>
      <c r="B182" s="52">
        <f>c_OPelag!$P182*FCT!C182</f>
        <v>0</v>
      </c>
      <c r="C182" s="52">
        <f>c_OPelag!$P182*FCT!D182</f>
        <v>0</v>
      </c>
      <c r="D182" s="52">
        <f>FCT!F182</f>
        <v>0</v>
      </c>
      <c r="E182" s="52">
        <f>c_OPelag!$P182*FCT!I182</f>
        <v>0</v>
      </c>
      <c r="F182" s="52">
        <f>c_OPelag!$P182*FCT!J182</f>
        <v>0</v>
      </c>
      <c r="G182" s="52">
        <f>c_OPelag!$P182*FCT!K182</f>
        <v>0</v>
      </c>
      <c r="H182" s="52">
        <f>c_OPelag!$P182*FCT!L182</f>
        <v>0</v>
      </c>
      <c r="I182" s="52">
        <f>c_OPelag!$P182*FCT!M182</f>
        <v>0</v>
      </c>
      <c r="J182" s="52">
        <f>c_OPelag!$P182*FCT!N182</f>
        <v>0</v>
      </c>
      <c r="K182" s="52">
        <f>c_OPelag!$P182*FCT!O182</f>
        <v>0</v>
      </c>
      <c r="L182" s="52">
        <f>c_OPelag!$P182*FCT!P182</f>
        <v>0</v>
      </c>
      <c r="M182" s="52">
        <f>c_OPelag!$P182*FCT!Q182</f>
        <v>0</v>
      </c>
      <c r="N182" s="52">
        <f>c_OPelag!$P182*FCT!R182</f>
        <v>0</v>
      </c>
      <c r="O182" s="52">
        <f>c_OPelag!$P182*FCT!S182</f>
        <v>0</v>
      </c>
      <c r="P182" s="52">
        <f>c_OPelag!$P182*FCT!T182</f>
        <v>0</v>
      </c>
      <c r="Q182" s="52">
        <f>c_OPelag!$P182*FCT!U182</f>
        <v>0</v>
      </c>
      <c r="R182" s="52">
        <f>c_OPelag!$P182*FCT!W182</f>
        <v>0</v>
      </c>
      <c r="S182" s="52">
        <f>c_OPelag!$P182*FCT!Y182</f>
        <v>0</v>
      </c>
      <c r="T182" s="52">
        <f>c_OPelag!$P182*FCT!Z182</f>
        <v>0</v>
      </c>
      <c r="U182" s="52">
        <f>c_OPelag!$P182*FCT!AA182</f>
        <v>0</v>
      </c>
      <c r="V182" s="52">
        <f>c_OPelag!$P182*FCT!AB182</f>
        <v>0</v>
      </c>
      <c r="W182" s="52">
        <f>c_OPelag!$P182*FCT!AC182</f>
        <v>0</v>
      </c>
      <c r="X182" s="52">
        <f>c_OPelag!$P182*FCT!AD182</f>
        <v>0</v>
      </c>
      <c r="Y182" s="52">
        <f>c_OPelag!$P182*FCT!AE182</f>
        <v>0</v>
      </c>
      <c r="Z182" s="52">
        <f>c_OPelag!$P182*FCT!AF182</f>
        <v>0</v>
      </c>
      <c r="AA182" s="52">
        <f>c_OPelag!$P182*FCT!AG182</f>
        <v>0</v>
      </c>
      <c r="AB182" s="52">
        <f>c_OPelag!$P182*FCT!AH182</f>
        <v>0</v>
      </c>
      <c r="AC182" s="52">
        <f>c_OPelag!$P182*FCT!AI182</f>
        <v>0</v>
      </c>
      <c r="AD182" s="52">
        <f>c_OPelag!$P182*FCT!AJ182</f>
        <v>0</v>
      </c>
      <c r="AE182" s="52">
        <f>c_OPelag!$P182*FCT!AK182</f>
        <v>0</v>
      </c>
      <c r="AF182" s="52">
        <f>c_OPelag!$P182*FCT!AL182</f>
        <v>0</v>
      </c>
      <c r="AG182" s="52">
        <f>c_OPelag!$P182*FCT!AM182</f>
        <v>0</v>
      </c>
      <c r="AH182" s="52">
        <f>c_OPelag!$P182*FCT!AN182</f>
        <v>0</v>
      </c>
      <c r="AI182" s="52">
        <f>c_OPelag!$P182*FCT!AO182</f>
        <v>0</v>
      </c>
      <c r="AJ182" s="52">
        <f>c_OPelag!$P182*FCT!AP182</f>
        <v>0</v>
      </c>
      <c r="AK182" s="52">
        <f>c_OPelag!$P182*FCT!AQ182</f>
        <v>0</v>
      </c>
      <c r="AL182" s="52">
        <f>c_OPelag!$P182*FCT!AR182</f>
        <v>0</v>
      </c>
      <c r="AM182" s="52">
        <f>c_OPelag!$P182*FCT!AS182</f>
        <v>0</v>
      </c>
      <c r="AN182" s="52">
        <f>c_OPelag!$P182*FCT!AT182</f>
        <v>0</v>
      </c>
      <c r="AO182" s="52">
        <f>c_OPelag!$P182*FCT!AU182</f>
        <v>0</v>
      </c>
    </row>
    <row r="183" spans="1:41" x14ac:dyDescent="0.2">
      <c r="A183" s="51">
        <f>c_OPelag!D183</f>
        <v>0</v>
      </c>
      <c r="B183" s="52">
        <f>c_OPelag!$P183*FCT!C183</f>
        <v>0</v>
      </c>
      <c r="C183" s="52">
        <f>c_OPelag!$P183*FCT!D183</f>
        <v>0</v>
      </c>
      <c r="D183" s="52">
        <f>FCT!F183</f>
        <v>0</v>
      </c>
      <c r="E183" s="52">
        <f>c_OPelag!$P183*FCT!I183</f>
        <v>0</v>
      </c>
      <c r="F183" s="52">
        <f>c_OPelag!$P183*FCT!J183</f>
        <v>0</v>
      </c>
      <c r="G183" s="52">
        <f>c_OPelag!$P183*FCT!K183</f>
        <v>0</v>
      </c>
      <c r="H183" s="52">
        <f>c_OPelag!$P183*FCT!L183</f>
        <v>0</v>
      </c>
      <c r="I183" s="52">
        <f>c_OPelag!$P183*FCT!M183</f>
        <v>0</v>
      </c>
      <c r="J183" s="52">
        <f>c_OPelag!$P183*FCT!N183</f>
        <v>0</v>
      </c>
      <c r="K183" s="52">
        <f>c_OPelag!$P183*FCT!O183</f>
        <v>0</v>
      </c>
      <c r="L183" s="52">
        <f>c_OPelag!$P183*FCT!P183</f>
        <v>0</v>
      </c>
      <c r="M183" s="52">
        <f>c_OPelag!$P183*FCT!Q183</f>
        <v>0</v>
      </c>
      <c r="N183" s="52">
        <f>c_OPelag!$P183*FCT!R183</f>
        <v>0</v>
      </c>
      <c r="O183" s="52">
        <f>c_OPelag!$P183*FCT!S183</f>
        <v>0</v>
      </c>
      <c r="P183" s="52">
        <f>c_OPelag!$P183*FCT!T183</f>
        <v>0</v>
      </c>
      <c r="Q183" s="52">
        <f>c_OPelag!$P183*FCT!U183</f>
        <v>0</v>
      </c>
      <c r="R183" s="52">
        <f>c_OPelag!$P183*FCT!W183</f>
        <v>0</v>
      </c>
      <c r="S183" s="52">
        <f>c_OPelag!$P183*FCT!Y183</f>
        <v>0</v>
      </c>
      <c r="T183" s="52">
        <f>c_OPelag!$P183*FCT!Z183</f>
        <v>0</v>
      </c>
      <c r="U183" s="52">
        <f>c_OPelag!$P183*FCT!AA183</f>
        <v>0</v>
      </c>
      <c r="V183" s="52">
        <f>c_OPelag!$P183*FCT!AB183</f>
        <v>0</v>
      </c>
      <c r="W183" s="52">
        <f>c_OPelag!$P183*FCT!AC183</f>
        <v>0</v>
      </c>
      <c r="X183" s="52">
        <f>c_OPelag!$P183*FCT!AD183</f>
        <v>0</v>
      </c>
      <c r="Y183" s="52">
        <f>c_OPelag!$P183*FCT!AE183</f>
        <v>0</v>
      </c>
      <c r="Z183" s="52">
        <f>c_OPelag!$P183*FCT!AF183</f>
        <v>0</v>
      </c>
      <c r="AA183" s="52">
        <f>c_OPelag!$P183*FCT!AG183</f>
        <v>0</v>
      </c>
      <c r="AB183" s="52">
        <f>c_OPelag!$P183*FCT!AH183</f>
        <v>0</v>
      </c>
      <c r="AC183" s="52">
        <f>c_OPelag!$P183*FCT!AI183</f>
        <v>0</v>
      </c>
      <c r="AD183" s="52">
        <f>c_OPelag!$P183*FCT!AJ183</f>
        <v>0</v>
      </c>
      <c r="AE183" s="52">
        <f>c_OPelag!$P183*FCT!AK183</f>
        <v>0</v>
      </c>
      <c r="AF183" s="52">
        <f>c_OPelag!$P183*FCT!AL183</f>
        <v>0</v>
      </c>
      <c r="AG183" s="52">
        <f>c_OPelag!$P183*FCT!AM183</f>
        <v>0</v>
      </c>
      <c r="AH183" s="52">
        <f>c_OPelag!$P183*FCT!AN183</f>
        <v>0</v>
      </c>
      <c r="AI183" s="52">
        <f>c_OPelag!$P183*FCT!AO183</f>
        <v>0</v>
      </c>
      <c r="AJ183" s="52">
        <f>c_OPelag!$P183*FCT!AP183</f>
        <v>0</v>
      </c>
      <c r="AK183" s="52">
        <f>c_OPelag!$P183*FCT!AQ183</f>
        <v>0</v>
      </c>
      <c r="AL183" s="52">
        <f>c_OPelag!$P183*FCT!AR183</f>
        <v>0</v>
      </c>
      <c r="AM183" s="52">
        <f>c_OPelag!$P183*FCT!AS183</f>
        <v>0</v>
      </c>
      <c r="AN183" s="52">
        <f>c_OPelag!$P183*FCT!AT183</f>
        <v>0</v>
      </c>
      <c r="AO183" s="52">
        <f>c_OPelag!$P183*FCT!AU183</f>
        <v>0</v>
      </c>
    </row>
    <row r="184" spans="1:41" x14ac:dyDescent="0.2">
      <c r="A184" s="51">
        <f>c_OPelag!D184</f>
        <v>0</v>
      </c>
      <c r="B184" s="52">
        <f>c_OPelag!$P184*FCT!C184</f>
        <v>0</v>
      </c>
      <c r="C184" s="52">
        <f>c_OPelag!$P184*FCT!D184</f>
        <v>0</v>
      </c>
      <c r="D184" s="52">
        <f>FCT!F184</f>
        <v>0</v>
      </c>
      <c r="E184" s="52">
        <f>c_OPelag!$P184*FCT!I184</f>
        <v>0</v>
      </c>
      <c r="F184" s="52">
        <f>c_OPelag!$P184*FCT!J184</f>
        <v>0</v>
      </c>
      <c r="G184" s="52">
        <f>c_OPelag!$P184*FCT!K184</f>
        <v>0</v>
      </c>
      <c r="H184" s="52">
        <f>c_OPelag!$P184*FCT!L184</f>
        <v>0</v>
      </c>
      <c r="I184" s="52">
        <f>c_OPelag!$P184*FCT!M184</f>
        <v>0</v>
      </c>
      <c r="J184" s="52">
        <f>c_OPelag!$P184*FCT!N184</f>
        <v>0</v>
      </c>
      <c r="K184" s="52">
        <f>c_OPelag!$P184*FCT!O184</f>
        <v>0</v>
      </c>
      <c r="L184" s="52">
        <f>c_OPelag!$P184*FCT!P184</f>
        <v>0</v>
      </c>
      <c r="M184" s="52">
        <f>c_OPelag!$P184*FCT!Q184</f>
        <v>0</v>
      </c>
      <c r="N184" s="52">
        <f>c_OPelag!$P184*FCT!R184</f>
        <v>0</v>
      </c>
      <c r="O184" s="52">
        <f>c_OPelag!$P184*FCT!S184</f>
        <v>0</v>
      </c>
      <c r="P184" s="52">
        <f>c_OPelag!$P184*FCT!T184</f>
        <v>0</v>
      </c>
      <c r="Q184" s="52">
        <f>c_OPelag!$P184*FCT!U184</f>
        <v>0</v>
      </c>
      <c r="R184" s="52">
        <f>c_OPelag!$P184*FCT!W184</f>
        <v>0</v>
      </c>
      <c r="S184" s="52">
        <f>c_OPelag!$P184*FCT!Y184</f>
        <v>0</v>
      </c>
      <c r="T184" s="52">
        <f>c_OPelag!$P184*FCT!Z184</f>
        <v>0</v>
      </c>
      <c r="U184" s="52">
        <f>c_OPelag!$P184*FCT!AA184</f>
        <v>0</v>
      </c>
      <c r="V184" s="52">
        <f>c_OPelag!$P184*FCT!AB184</f>
        <v>0</v>
      </c>
      <c r="W184" s="52">
        <f>c_OPelag!$P184*FCT!AC184</f>
        <v>0</v>
      </c>
      <c r="X184" s="52">
        <f>c_OPelag!$P184*FCT!AD184</f>
        <v>0</v>
      </c>
      <c r="Y184" s="52">
        <f>c_OPelag!$P184*FCT!AE184</f>
        <v>0</v>
      </c>
      <c r="Z184" s="52">
        <f>c_OPelag!$P184*FCT!AF184</f>
        <v>0</v>
      </c>
      <c r="AA184" s="52">
        <f>c_OPelag!$P184*FCT!AG184</f>
        <v>0</v>
      </c>
      <c r="AB184" s="52">
        <f>c_OPelag!$P184*FCT!AH184</f>
        <v>0</v>
      </c>
      <c r="AC184" s="52">
        <f>c_OPelag!$P184*FCT!AI184</f>
        <v>0</v>
      </c>
      <c r="AD184" s="52">
        <f>c_OPelag!$P184*FCT!AJ184</f>
        <v>0</v>
      </c>
      <c r="AE184" s="52">
        <f>c_OPelag!$P184*FCT!AK184</f>
        <v>0</v>
      </c>
      <c r="AF184" s="52">
        <f>c_OPelag!$P184*FCT!AL184</f>
        <v>0</v>
      </c>
      <c r="AG184" s="52">
        <f>c_OPelag!$P184*FCT!AM184</f>
        <v>0</v>
      </c>
      <c r="AH184" s="52">
        <f>c_OPelag!$P184*FCT!AN184</f>
        <v>0</v>
      </c>
      <c r="AI184" s="52">
        <f>c_OPelag!$P184*FCT!AO184</f>
        <v>0</v>
      </c>
      <c r="AJ184" s="52">
        <f>c_OPelag!$P184*FCT!AP184</f>
        <v>0</v>
      </c>
      <c r="AK184" s="52">
        <f>c_OPelag!$P184*FCT!AQ184</f>
        <v>0</v>
      </c>
      <c r="AL184" s="52">
        <f>c_OPelag!$P184*FCT!AR184</f>
        <v>0</v>
      </c>
      <c r="AM184" s="52">
        <f>c_OPelag!$P184*FCT!AS184</f>
        <v>0</v>
      </c>
      <c r="AN184" s="52">
        <f>c_OPelag!$P184*FCT!AT184</f>
        <v>0</v>
      </c>
      <c r="AO184" s="52">
        <f>c_OPelag!$P184*FCT!AU184</f>
        <v>0</v>
      </c>
    </row>
    <row r="185" spans="1:41" x14ac:dyDescent="0.2">
      <c r="A185" s="51">
        <f>c_OPelag!D185</f>
        <v>0</v>
      </c>
      <c r="B185" s="52">
        <f>c_OPelag!$P185*FCT!C185</f>
        <v>0</v>
      </c>
      <c r="C185" s="52">
        <f>c_OPelag!$P185*FCT!D185</f>
        <v>0</v>
      </c>
      <c r="D185" s="52">
        <f>FCT!F185</f>
        <v>0</v>
      </c>
      <c r="E185" s="52">
        <f>c_OPelag!$P185*FCT!I185</f>
        <v>0</v>
      </c>
      <c r="F185" s="52">
        <f>c_OPelag!$P185*FCT!J185</f>
        <v>0</v>
      </c>
      <c r="G185" s="52">
        <f>c_OPelag!$P185*FCT!K185</f>
        <v>0</v>
      </c>
      <c r="H185" s="52">
        <f>c_OPelag!$P185*FCT!L185</f>
        <v>0</v>
      </c>
      <c r="I185" s="52">
        <f>c_OPelag!$P185*FCT!M185</f>
        <v>0</v>
      </c>
      <c r="J185" s="52">
        <f>c_OPelag!$P185*FCT!N185</f>
        <v>0</v>
      </c>
      <c r="K185" s="52">
        <f>c_OPelag!$P185*FCT!O185</f>
        <v>0</v>
      </c>
      <c r="L185" s="52">
        <f>c_OPelag!$P185*FCT!P185</f>
        <v>0</v>
      </c>
      <c r="M185" s="52">
        <f>c_OPelag!$P185*FCT!Q185</f>
        <v>0</v>
      </c>
      <c r="N185" s="52">
        <f>c_OPelag!$P185*FCT!R185</f>
        <v>0</v>
      </c>
      <c r="O185" s="52">
        <f>c_OPelag!$P185*FCT!S185</f>
        <v>0</v>
      </c>
      <c r="P185" s="52">
        <f>c_OPelag!$P185*FCT!T185</f>
        <v>0</v>
      </c>
      <c r="Q185" s="52">
        <f>c_OPelag!$P185*FCT!U185</f>
        <v>0</v>
      </c>
      <c r="R185" s="52">
        <f>c_OPelag!$P185*FCT!W185</f>
        <v>0</v>
      </c>
      <c r="S185" s="52">
        <f>c_OPelag!$P185*FCT!Y185</f>
        <v>0</v>
      </c>
      <c r="T185" s="52">
        <f>c_OPelag!$P185*FCT!Z185</f>
        <v>0</v>
      </c>
      <c r="U185" s="52">
        <f>c_OPelag!$P185*FCT!AA185</f>
        <v>0</v>
      </c>
      <c r="V185" s="52">
        <f>c_OPelag!$P185*FCT!AB185</f>
        <v>0</v>
      </c>
      <c r="W185" s="52">
        <f>c_OPelag!$P185*FCT!AC185</f>
        <v>0</v>
      </c>
      <c r="X185" s="52">
        <f>c_OPelag!$P185*FCT!AD185</f>
        <v>0</v>
      </c>
      <c r="Y185" s="52">
        <f>c_OPelag!$P185*FCT!AE185</f>
        <v>0</v>
      </c>
      <c r="Z185" s="52">
        <f>c_OPelag!$P185*FCT!AF185</f>
        <v>0</v>
      </c>
      <c r="AA185" s="52">
        <f>c_OPelag!$P185*FCT!AG185</f>
        <v>0</v>
      </c>
      <c r="AB185" s="52">
        <f>c_OPelag!$P185*FCT!AH185</f>
        <v>0</v>
      </c>
      <c r="AC185" s="52">
        <f>c_OPelag!$P185*FCT!AI185</f>
        <v>0</v>
      </c>
      <c r="AD185" s="52">
        <f>c_OPelag!$P185*FCT!AJ185</f>
        <v>0</v>
      </c>
      <c r="AE185" s="52">
        <f>c_OPelag!$P185*FCT!AK185</f>
        <v>0</v>
      </c>
      <c r="AF185" s="52">
        <f>c_OPelag!$P185*FCT!AL185</f>
        <v>0</v>
      </c>
      <c r="AG185" s="52">
        <f>c_OPelag!$P185*FCT!AM185</f>
        <v>0</v>
      </c>
      <c r="AH185" s="52">
        <f>c_OPelag!$P185*FCT!AN185</f>
        <v>0</v>
      </c>
      <c r="AI185" s="52">
        <f>c_OPelag!$P185*FCT!AO185</f>
        <v>0</v>
      </c>
      <c r="AJ185" s="52">
        <f>c_OPelag!$P185*FCT!AP185</f>
        <v>0</v>
      </c>
      <c r="AK185" s="52">
        <f>c_OPelag!$P185*FCT!AQ185</f>
        <v>0</v>
      </c>
      <c r="AL185" s="52">
        <f>c_OPelag!$P185*FCT!AR185</f>
        <v>0</v>
      </c>
      <c r="AM185" s="52">
        <f>c_OPelag!$P185*FCT!AS185</f>
        <v>0</v>
      </c>
      <c r="AN185" s="52">
        <f>c_OPelag!$P185*FCT!AT185</f>
        <v>0</v>
      </c>
      <c r="AO185" s="52">
        <f>c_OPelag!$P185*FCT!AU185</f>
        <v>0</v>
      </c>
    </row>
    <row r="186" spans="1:41" x14ac:dyDescent="0.2">
      <c r="A186" s="51">
        <f>c_OPelag!D186</f>
        <v>0</v>
      </c>
      <c r="B186" s="52">
        <f>c_OPelag!$P186*FCT!C186</f>
        <v>0</v>
      </c>
      <c r="C186" s="52">
        <f>c_OPelag!$P186*FCT!D186</f>
        <v>0</v>
      </c>
      <c r="D186" s="52">
        <f>FCT!F186</f>
        <v>0</v>
      </c>
      <c r="E186" s="52">
        <f>c_OPelag!$P186*FCT!I186</f>
        <v>0</v>
      </c>
      <c r="F186" s="52">
        <f>c_OPelag!$P186*FCT!J186</f>
        <v>0</v>
      </c>
      <c r="G186" s="52">
        <f>c_OPelag!$P186*FCT!K186</f>
        <v>0</v>
      </c>
      <c r="H186" s="52">
        <f>c_OPelag!$P186*FCT!L186</f>
        <v>0</v>
      </c>
      <c r="I186" s="52">
        <f>c_OPelag!$P186*FCT!M186</f>
        <v>0</v>
      </c>
      <c r="J186" s="52">
        <f>c_OPelag!$P186*FCT!N186</f>
        <v>0</v>
      </c>
      <c r="K186" s="52">
        <f>c_OPelag!$P186*FCT!O186</f>
        <v>0</v>
      </c>
      <c r="L186" s="52">
        <f>c_OPelag!$P186*FCT!P186</f>
        <v>0</v>
      </c>
      <c r="M186" s="52">
        <f>c_OPelag!$P186*FCT!Q186</f>
        <v>0</v>
      </c>
      <c r="N186" s="52">
        <f>c_OPelag!$P186*FCT!R186</f>
        <v>0</v>
      </c>
      <c r="O186" s="52">
        <f>c_OPelag!$P186*FCT!S186</f>
        <v>0</v>
      </c>
      <c r="P186" s="52">
        <f>c_OPelag!$P186*FCT!T186</f>
        <v>0</v>
      </c>
      <c r="Q186" s="52">
        <f>c_OPelag!$P186*FCT!U186</f>
        <v>0</v>
      </c>
      <c r="R186" s="52">
        <f>c_OPelag!$P186*FCT!W186</f>
        <v>0</v>
      </c>
      <c r="S186" s="52">
        <f>c_OPelag!$P186*FCT!Y186</f>
        <v>0</v>
      </c>
      <c r="T186" s="52">
        <f>c_OPelag!$P186*FCT!Z186</f>
        <v>0</v>
      </c>
      <c r="U186" s="52">
        <f>c_OPelag!$P186*FCT!AA186</f>
        <v>0</v>
      </c>
      <c r="V186" s="52">
        <f>c_OPelag!$P186*FCT!AB186</f>
        <v>0</v>
      </c>
      <c r="W186" s="52">
        <f>c_OPelag!$P186*FCT!AC186</f>
        <v>0</v>
      </c>
      <c r="X186" s="52">
        <f>c_OPelag!$P186*FCT!AD186</f>
        <v>0</v>
      </c>
      <c r="Y186" s="52">
        <f>c_OPelag!$P186*FCT!AE186</f>
        <v>0</v>
      </c>
      <c r="Z186" s="52">
        <f>c_OPelag!$P186*FCT!AF186</f>
        <v>0</v>
      </c>
      <c r="AA186" s="52">
        <f>c_OPelag!$P186*FCT!AG186</f>
        <v>0</v>
      </c>
      <c r="AB186" s="52">
        <f>c_OPelag!$P186*FCT!AH186</f>
        <v>0</v>
      </c>
      <c r="AC186" s="52">
        <f>c_OPelag!$P186*FCT!AI186</f>
        <v>0</v>
      </c>
      <c r="AD186" s="52">
        <f>c_OPelag!$P186*FCT!AJ186</f>
        <v>0</v>
      </c>
      <c r="AE186" s="52">
        <f>c_OPelag!$P186*FCT!AK186</f>
        <v>0</v>
      </c>
      <c r="AF186" s="52">
        <f>c_OPelag!$P186*FCT!AL186</f>
        <v>0</v>
      </c>
      <c r="AG186" s="52">
        <f>c_OPelag!$P186*FCT!AM186</f>
        <v>0</v>
      </c>
      <c r="AH186" s="52">
        <f>c_OPelag!$P186*FCT!AN186</f>
        <v>0</v>
      </c>
      <c r="AI186" s="52">
        <f>c_OPelag!$P186*FCT!AO186</f>
        <v>0</v>
      </c>
      <c r="AJ186" s="52">
        <f>c_OPelag!$P186*FCT!AP186</f>
        <v>0</v>
      </c>
      <c r="AK186" s="52">
        <f>c_OPelag!$P186*FCT!AQ186</f>
        <v>0</v>
      </c>
      <c r="AL186" s="52">
        <f>c_OPelag!$P186*FCT!AR186</f>
        <v>0</v>
      </c>
      <c r="AM186" s="52">
        <f>c_OPelag!$P186*FCT!AS186</f>
        <v>0</v>
      </c>
      <c r="AN186" s="52">
        <f>c_OPelag!$P186*FCT!AT186</f>
        <v>0</v>
      </c>
      <c r="AO186" s="52">
        <f>c_OPelag!$P186*FCT!AU186</f>
        <v>0</v>
      </c>
    </row>
    <row r="187" spans="1:41" x14ac:dyDescent="0.2">
      <c r="A187" s="51">
        <f>c_OPelag!D187</f>
        <v>0</v>
      </c>
      <c r="B187" s="52">
        <f>c_OPelag!$P187*FCT!C187</f>
        <v>0</v>
      </c>
      <c r="C187" s="52">
        <f>c_OPelag!$P187*FCT!D187</f>
        <v>0</v>
      </c>
      <c r="D187" s="52">
        <f>FCT!F187</f>
        <v>0</v>
      </c>
      <c r="E187" s="52">
        <f>c_OPelag!$P187*FCT!I187</f>
        <v>0</v>
      </c>
      <c r="F187" s="52">
        <f>c_OPelag!$P187*FCT!J187</f>
        <v>0</v>
      </c>
      <c r="G187" s="52">
        <f>c_OPelag!$P187*FCT!K187</f>
        <v>0</v>
      </c>
      <c r="H187" s="52">
        <f>c_OPelag!$P187*FCT!L187</f>
        <v>0</v>
      </c>
      <c r="I187" s="52">
        <f>c_OPelag!$P187*FCT!M187</f>
        <v>0</v>
      </c>
      <c r="J187" s="52">
        <f>c_OPelag!$P187*FCT!N187</f>
        <v>0</v>
      </c>
      <c r="K187" s="52">
        <f>c_OPelag!$P187*FCT!O187</f>
        <v>0</v>
      </c>
      <c r="L187" s="52">
        <f>c_OPelag!$P187*FCT!P187</f>
        <v>0</v>
      </c>
      <c r="M187" s="52">
        <f>c_OPelag!$P187*FCT!Q187</f>
        <v>0</v>
      </c>
      <c r="N187" s="52">
        <f>c_OPelag!$P187*FCT!R187</f>
        <v>0</v>
      </c>
      <c r="O187" s="52">
        <f>c_OPelag!$P187*FCT!S187</f>
        <v>0</v>
      </c>
      <c r="P187" s="52">
        <f>c_OPelag!$P187*FCT!T187</f>
        <v>0</v>
      </c>
      <c r="Q187" s="52">
        <f>c_OPelag!$P187*FCT!U187</f>
        <v>0</v>
      </c>
      <c r="R187" s="52">
        <f>c_OPelag!$P187*FCT!W187</f>
        <v>0</v>
      </c>
      <c r="S187" s="52">
        <f>c_OPelag!$P187*FCT!Y187</f>
        <v>0</v>
      </c>
      <c r="T187" s="52">
        <f>c_OPelag!$P187*FCT!Z187</f>
        <v>0</v>
      </c>
      <c r="U187" s="52">
        <f>c_OPelag!$P187*FCT!AA187</f>
        <v>0</v>
      </c>
      <c r="V187" s="52">
        <f>c_OPelag!$P187*FCT!AB187</f>
        <v>0</v>
      </c>
      <c r="W187" s="52">
        <f>c_OPelag!$P187*FCT!AC187</f>
        <v>0</v>
      </c>
      <c r="X187" s="52">
        <f>c_OPelag!$P187*FCT!AD187</f>
        <v>0</v>
      </c>
      <c r="Y187" s="52">
        <f>c_OPelag!$P187*FCT!AE187</f>
        <v>0</v>
      </c>
      <c r="Z187" s="52">
        <f>c_OPelag!$P187*FCT!AF187</f>
        <v>0</v>
      </c>
      <c r="AA187" s="52">
        <f>c_OPelag!$P187*FCT!AG187</f>
        <v>0</v>
      </c>
      <c r="AB187" s="52">
        <f>c_OPelag!$P187*FCT!AH187</f>
        <v>0</v>
      </c>
      <c r="AC187" s="52">
        <f>c_OPelag!$P187*FCT!AI187</f>
        <v>0</v>
      </c>
      <c r="AD187" s="52">
        <f>c_OPelag!$P187*FCT!AJ187</f>
        <v>0</v>
      </c>
      <c r="AE187" s="52">
        <f>c_OPelag!$P187*FCT!AK187</f>
        <v>0</v>
      </c>
      <c r="AF187" s="52">
        <f>c_OPelag!$P187*FCT!AL187</f>
        <v>0</v>
      </c>
      <c r="AG187" s="52">
        <f>c_OPelag!$P187*FCT!AM187</f>
        <v>0</v>
      </c>
      <c r="AH187" s="52">
        <f>c_OPelag!$P187*FCT!AN187</f>
        <v>0</v>
      </c>
      <c r="AI187" s="52">
        <f>c_OPelag!$P187*FCT!AO187</f>
        <v>0</v>
      </c>
      <c r="AJ187" s="52">
        <f>c_OPelag!$P187*FCT!AP187</f>
        <v>0</v>
      </c>
      <c r="AK187" s="52">
        <f>c_OPelag!$P187*FCT!AQ187</f>
        <v>0</v>
      </c>
      <c r="AL187" s="52">
        <f>c_OPelag!$P187*FCT!AR187</f>
        <v>0</v>
      </c>
      <c r="AM187" s="52">
        <f>c_OPelag!$P187*FCT!AS187</f>
        <v>0</v>
      </c>
      <c r="AN187" s="52">
        <f>c_OPelag!$P187*FCT!AT187</f>
        <v>0</v>
      </c>
      <c r="AO187" s="52">
        <f>c_OPelag!$P187*FCT!AU187</f>
        <v>0</v>
      </c>
    </row>
    <row r="188" spans="1:41" x14ac:dyDescent="0.2">
      <c r="A188" s="51">
        <f>c_OPelag!D188</f>
        <v>0</v>
      </c>
      <c r="B188" s="52">
        <f>c_OPelag!$P188*FCT!C188</f>
        <v>0</v>
      </c>
      <c r="C188" s="52">
        <f>c_OPelag!$P188*FCT!D188</f>
        <v>0</v>
      </c>
      <c r="D188" s="52">
        <f>FCT!F188</f>
        <v>0</v>
      </c>
      <c r="E188" s="52">
        <f>c_OPelag!$P188*FCT!I188</f>
        <v>0</v>
      </c>
      <c r="F188" s="52">
        <f>c_OPelag!$P188*FCT!J188</f>
        <v>0</v>
      </c>
      <c r="G188" s="52">
        <f>c_OPelag!$P188*FCT!K188</f>
        <v>0</v>
      </c>
      <c r="H188" s="52">
        <f>c_OPelag!$P188*FCT!L188</f>
        <v>0</v>
      </c>
      <c r="I188" s="52">
        <f>c_OPelag!$P188*FCT!M188</f>
        <v>0</v>
      </c>
      <c r="J188" s="52">
        <f>c_OPelag!$P188*FCT!N188</f>
        <v>0</v>
      </c>
      <c r="K188" s="52">
        <f>c_OPelag!$P188*FCT!O188</f>
        <v>0</v>
      </c>
      <c r="L188" s="52">
        <f>c_OPelag!$P188*FCT!P188</f>
        <v>0</v>
      </c>
      <c r="M188" s="52">
        <f>c_OPelag!$P188*FCT!Q188</f>
        <v>0</v>
      </c>
      <c r="N188" s="52">
        <f>c_OPelag!$P188*FCT!R188</f>
        <v>0</v>
      </c>
      <c r="O188" s="52">
        <f>c_OPelag!$P188*FCT!S188</f>
        <v>0</v>
      </c>
      <c r="P188" s="52">
        <f>c_OPelag!$P188*FCT!T188</f>
        <v>0</v>
      </c>
      <c r="Q188" s="52">
        <f>c_OPelag!$P188*FCT!U188</f>
        <v>0</v>
      </c>
      <c r="R188" s="52">
        <f>c_OPelag!$P188*FCT!W188</f>
        <v>0</v>
      </c>
      <c r="S188" s="52">
        <f>c_OPelag!$P188*FCT!Y188</f>
        <v>0</v>
      </c>
      <c r="T188" s="52">
        <f>c_OPelag!$P188*FCT!Z188</f>
        <v>0</v>
      </c>
      <c r="U188" s="52">
        <f>c_OPelag!$P188*FCT!AA188</f>
        <v>0</v>
      </c>
      <c r="V188" s="52">
        <f>c_OPelag!$P188*FCT!AB188</f>
        <v>0</v>
      </c>
      <c r="W188" s="52">
        <f>c_OPelag!$P188*FCT!AC188</f>
        <v>0</v>
      </c>
      <c r="X188" s="52">
        <f>c_OPelag!$P188*FCT!AD188</f>
        <v>0</v>
      </c>
      <c r="Y188" s="52">
        <f>c_OPelag!$P188*FCT!AE188</f>
        <v>0</v>
      </c>
      <c r="Z188" s="52">
        <f>c_OPelag!$P188*FCT!AF188</f>
        <v>0</v>
      </c>
      <c r="AA188" s="52">
        <f>c_OPelag!$P188*FCT!AG188</f>
        <v>0</v>
      </c>
      <c r="AB188" s="52">
        <f>c_OPelag!$P188*FCT!AH188</f>
        <v>0</v>
      </c>
      <c r="AC188" s="52">
        <f>c_OPelag!$P188*FCT!AI188</f>
        <v>0</v>
      </c>
      <c r="AD188" s="52">
        <f>c_OPelag!$P188*FCT!AJ188</f>
        <v>0</v>
      </c>
      <c r="AE188" s="52">
        <f>c_OPelag!$P188*FCT!AK188</f>
        <v>0</v>
      </c>
      <c r="AF188" s="52">
        <f>c_OPelag!$P188*FCT!AL188</f>
        <v>0</v>
      </c>
      <c r="AG188" s="52">
        <f>c_OPelag!$P188*FCT!AM188</f>
        <v>0</v>
      </c>
      <c r="AH188" s="52">
        <f>c_OPelag!$P188*FCT!AN188</f>
        <v>0</v>
      </c>
      <c r="AI188" s="52">
        <f>c_OPelag!$P188*FCT!AO188</f>
        <v>0</v>
      </c>
      <c r="AJ188" s="52">
        <f>c_OPelag!$P188*FCT!AP188</f>
        <v>0</v>
      </c>
      <c r="AK188" s="52">
        <f>c_OPelag!$P188*FCT!AQ188</f>
        <v>0</v>
      </c>
      <c r="AL188" s="52">
        <f>c_OPelag!$P188*FCT!AR188</f>
        <v>0</v>
      </c>
      <c r="AM188" s="52">
        <f>c_OPelag!$P188*FCT!AS188</f>
        <v>0</v>
      </c>
      <c r="AN188" s="52">
        <f>c_OPelag!$P188*FCT!AT188</f>
        <v>0</v>
      </c>
      <c r="AO188" s="52">
        <f>c_OPelag!$P188*FCT!AU188</f>
        <v>0</v>
      </c>
    </row>
    <row r="189" spans="1:41" x14ac:dyDescent="0.2">
      <c r="A189" s="51">
        <f>c_OPelag!D189</f>
        <v>0</v>
      </c>
      <c r="B189" s="52">
        <f>c_OPelag!$P189*FCT!C189</f>
        <v>0</v>
      </c>
      <c r="C189" s="52">
        <f>c_OPelag!$P189*FCT!D189</f>
        <v>0</v>
      </c>
      <c r="D189" s="52">
        <f>FCT!F189</f>
        <v>0</v>
      </c>
      <c r="E189" s="52">
        <f>c_OPelag!$P189*FCT!I189</f>
        <v>0</v>
      </c>
      <c r="F189" s="52">
        <f>c_OPelag!$P189*FCT!J189</f>
        <v>0</v>
      </c>
      <c r="G189" s="52">
        <f>c_OPelag!$P189*FCT!K189</f>
        <v>0</v>
      </c>
      <c r="H189" s="52">
        <f>c_OPelag!$P189*FCT!L189</f>
        <v>0</v>
      </c>
      <c r="I189" s="52">
        <f>c_OPelag!$P189*FCT!M189</f>
        <v>0</v>
      </c>
      <c r="J189" s="52">
        <f>c_OPelag!$P189*FCT!N189</f>
        <v>0</v>
      </c>
      <c r="K189" s="52">
        <f>c_OPelag!$P189*FCT!O189</f>
        <v>0</v>
      </c>
      <c r="L189" s="52">
        <f>c_OPelag!$P189*FCT!P189</f>
        <v>0</v>
      </c>
      <c r="M189" s="52">
        <f>c_OPelag!$P189*FCT!Q189</f>
        <v>0</v>
      </c>
      <c r="N189" s="52">
        <f>c_OPelag!$P189*FCT!R189</f>
        <v>0</v>
      </c>
      <c r="O189" s="52">
        <f>c_OPelag!$P189*FCT!S189</f>
        <v>0</v>
      </c>
      <c r="P189" s="52">
        <f>c_OPelag!$P189*FCT!T189</f>
        <v>0</v>
      </c>
      <c r="Q189" s="52">
        <f>c_OPelag!$P189*FCT!U189</f>
        <v>0</v>
      </c>
      <c r="R189" s="52">
        <f>c_OPelag!$P189*FCT!W189</f>
        <v>0</v>
      </c>
      <c r="S189" s="52">
        <f>c_OPelag!$P189*FCT!Y189</f>
        <v>0</v>
      </c>
      <c r="T189" s="52">
        <f>c_OPelag!$P189*FCT!Z189</f>
        <v>0</v>
      </c>
      <c r="U189" s="52">
        <f>c_OPelag!$P189*FCT!AA189</f>
        <v>0</v>
      </c>
      <c r="V189" s="52">
        <f>c_OPelag!$P189*FCT!AB189</f>
        <v>0</v>
      </c>
      <c r="W189" s="52">
        <f>c_OPelag!$P189*FCT!AC189</f>
        <v>0</v>
      </c>
      <c r="X189" s="52">
        <f>c_OPelag!$P189*FCT!AD189</f>
        <v>0</v>
      </c>
      <c r="Y189" s="52">
        <f>c_OPelag!$P189*FCT!AE189</f>
        <v>0</v>
      </c>
      <c r="Z189" s="52">
        <f>c_OPelag!$P189*FCT!AF189</f>
        <v>0</v>
      </c>
      <c r="AA189" s="52">
        <f>c_OPelag!$P189*FCT!AG189</f>
        <v>0</v>
      </c>
      <c r="AB189" s="52">
        <f>c_OPelag!$P189*FCT!AH189</f>
        <v>0</v>
      </c>
      <c r="AC189" s="52">
        <f>c_OPelag!$P189*FCT!AI189</f>
        <v>0</v>
      </c>
      <c r="AD189" s="52">
        <f>c_OPelag!$P189*FCT!AJ189</f>
        <v>0</v>
      </c>
      <c r="AE189" s="52">
        <f>c_OPelag!$P189*FCT!AK189</f>
        <v>0</v>
      </c>
      <c r="AF189" s="52">
        <f>c_OPelag!$P189*FCT!AL189</f>
        <v>0</v>
      </c>
      <c r="AG189" s="52">
        <f>c_OPelag!$P189*FCT!AM189</f>
        <v>0</v>
      </c>
      <c r="AH189" s="52">
        <f>c_OPelag!$P189*FCT!AN189</f>
        <v>0</v>
      </c>
      <c r="AI189" s="52">
        <f>c_OPelag!$P189*FCT!AO189</f>
        <v>0</v>
      </c>
      <c r="AJ189" s="52">
        <f>c_OPelag!$P189*FCT!AP189</f>
        <v>0</v>
      </c>
      <c r="AK189" s="52">
        <f>c_OPelag!$P189*FCT!AQ189</f>
        <v>0</v>
      </c>
      <c r="AL189" s="52">
        <f>c_OPelag!$P189*FCT!AR189</f>
        <v>0</v>
      </c>
      <c r="AM189" s="52">
        <f>c_OPelag!$P189*FCT!AS189</f>
        <v>0</v>
      </c>
      <c r="AN189" s="52">
        <f>c_OPelag!$P189*FCT!AT189</f>
        <v>0</v>
      </c>
      <c r="AO189" s="52">
        <f>c_OPelag!$P189*FCT!AU189</f>
        <v>0</v>
      </c>
    </row>
    <row r="190" spans="1:41" x14ac:dyDescent="0.2">
      <c r="A190" s="51">
        <f>c_OPelag!D190</f>
        <v>0</v>
      </c>
      <c r="B190" s="52">
        <f>c_OPelag!$P190*FCT!C190</f>
        <v>0</v>
      </c>
      <c r="C190" s="52">
        <f>c_OPelag!$P190*FCT!D190</f>
        <v>0</v>
      </c>
      <c r="D190" s="52">
        <f>FCT!F190</f>
        <v>0</v>
      </c>
      <c r="E190" s="52">
        <f>c_OPelag!$P190*FCT!I190</f>
        <v>0</v>
      </c>
      <c r="F190" s="52">
        <f>c_OPelag!$P190*FCT!J190</f>
        <v>0</v>
      </c>
      <c r="G190" s="52">
        <f>c_OPelag!$P190*FCT!K190</f>
        <v>0</v>
      </c>
      <c r="H190" s="52">
        <f>c_OPelag!$P190*FCT!L190</f>
        <v>0</v>
      </c>
      <c r="I190" s="52">
        <f>c_OPelag!$P190*FCT!M190</f>
        <v>0</v>
      </c>
      <c r="J190" s="52">
        <f>c_OPelag!$P190*FCT!N190</f>
        <v>0</v>
      </c>
      <c r="K190" s="52">
        <f>c_OPelag!$P190*FCT!O190</f>
        <v>0</v>
      </c>
      <c r="L190" s="52">
        <f>c_OPelag!$P190*FCT!P190</f>
        <v>0</v>
      </c>
      <c r="M190" s="52">
        <f>c_OPelag!$P190*FCT!Q190</f>
        <v>0</v>
      </c>
      <c r="N190" s="52">
        <f>c_OPelag!$P190*FCT!R190</f>
        <v>0</v>
      </c>
      <c r="O190" s="52">
        <f>c_OPelag!$P190*FCT!S190</f>
        <v>0</v>
      </c>
      <c r="P190" s="52">
        <f>c_OPelag!$P190*FCT!T190</f>
        <v>0</v>
      </c>
      <c r="Q190" s="52">
        <f>c_OPelag!$P190*FCT!U190</f>
        <v>0</v>
      </c>
      <c r="R190" s="52">
        <f>c_OPelag!$P190*FCT!W190</f>
        <v>0</v>
      </c>
      <c r="S190" s="52">
        <f>c_OPelag!$P190*FCT!Y190</f>
        <v>0</v>
      </c>
      <c r="T190" s="52">
        <f>c_OPelag!$P190*FCT!Z190</f>
        <v>0</v>
      </c>
      <c r="U190" s="52">
        <f>c_OPelag!$P190*FCT!AA190</f>
        <v>0</v>
      </c>
      <c r="V190" s="52">
        <f>c_OPelag!$P190*FCT!AB190</f>
        <v>0</v>
      </c>
      <c r="W190" s="52">
        <f>c_OPelag!$P190*FCT!AC190</f>
        <v>0</v>
      </c>
      <c r="X190" s="52">
        <f>c_OPelag!$P190*FCT!AD190</f>
        <v>0</v>
      </c>
      <c r="Y190" s="52">
        <f>c_OPelag!$P190*FCT!AE190</f>
        <v>0</v>
      </c>
      <c r="Z190" s="52">
        <f>c_OPelag!$P190*FCT!AF190</f>
        <v>0</v>
      </c>
      <c r="AA190" s="52">
        <f>c_OPelag!$P190*FCT!AG190</f>
        <v>0</v>
      </c>
      <c r="AB190" s="52">
        <f>c_OPelag!$P190*FCT!AH190</f>
        <v>0</v>
      </c>
      <c r="AC190" s="52">
        <f>c_OPelag!$P190*FCT!AI190</f>
        <v>0</v>
      </c>
      <c r="AD190" s="52">
        <f>c_OPelag!$P190*FCT!AJ190</f>
        <v>0</v>
      </c>
      <c r="AE190" s="52">
        <f>c_OPelag!$P190*FCT!AK190</f>
        <v>0</v>
      </c>
      <c r="AF190" s="52">
        <f>c_OPelag!$P190*FCT!AL190</f>
        <v>0</v>
      </c>
      <c r="AG190" s="52">
        <f>c_OPelag!$P190*FCT!AM190</f>
        <v>0</v>
      </c>
      <c r="AH190" s="52">
        <f>c_OPelag!$P190*FCT!AN190</f>
        <v>0</v>
      </c>
      <c r="AI190" s="52">
        <f>c_OPelag!$P190*FCT!AO190</f>
        <v>0</v>
      </c>
      <c r="AJ190" s="52">
        <f>c_OPelag!$P190*FCT!AP190</f>
        <v>0</v>
      </c>
      <c r="AK190" s="52">
        <f>c_OPelag!$P190*FCT!AQ190</f>
        <v>0</v>
      </c>
      <c r="AL190" s="52">
        <f>c_OPelag!$P190*FCT!AR190</f>
        <v>0</v>
      </c>
      <c r="AM190" s="52">
        <f>c_OPelag!$P190*FCT!AS190</f>
        <v>0</v>
      </c>
      <c r="AN190" s="52">
        <f>c_OPelag!$P190*FCT!AT190</f>
        <v>0</v>
      </c>
      <c r="AO190" s="52">
        <f>c_OPelag!$P190*FCT!AU190</f>
        <v>0</v>
      </c>
    </row>
    <row r="191" spans="1:41" x14ac:dyDescent="0.2">
      <c r="A191" s="51">
        <f>c_OPelag!D191</f>
        <v>0</v>
      </c>
      <c r="B191" s="52">
        <f>c_OPelag!$P191*FCT!C191</f>
        <v>0</v>
      </c>
      <c r="C191" s="52">
        <f>c_OPelag!$P191*FCT!D191</f>
        <v>0</v>
      </c>
      <c r="D191" s="52">
        <f>FCT!F191</f>
        <v>0</v>
      </c>
      <c r="E191" s="52">
        <f>c_OPelag!$P191*FCT!I191</f>
        <v>0</v>
      </c>
      <c r="F191" s="52">
        <f>c_OPelag!$P191*FCT!J191</f>
        <v>0</v>
      </c>
      <c r="G191" s="52">
        <f>c_OPelag!$P191*FCT!K191</f>
        <v>0</v>
      </c>
      <c r="H191" s="52">
        <f>c_OPelag!$P191*FCT!L191</f>
        <v>0</v>
      </c>
      <c r="I191" s="52">
        <f>c_OPelag!$P191*FCT!M191</f>
        <v>0</v>
      </c>
      <c r="J191" s="52">
        <f>c_OPelag!$P191*FCT!N191</f>
        <v>0</v>
      </c>
      <c r="K191" s="52">
        <f>c_OPelag!$P191*FCT!O191</f>
        <v>0</v>
      </c>
      <c r="L191" s="52">
        <f>c_OPelag!$P191*FCT!P191</f>
        <v>0</v>
      </c>
      <c r="M191" s="52">
        <f>c_OPelag!$P191*FCT!Q191</f>
        <v>0</v>
      </c>
      <c r="N191" s="52">
        <f>c_OPelag!$P191*FCT!R191</f>
        <v>0</v>
      </c>
      <c r="O191" s="52">
        <f>c_OPelag!$P191*FCT!S191</f>
        <v>0</v>
      </c>
      <c r="P191" s="52">
        <f>c_OPelag!$P191*FCT!T191</f>
        <v>0</v>
      </c>
      <c r="Q191" s="52">
        <f>c_OPelag!$P191*FCT!U191</f>
        <v>0</v>
      </c>
      <c r="R191" s="52">
        <f>c_OPelag!$P191*FCT!W191</f>
        <v>0</v>
      </c>
      <c r="S191" s="52">
        <f>c_OPelag!$P191*FCT!Y191</f>
        <v>0</v>
      </c>
      <c r="T191" s="52">
        <f>c_OPelag!$P191*FCT!Z191</f>
        <v>0</v>
      </c>
      <c r="U191" s="52">
        <f>c_OPelag!$P191*FCT!AA191</f>
        <v>0</v>
      </c>
      <c r="V191" s="52">
        <f>c_OPelag!$P191*FCT!AB191</f>
        <v>0</v>
      </c>
      <c r="W191" s="52">
        <f>c_OPelag!$P191*FCT!AC191</f>
        <v>0</v>
      </c>
      <c r="X191" s="52">
        <f>c_OPelag!$P191*FCT!AD191</f>
        <v>0</v>
      </c>
      <c r="Y191" s="52">
        <f>c_OPelag!$P191*FCT!AE191</f>
        <v>0</v>
      </c>
      <c r="Z191" s="52">
        <f>c_OPelag!$P191*FCT!AF191</f>
        <v>0</v>
      </c>
      <c r="AA191" s="52">
        <f>c_OPelag!$P191*FCT!AG191</f>
        <v>0</v>
      </c>
      <c r="AB191" s="52">
        <f>c_OPelag!$P191*FCT!AH191</f>
        <v>0</v>
      </c>
      <c r="AC191" s="52">
        <f>c_OPelag!$P191*FCT!AI191</f>
        <v>0</v>
      </c>
      <c r="AD191" s="52">
        <f>c_OPelag!$P191*FCT!AJ191</f>
        <v>0</v>
      </c>
      <c r="AE191" s="52">
        <f>c_OPelag!$P191*FCT!AK191</f>
        <v>0</v>
      </c>
      <c r="AF191" s="52">
        <f>c_OPelag!$P191*FCT!AL191</f>
        <v>0</v>
      </c>
      <c r="AG191" s="52">
        <f>c_OPelag!$P191*FCT!AM191</f>
        <v>0</v>
      </c>
      <c r="AH191" s="52">
        <f>c_OPelag!$P191*FCT!AN191</f>
        <v>0</v>
      </c>
      <c r="AI191" s="52">
        <f>c_OPelag!$P191*FCT!AO191</f>
        <v>0</v>
      </c>
      <c r="AJ191" s="52">
        <f>c_OPelag!$P191*FCT!AP191</f>
        <v>0</v>
      </c>
      <c r="AK191" s="52">
        <f>c_OPelag!$P191*FCT!AQ191</f>
        <v>0</v>
      </c>
      <c r="AL191" s="52">
        <f>c_OPelag!$P191*FCT!AR191</f>
        <v>0</v>
      </c>
      <c r="AM191" s="52">
        <f>c_OPelag!$P191*FCT!AS191</f>
        <v>0</v>
      </c>
      <c r="AN191" s="52">
        <f>c_OPelag!$P191*FCT!AT191</f>
        <v>0</v>
      </c>
      <c r="AO191" s="52">
        <f>c_OPelag!$P191*FCT!AU191</f>
        <v>0</v>
      </c>
    </row>
    <row r="192" spans="1:41" x14ac:dyDescent="0.2">
      <c r="A192" s="51">
        <f>c_OPelag!D192</f>
        <v>0</v>
      </c>
      <c r="B192" s="52">
        <f>c_OPelag!$P192*FCT!C192</f>
        <v>0</v>
      </c>
      <c r="C192" s="52">
        <f>c_OPelag!$P192*FCT!D192</f>
        <v>0</v>
      </c>
      <c r="D192" s="52">
        <f>FCT!F192</f>
        <v>0</v>
      </c>
      <c r="E192" s="52">
        <f>c_OPelag!$P192*FCT!I192</f>
        <v>0</v>
      </c>
      <c r="F192" s="52">
        <f>c_OPelag!$P192*FCT!J192</f>
        <v>0</v>
      </c>
      <c r="G192" s="52">
        <f>c_OPelag!$P192*FCT!K192</f>
        <v>0</v>
      </c>
      <c r="H192" s="52">
        <f>c_OPelag!$P192*FCT!L192</f>
        <v>0</v>
      </c>
      <c r="I192" s="52">
        <f>c_OPelag!$P192*FCT!M192</f>
        <v>0</v>
      </c>
      <c r="J192" s="52">
        <f>c_OPelag!$P192*FCT!N192</f>
        <v>0</v>
      </c>
      <c r="K192" s="52">
        <f>c_OPelag!$P192*FCT!O192</f>
        <v>0</v>
      </c>
      <c r="L192" s="52">
        <f>c_OPelag!$P192*FCT!P192</f>
        <v>0</v>
      </c>
      <c r="M192" s="52">
        <f>c_OPelag!$P192*FCT!Q192</f>
        <v>0</v>
      </c>
      <c r="N192" s="52">
        <f>c_OPelag!$P192*FCT!R192</f>
        <v>0</v>
      </c>
      <c r="O192" s="52">
        <f>c_OPelag!$P192*FCT!S192</f>
        <v>0</v>
      </c>
      <c r="P192" s="52">
        <f>c_OPelag!$P192*FCT!T192</f>
        <v>0</v>
      </c>
      <c r="Q192" s="52">
        <f>c_OPelag!$P192*FCT!U192</f>
        <v>0</v>
      </c>
      <c r="R192" s="52">
        <f>c_OPelag!$P192*FCT!W192</f>
        <v>0</v>
      </c>
      <c r="S192" s="52">
        <f>c_OPelag!$P192*FCT!Y192</f>
        <v>0</v>
      </c>
      <c r="T192" s="52">
        <f>c_OPelag!$P192*FCT!Z192</f>
        <v>0</v>
      </c>
      <c r="U192" s="52">
        <f>c_OPelag!$P192*FCT!AA192</f>
        <v>0</v>
      </c>
      <c r="V192" s="52">
        <f>c_OPelag!$P192*FCT!AB192</f>
        <v>0</v>
      </c>
      <c r="W192" s="52">
        <f>c_OPelag!$P192*FCT!AC192</f>
        <v>0</v>
      </c>
      <c r="X192" s="52">
        <f>c_OPelag!$P192*FCT!AD192</f>
        <v>0</v>
      </c>
      <c r="Y192" s="52">
        <f>c_OPelag!$P192*FCT!AE192</f>
        <v>0</v>
      </c>
      <c r="Z192" s="52">
        <f>c_OPelag!$P192*FCT!AF192</f>
        <v>0</v>
      </c>
      <c r="AA192" s="52">
        <f>c_OPelag!$P192*FCT!AG192</f>
        <v>0</v>
      </c>
      <c r="AB192" s="52">
        <f>c_OPelag!$P192*FCT!AH192</f>
        <v>0</v>
      </c>
      <c r="AC192" s="52">
        <f>c_OPelag!$P192*FCT!AI192</f>
        <v>0</v>
      </c>
      <c r="AD192" s="52">
        <f>c_OPelag!$P192*FCT!AJ192</f>
        <v>0</v>
      </c>
      <c r="AE192" s="52">
        <f>c_OPelag!$P192*FCT!AK192</f>
        <v>0</v>
      </c>
      <c r="AF192" s="52">
        <f>c_OPelag!$P192*FCT!AL192</f>
        <v>0</v>
      </c>
      <c r="AG192" s="52">
        <f>c_OPelag!$P192*FCT!AM192</f>
        <v>0</v>
      </c>
      <c r="AH192" s="52">
        <f>c_OPelag!$P192*FCT!AN192</f>
        <v>0</v>
      </c>
      <c r="AI192" s="52">
        <f>c_OPelag!$P192*FCT!AO192</f>
        <v>0</v>
      </c>
      <c r="AJ192" s="52">
        <f>c_OPelag!$P192*FCT!AP192</f>
        <v>0</v>
      </c>
      <c r="AK192" s="52">
        <f>c_OPelag!$P192*FCT!AQ192</f>
        <v>0</v>
      </c>
      <c r="AL192" s="52">
        <f>c_OPelag!$P192*FCT!AR192</f>
        <v>0</v>
      </c>
      <c r="AM192" s="52">
        <f>c_OPelag!$P192*FCT!AS192</f>
        <v>0</v>
      </c>
      <c r="AN192" s="52">
        <f>c_OPelag!$P192*FCT!AT192</f>
        <v>0</v>
      </c>
      <c r="AO192" s="52">
        <f>c_OPelag!$P192*FCT!AU192</f>
        <v>0</v>
      </c>
    </row>
    <row r="193" spans="1:41" x14ac:dyDescent="0.2">
      <c r="A193" s="51">
        <f>c_OPelag!D193</f>
        <v>0</v>
      </c>
      <c r="B193" s="52">
        <f>c_OPelag!$P193*FCT!C193</f>
        <v>0</v>
      </c>
      <c r="C193" s="52">
        <f>c_OPelag!$P193*FCT!D193</f>
        <v>0</v>
      </c>
      <c r="D193" s="52">
        <f>FCT!F193</f>
        <v>0</v>
      </c>
      <c r="E193" s="52">
        <f>c_OPelag!$P193*FCT!I193</f>
        <v>0</v>
      </c>
      <c r="F193" s="52">
        <f>c_OPelag!$P193*FCT!J193</f>
        <v>0</v>
      </c>
      <c r="G193" s="52">
        <f>c_OPelag!$P193*FCT!K193</f>
        <v>0</v>
      </c>
      <c r="H193" s="52">
        <f>c_OPelag!$P193*FCT!L193</f>
        <v>0</v>
      </c>
      <c r="I193" s="52">
        <f>c_OPelag!$P193*FCT!M193</f>
        <v>0</v>
      </c>
      <c r="J193" s="52">
        <f>c_OPelag!$P193*FCT!N193</f>
        <v>0</v>
      </c>
      <c r="K193" s="52">
        <f>c_OPelag!$P193*FCT!O193</f>
        <v>0</v>
      </c>
      <c r="L193" s="52">
        <f>c_OPelag!$P193*FCT!P193</f>
        <v>0</v>
      </c>
      <c r="M193" s="52">
        <f>c_OPelag!$P193*FCT!Q193</f>
        <v>0</v>
      </c>
      <c r="N193" s="52">
        <f>c_OPelag!$P193*FCT!R193</f>
        <v>0</v>
      </c>
      <c r="O193" s="52">
        <f>c_OPelag!$P193*FCT!S193</f>
        <v>0</v>
      </c>
      <c r="P193" s="52">
        <f>c_OPelag!$P193*FCT!T193</f>
        <v>0</v>
      </c>
      <c r="Q193" s="52">
        <f>c_OPelag!$P193*FCT!U193</f>
        <v>0</v>
      </c>
      <c r="R193" s="52">
        <f>c_OPelag!$P193*FCT!W193</f>
        <v>0</v>
      </c>
      <c r="S193" s="52">
        <f>c_OPelag!$P193*FCT!Y193</f>
        <v>0</v>
      </c>
      <c r="T193" s="52">
        <f>c_OPelag!$P193*FCT!Z193</f>
        <v>0</v>
      </c>
      <c r="U193" s="52">
        <f>c_OPelag!$P193*FCT!AA193</f>
        <v>0</v>
      </c>
      <c r="V193" s="52">
        <f>c_OPelag!$P193*FCT!AB193</f>
        <v>0</v>
      </c>
      <c r="W193" s="52">
        <f>c_OPelag!$P193*FCT!AC193</f>
        <v>0</v>
      </c>
      <c r="X193" s="52">
        <f>c_OPelag!$P193*FCT!AD193</f>
        <v>0</v>
      </c>
      <c r="Y193" s="52">
        <f>c_OPelag!$P193*FCT!AE193</f>
        <v>0</v>
      </c>
      <c r="Z193" s="52">
        <f>c_OPelag!$P193*FCT!AF193</f>
        <v>0</v>
      </c>
      <c r="AA193" s="52">
        <f>c_OPelag!$P193*FCT!AG193</f>
        <v>0</v>
      </c>
      <c r="AB193" s="52">
        <f>c_OPelag!$P193*FCT!AH193</f>
        <v>0</v>
      </c>
      <c r="AC193" s="52">
        <f>c_OPelag!$P193*FCT!AI193</f>
        <v>0</v>
      </c>
      <c r="AD193" s="52">
        <f>c_OPelag!$P193*FCT!AJ193</f>
        <v>0</v>
      </c>
      <c r="AE193" s="52">
        <f>c_OPelag!$P193*FCT!AK193</f>
        <v>0</v>
      </c>
      <c r="AF193" s="52">
        <f>c_OPelag!$P193*FCT!AL193</f>
        <v>0</v>
      </c>
      <c r="AG193" s="52">
        <f>c_OPelag!$P193*FCT!AM193</f>
        <v>0</v>
      </c>
      <c r="AH193" s="52">
        <f>c_OPelag!$P193*FCT!AN193</f>
        <v>0</v>
      </c>
      <c r="AI193" s="52">
        <f>c_OPelag!$P193*FCT!AO193</f>
        <v>0</v>
      </c>
      <c r="AJ193" s="52">
        <f>c_OPelag!$P193*FCT!AP193</f>
        <v>0</v>
      </c>
      <c r="AK193" s="52">
        <f>c_OPelag!$P193*FCT!AQ193</f>
        <v>0</v>
      </c>
      <c r="AL193" s="52">
        <f>c_OPelag!$P193*FCT!AR193</f>
        <v>0</v>
      </c>
      <c r="AM193" s="52">
        <f>c_OPelag!$P193*FCT!AS193</f>
        <v>0</v>
      </c>
      <c r="AN193" s="52">
        <f>c_OPelag!$P193*FCT!AT193</f>
        <v>0</v>
      </c>
      <c r="AO193" s="52">
        <f>c_OPelag!$P193*FCT!AU193</f>
        <v>0</v>
      </c>
    </row>
    <row r="194" spans="1:41" x14ac:dyDescent="0.2">
      <c r="A194" s="51">
        <f>c_OPelag!D194</f>
        <v>0</v>
      </c>
      <c r="B194" s="52">
        <f>c_OPelag!$P194*FCT!C194</f>
        <v>0</v>
      </c>
      <c r="C194" s="52">
        <f>c_OPelag!$P194*FCT!D194</f>
        <v>0</v>
      </c>
      <c r="D194" s="52">
        <f>FCT!F194</f>
        <v>0</v>
      </c>
      <c r="E194" s="52">
        <f>c_OPelag!$P194*FCT!I194</f>
        <v>0</v>
      </c>
      <c r="F194" s="52">
        <f>c_OPelag!$P194*FCT!J194</f>
        <v>0</v>
      </c>
      <c r="G194" s="52">
        <f>c_OPelag!$P194*FCT!K194</f>
        <v>0</v>
      </c>
      <c r="H194" s="52">
        <f>c_OPelag!$P194*FCT!L194</f>
        <v>0</v>
      </c>
      <c r="I194" s="52">
        <f>c_OPelag!$P194*FCT!M194</f>
        <v>0</v>
      </c>
      <c r="J194" s="52">
        <f>c_OPelag!$P194*FCT!N194</f>
        <v>0</v>
      </c>
      <c r="K194" s="52">
        <f>c_OPelag!$P194*FCT!O194</f>
        <v>0</v>
      </c>
      <c r="L194" s="52">
        <f>c_OPelag!$P194*FCT!P194</f>
        <v>0</v>
      </c>
      <c r="M194" s="52">
        <f>c_OPelag!$P194*FCT!Q194</f>
        <v>0</v>
      </c>
      <c r="N194" s="52">
        <f>c_OPelag!$P194*FCT!R194</f>
        <v>0</v>
      </c>
      <c r="O194" s="52">
        <f>c_OPelag!$P194*FCT!S194</f>
        <v>0</v>
      </c>
      <c r="P194" s="52">
        <f>c_OPelag!$P194*FCT!T194</f>
        <v>0</v>
      </c>
      <c r="Q194" s="52">
        <f>c_OPelag!$P194*FCT!U194</f>
        <v>0</v>
      </c>
      <c r="R194" s="52">
        <f>c_OPelag!$P194*FCT!W194</f>
        <v>0</v>
      </c>
      <c r="S194" s="52">
        <f>c_OPelag!$P194*FCT!Y194</f>
        <v>0</v>
      </c>
      <c r="T194" s="52">
        <f>c_OPelag!$P194*FCT!Z194</f>
        <v>0</v>
      </c>
      <c r="U194" s="52">
        <f>c_OPelag!$P194*FCT!AA194</f>
        <v>0</v>
      </c>
      <c r="V194" s="52">
        <f>c_OPelag!$P194*FCT!AB194</f>
        <v>0</v>
      </c>
      <c r="W194" s="52">
        <f>c_OPelag!$P194*FCT!AC194</f>
        <v>0</v>
      </c>
      <c r="X194" s="52">
        <f>c_OPelag!$P194*FCT!AD194</f>
        <v>0</v>
      </c>
      <c r="Y194" s="52">
        <f>c_OPelag!$P194*FCT!AE194</f>
        <v>0</v>
      </c>
      <c r="Z194" s="52">
        <f>c_OPelag!$P194*FCT!AF194</f>
        <v>0</v>
      </c>
      <c r="AA194" s="52">
        <f>c_OPelag!$P194*FCT!AG194</f>
        <v>0</v>
      </c>
      <c r="AB194" s="52">
        <f>c_OPelag!$P194*FCT!AH194</f>
        <v>0</v>
      </c>
      <c r="AC194" s="52">
        <f>c_OPelag!$P194*FCT!AI194</f>
        <v>0</v>
      </c>
      <c r="AD194" s="52">
        <f>c_OPelag!$P194*FCT!AJ194</f>
        <v>0</v>
      </c>
      <c r="AE194" s="52">
        <f>c_OPelag!$P194*FCT!AK194</f>
        <v>0</v>
      </c>
      <c r="AF194" s="52">
        <f>c_OPelag!$P194*FCT!AL194</f>
        <v>0</v>
      </c>
      <c r="AG194" s="52">
        <f>c_OPelag!$P194*FCT!AM194</f>
        <v>0</v>
      </c>
      <c r="AH194" s="52">
        <f>c_OPelag!$P194*FCT!AN194</f>
        <v>0</v>
      </c>
      <c r="AI194" s="52">
        <f>c_OPelag!$P194*FCT!AO194</f>
        <v>0</v>
      </c>
      <c r="AJ194" s="52">
        <f>c_OPelag!$P194*FCT!AP194</f>
        <v>0</v>
      </c>
      <c r="AK194" s="52">
        <f>c_OPelag!$P194*FCT!AQ194</f>
        <v>0</v>
      </c>
      <c r="AL194" s="52">
        <f>c_OPelag!$P194*FCT!AR194</f>
        <v>0</v>
      </c>
      <c r="AM194" s="52">
        <f>c_OPelag!$P194*FCT!AS194</f>
        <v>0</v>
      </c>
      <c r="AN194" s="52">
        <f>c_OPelag!$P194*FCT!AT194</f>
        <v>0</v>
      </c>
      <c r="AO194" s="52">
        <f>c_OPelag!$P194*FCT!AU194</f>
        <v>0</v>
      </c>
    </row>
    <row r="195" spans="1:41" x14ac:dyDescent="0.2">
      <c r="A195" s="51">
        <f>c_OPelag!D195</f>
        <v>0</v>
      </c>
      <c r="B195" s="52">
        <f>c_OPelag!$P195*FCT!C195</f>
        <v>0</v>
      </c>
      <c r="C195" s="52">
        <f>c_OPelag!$P195*FCT!D195</f>
        <v>0</v>
      </c>
      <c r="D195" s="52">
        <f>FCT!F195</f>
        <v>0</v>
      </c>
      <c r="E195" s="52">
        <f>c_OPelag!$P195*FCT!I195</f>
        <v>0</v>
      </c>
      <c r="F195" s="52">
        <f>c_OPelag!$P195*FCT!J195</f>
        <v>0</v>
      </c>
      <c r="G195" s="52">
        <f>c_OPelag!$P195*FCT!K195</f>
        <v>0</v>
      </c>
      <c r="H195" s="52">
        <f>c_OPelag!$P195*FCT!L195</f>
        <v>0</v>
      </c>
      <c r="I195" s="52">
        <f>c_OPelag!$P195*FCT!M195</f>
        <v>0</v>
      </c>
      <c r="J195" s="52">
        <f>c_OPelag!$P195*FCT!N195</f>
        <v>0</v>
      </c>
      <c r="K195" s="52">
        <f>c_OPelag!$P195*FCT!O195</f>
        <v>0</v>
      </c>
      <c r="L195" s="52">
        <f>c_OPelag!$P195*FCT!P195</f>
        <v>0</v>
      </c>
      <c r="M195" s="52">
        <f>c_OPelag!$P195*FCT!Q195</f>
        <v>0</v>
      </c>
      <c r="N195" s="52">
        <f>c_OPelag!$P195*FCT!R195</f>
        <v>0</v>
      </c>
      <c r="O195" s="52">
        <f>c_OPelag!$P195*FCT!S195</f>
        <v>0</v>
      </c>
      <c r="P195" s="52">
        <f>c_OPelag!$P195*FCT!T195</f>
        <v>0</v>
      </c>
      <c r="Q195" s="52">
        <f>c_OPelag!$P195*FCT!U195</f>
        <v>0</v>
      </c>
      <c r="R195" s="52">
        <f>c_OPelag!$P195*FCT!W195</f>
        <v>0</v>
      </c>
      <c r="S195" s="52">
        <f>c_OPelag!$P195*FCT!Y195</f>
        <v>0</v>
      </c>
      <c r="T195" s="52">
        <f>c_OPelag!$P195*FCT!Z195</f>
        <v>0</v>
      </c>
      <c r="U195" s="52">
        <f>c_OPelag!$P195*FCT!AA195</f>
        <v>0</v>
      </c>
      <c r="V195" s="52">
        <f>c_OPelag!$P195*FCT!AB195</f>
        <v>0</v>
      </c>
      <c r="W195" s="52">
        <f>c_OPelag!$P195*FCT!AC195</f>
        <v>0</v>
      </c>
      <c r="X195" s="52">
        <f>c_OPelag!$P195*FCT!AD195</f>
        <v>0</v>
      </c>
      <c r="Y195" s="52">
        <f>c_OPelag!$P195*FCT!AE195</f>
        <v>0</v>
      </c>
      <c r="Z195" s="52">
        <f>c_OPelag!$P195*FCT!AF195</f>
        <v>0</v>
      </c>
      <c r="AA195" s="52">
        <f>c_OPelag!$P195*FCT!AG195</f>
        <v>0</v>
      </c>
      <c r="AB195" s="52">
        <f>c_OPelag!$P195*FCT!AH195</f>
        <v>0</v>
      </c>
      <c r="AC195" s="52">
        <f>c_OPelag!$P195*FCT!AI195</f>
        <v>0</v>
      </c>
      <c r="AD195" s="52">
        <f>c_OPelag!$P195*FCT!AJ195</f>
        <v>0</v>
      </c>
      <c r="AE195" s="52">
        <f>c_OPelag!$P195*FCT!AK195</f>
        <v>0</v>
      </c>
      <c r="AF195" s="52">
        <f>c_OPelag!$P195*FCT!AL195</f>
        <v>0</v>
      </c>
      <c r="AG195" s="52">
        <f>c_OPelag!$P195*FCT!AM195</f>
        <v>0</v>
      </c>
      <c r="AH195" s="52">
        <f>c_OPelag!$P195*FCT!AN195</f>
        <v>0</v>
      </c>
      <c r="AI195" s="52">
        <f>c_OPelag!$P195*FCT!AO195</f>
        <v>0</v>
      </c>
      <c r="AJ195" s="52">
        <f>c_OPelag!$P195*FCT!AP195</f>
        <v>0</v>
      </c>
      <c r="AK195" s="52">
        <f>c_OPelag!$P195*FCT!AQ195</f>
        <v>0</v>
      </c>
      <c r="AL195" s="52">
        <f>c_OPelag!$P195*FCT!AR195</f>
        <v>0</v>
      </c>
      <c r="AM195" s="52">
        <f>c_OPelag!$P195*FCT!AS195</f>
        <v>0</v>
      </c>
      <c r="AN195" s="52">
        <f>c_OPelag!$P195*FCT!AT195</f>
        <v>0</v>
      </c>
      <c r="AO195" s="52">
        <f>c_OPelag!$P195*FCT!AU195</f>
        <v>0</v>
      </c>
    </row>
    <row r="196" spans="1:41" x14ac:dyDescent="0.2">
      <c r="A196" s="51">
        <f>c_OPelag!D196</f>
        <v>0</v>
      </c>
      <c r="B196" s="52">
        <f>c_OPelag!$P196*FCT!C196</f>
        <v>0</v>
      </c>
      <c r="C196" s="52">
        <f>c_OPelag!$P196*FCT!D196</f>
        <v>0</v>
      </c>
      <c r="D196" s="52">
        <f>FCT!F196</f>
        <v>0</v>
      </c>
      <c r="E196" s="52">
        <f>c_OPelag!$P196*FCT!I196</f>
        <v>0</v>
      </c>
      <c r="F196" s="52">
        <f>c_OPelag!$P196*FCT!J196</f>
        <v>0</v>
      </c>
      <c r="G196" s="52">
        <f>c_OPelag!$P196*FCT!K196</f>
        <v>0</v>
      </c>
      <c r="H196" s="52">
        <f>c_OPelag!$P196*FCT!L196</f>
        <v>0</v>
      </c>
      <c r="I196" s="52">
        <f>c_OPelag!$P196*FCT!M196</f>
        <v>0</v>
      </c>
      <c r="J196" s="52">
        <f>c_OPelag!$P196*FCT!N196</f>
        <v>0</v>
      </c>
      <c r="K196" s="52">
        <f>c_OPelag!$P196*FCT!O196</f>
        <v>0</v>
      </c>
      <c r="L196" s="52">
        <f>c_OPelag!$P196*FCT!P196</f>
        <v>0</v>
      </c>
      <c r="M196" s="52">
        <f>c_OPelag!$P196*FCT!Q196</f>
        <v>0</v>
      </c>
      <c r="N196" s="52">
        <f>c_OPelag!$P196*FCT!R196</f>
        <v>0</v>
      </c>
      <c r="O196" s="52">
        <f>c_OPelag!$P196*FCT!S196</f>
        <v>0</v>
      </c>
      <c r="P196" s="52">
        <f>c_OPelag!$P196*FCT!T196</f>
        <v>0</v>
      </c>
      <c r="Q196" s="52">
        <f>c_OPelag!$P196*FCT!U196</f>
        <v>0</v>
      </c>
      <c r="R196" s="52">
        <f>c_OPelag!$P196*FCT!W196</f>
        <v>0</v>
      </c>
      <c r="S196" s="52">
        <f>c_OPelag!$P196*FCT!Y196</f>
        <v>0</v>
      </c>
      <c r="T196" s="52">
        <f>c_OPelag!$P196*FCT!Z196</f>
        <v>0</v>
      </c>
      <c r="U196" s="52">
        <f>c_OPelag!$P196*FCT!AA196</f>
        <v>0</v>
      </c>
      <c r="V196" s="52">
        <f>c_OPelag!$P196*FCT!AB196</f>
        <v>0</v>
      </c>
      <c r="W196" s="52">
        <f>c_OPelag!$P196*FCT!AC196</f>
        <v>0</v>
      </c>
      <c r="X196" s="52">
        <f>c_OPelag!$P196*FCT!AD196</f>
        <v>0</v>
      </c>
      <c r="Y196" s="52">
        <f>c_OPelag!$P196*FCT!AE196</f>
        <v>0</v>
      </c>
      <c r="Z196" s="52">
        <f>c_OPelag!$P196*FCT!AF196</f>
        <v>0</v>
      </c>
      <c r="AA196" s="52">
        <f>c_OPelag!$P196*FCT!AG196</f>
        <v>0</v>
      </c>
      <c r="AB196" s="52">
        <f>c_OPelag!$P196*FCT!AH196</f>
        <v>0</v>
      </c>
      <c r="AC196" s="52">
        <f>c_OPelag!$P196*FCT!AI196</f>
        <v>0</v>
      </c>
      <c r="AD196" s="52">
        <f>c_OPelag!$P196*FCT!AJ196</f>
        <v>0</v>
      </c>
      <c r="AE196" s="52">
        <f>c_OPelag!$P196*FCT!AK196</f>
        <v>0</v>
      </c>
      <c r="AF196" s="52">
        <f>c_OPelag!$P196*FCT!AL196</f>
        <v>0</v>
      </c>
      <c r="AG196" s="52">
        <f>c_OPelag!$P196*FCT!AM196</f>
        <v>0</v>
      </c>
      <c r="AH196" s="52">
        <f>c_OPelag!$P196*FCT!AN196</f>
        <v>0</v>
      </c>
      <c r="AI196" s="52">
        <f>c_OPelag!$P196*FCT!AO196</f>
        <v>0</v>
      </c>
      <c r="AJ196" s="52">
        <f>c_OPelag!$P196*FCT!AP196</f>
        <v>0</v>
      </c>
      <c r="AK196" s="52">
        <f>c_OPelag!$P196*FCT!AQ196</f>
        <v>0</v>
      </c>
      <c r="AL196" s="52">
        <f>c_OPelag!$P196*FCT!AR196</f>
        <v>0</v>
      </c>
      <c r="AM196" s="52">
        <f>c_OPelag!$P196*FCT!AS196</f>
        <v>0</v>
      </c>
      <c r="AN196" s="52">
        <f>c_OPelag!$P196*FCT!AT196</f>
        <v>0</v>
      </c>
      <c r="AO196" s="52">
        <f>c_OPelag!$P196*FCT!AU196</f>
        <v>0</v>
      </c>
    </row>
    <row r="197" spans="1:41" x14ac:dyDescent="0.2">
      <c r="A197" s="51">
        <f>c_OPelag!D197</f>
        <v>0</v>
      </c>
      <c r="B197" s="52">
        <f>c_OPelag!$P197*FCT!C197</f>
        <v>0</v>
      </c>
      <c r="C197" s="52">
        <f>c_OPelag!$P197*FCT!D197</f>
        <v>0</v>
      </c>
      <c r="D197" s="52">
        <f>FCT!F197</f>
        <v>0</v>
      </c>
      <c r="E197" s="52">
        <f>c_OPelag!$P197*FCT!I197</f>
        <v>0</v>
      </c>
      <c r="F197" s="52">
        <f>c_OPelag!$P197*FCT!J197</f>
        <v>0</v>
      </c>
      <c r="G197" s="52">
        <f>c_OPelag!$P197*FCT!K197</f>
        <v>0</v>
      </c>
      <c r="H197" s="52">
        <f>c_OPelag!$P197*FCT!L197</f>
        <v>0</v>
      </c>
      <c r="I197" s="52">
        <f>c_OPelag!$P197*FCT!M197</f>
        <v>0</v>
      </c>
      <c r="J197" s="52">
        <f>c_OPelag!$P197*FCT!N197</f>
        <v>0</v>
      </c>
      <c r="K197" s="52">
        <f>c_OPelag!$P197*FCT!O197</f>
        <v>0</v>
      </c>
      <c r="L197" s="52">
        <f>c_OPelag!$P197*FCT!P197</f>
        <v>0</v>
      </c>
      <c r="M197" s="52">
        <f>c_OPelag!$P197*FCT!Q197</f>
        <v>0</v>
      </c>
      <c r="N197" s="52">
        <f>c_OPelag!$P197*FCT!R197</f>
        <v>0</v>
      </c>
      <c r="O197" s="52">
        <f>c_OPelag!$P197*FCT!S197</f>
        <v>0</v>
      </c>
      <c r="P197" s="52">
        <f>c_OPelag!$P197*FCT!T197</f>
        <v>0</v>
      </c>
      <c r="Q197" s="52">
        <f>c_OPelag!$P197*FCT!U197</f>
        <v>0</v>
      </c>
      <c r="R197" s="52">
        <f>c_OPelag!$P197*FCT!W197</f>
        <v>0</v>
      </c>
      <c r="S197" s="52">
        <f>c_OPelag!$P197*FCT!Y197</f>
        <v>0</v>
      </c>
      <c r="T197" s="52">
        <f>c_OPelag!$P197*FCT!Z197</f>
        <v>0</v>
      </c>
      <c r="U197" s="52">
        <f>c_OPelag!$P197*FCT!AA197</f>
        <v>0</v>
      </c>
      <c r="V197" s="52">
        <f>c_OPelag!$P197*FCT!AB197</f>
        <v>0</v>
      </c>
      <c r="W197" s="52">
        <f>c_OPelag!$P197*FCT!AC197</f>
        <v>0</v>
      </c>
      <c r="X197" s="52">
        <f>c_OPelag!$P197*FCT!AD197</f>
        <v>0</v>
      </c>
      <c r="Y197" s="52">
        <f>c_OPelag!$P197*FCT!AE197</f>
        <v>0</v>
      </c>
      <c r="Z197" s="52">
        <f>c_OPelag!$P197*FCT!AF197</f>
        <v>0</v>
      </c>
      <c r="AA197" s="52">
        <f>c_OPelag!$P197*FCT!AG197</f>
        <v>0</v>
      </c>
      <c r="AB197" s="52">
        <f>c_OPelag!$P197*FCT!AH197</f>
        <v>0</v>
      </c>
      <c r="AC197" s="52">
        <f>c_OPelag!$P197*FCT!AI197</f>
        <v>0</v>
      </c>
      <c r="AD197" s="52">
        <f>c_OPelag!$P197*FCT!AJ197</f>
        <v>0</v>
      </c>
      <c r="AE197" s="52">
        <f>c_OPelag!$P197*FCT!AK197</f>
        <v>0</v>
      </c>
      <c r="AF197" s="52">
        <f>c_OPelag!$P197*FCT!AL197</f>
        <v>0</v>
      </c>
      <c r="AG197" s="52">
        <f>c_OPelag!$P197*FCT!AM197</f>
        <v>0</v>
      </c>
      <c r="AH197" s="52">
        <f>c_OPelag!$P197*FCT!AN197</f>
        <v>0</v>
      </c>
      <c r="AI197" s="52">
        <f>c_OPelag!$P197*FCT!AO197</f>
        <v>0</v>
      </c>
      <c r="AJ197" s="52">
        <f>c_OPelag!$P197*FCT!AP197</f>
        <v>0</v>
      </c>
      <c r="AK197" s="52">
        <f>c_OPelag!$P197*FCT!AQ197</f>
        <v>0</v>
      </c>
      <c r="AL197" s="52">
        <f>c_OPelag!$P197*FCT!AR197</f>
        <v>0</v>
      </c>
      <c r="AM197" s="52">
        <f>c_OPelag!$P197*FCT!AS197</f>
        <v>0</v>
      </c>
      <c r="AN197" s="52">
        <f>c_OPelag!$P197*FCT!AT197</f>
        <v>0</v>
      </c>
      <c r="AO197" s="52">
        <f>c_OPelag!$P197*FCT!AU197</f>
        <v>0</v>
      </c>
    </row>
    <row r="198" spans="1:41" x14ac:dyDescent="0.2">
      <c r="A198" s="51">
        <f>c_OPelag!D198</f>
        <v>0</v>
      </c>
      <c r="B198" s="52">
        <f>c_OPelag!$P198*FCT!C198</f>
        <v>0</v>
      </c>
      <c r="C198" s="52">
        <f>c_OPelag!$P198*FCT!D198</f>
        <v>0</v>
      </c>
      <c r="D198" s="52">
        <f>FCT!F198</f>
        <v>0</v>
      </c>
      <c r="E198" s="52">
        <f>c_OPelag!$P198*FCT!I198</f>
        <v>0</v>
      </c>
      <c r="F198" s="52">
        <f>c_OPelag!$P198*FCT!J198</f>
        <v>0</v>
      </c>
      <c r="G198" s="52">
        <f>c_OPelag!$P198*FCT!K198</f>
        <v>0</v>
      </c>
      <c r="H198" s="52">
        <f>c_OPelag!$P198*FCT!L198</f>
        <v>0</v>
      </c>
      <c r="I198" s="52">
        <f>c_OPelag!$P198*FCT!M198</f>
        <v>0</v>
      </c>
      <c r="J198" s="52">
        <f>c_OPelag!$P198*FCT!N198</f>
        <v>0</v>
      </c>
      <c r="K198" s="52">
        <f>c_OPelag!$P198*FCT!O198</f>
        <v>0</v>
      </c>
      <c r="L198" s="52">
        <f>c_OPelag!$P198*FCT!P198</f>
        <v>0</v>
      </c>
      <c r="M198" s="52">
        <f>c_OPelag!$P198*FCT!Q198</f>
        <v>0</v>
      </c>
      <c r="N198" s="52">
        <f>c_OPelag!$P198*FCT!R198</f>
        <v>0</v>
      </c>
      <c r="O198" s="52">
        <f>c_OPelag!$P198*FCT!S198</f>
        <v>0</v>
      </c>
      <c r="P198" s="52">
        <f>c_OPelag!$P198*FCT!T198</f>
        <v>0</v>
      </c>
      <c r="Q198" s="52">
        <f>c_OPelag!$P198*FCT!U198</f>
        <v>0</v>
      </c>
      <c r="R198" s="52">
        <f>c_OPelag!$P198*FCT!W198</f>
        <v>0</v>
      </c>
      <c r="S198" s="52">
        <f>c_OPelag!$P198*FCT!Y198</f>
        <v>0</v>
      </c>
      <c r="T198" s="52">
        <f>c_OPelag!$P198*FCT!Z198</f>
        <v>0</v>
      </c>
      <c r="U198" s="52">
        <f>c_OPelag!$P198*FCT!AA198</f>
        <v>0</v>
      </c>
      <c r="V198" s="52">
        <f>c_OPelag!$P198*FCT!AB198</f>
        <v>0</v>
      </c>
      <c r="W198" s="52">
        <f>c_OPelag!$P198*FCT!AC198</f>
        <v>0</v>
      </c>
      <c r="X198" s="52">
        <f>c_OPelag!$P198*FCT!AD198</f>
        <v>0</v>
      </c>
      <c r="Y198" s="52">
        <f>c_OPelag!$P198*FCT!AE198</f>
        <v>0</v>
      </c>
      <c r="Z198" s="52">
        <f>c_OPelag!$P198*FCT!AF198</f>
        <v>0</v>
      </c>
      <c r="AA198" s="52">
        <f>c_OPelag!$P198*FCT!AG198</f>
        <v>0</v>
      </c>
      <c r="AB198" s="52">
        <f>c_OPelag!$P198*FCT!AH198</f>
        <v>0</v>
      </c>
      <c r="AC198" s="52">
        <f>c_OPelag!$P198*FCT!AI198</f>
        <v>0</v>
      </c>
      <c r="AD198" s="52">
        <f>c_OPelag!$P198*FCT!AJ198</f>
        <v>0</v>
      </c>
      <c r="AE198" s="52">
        <f>c_OPelag!$P198*FCT!AK198</f>
        <v>0</v>
      </c>
      <c r="AF198" s="52">
        <f>c_OPelag!$P198*FCT!AL198</f>
        <v>0</v>
      </c>
      <c r="AG198" s="52">
        <f>c_OPelag!$P198*FCT!AM198</f>
        <v>0</v>
      </c>
      <c r="AH198" s="52">
        <f>c_OPelag!$P198*FCT!AN198</f>
        <v>0</v>
      </c>
      <c r="AI198" s="52">
        <f>c_OPelag!$P198*FCT!AO198</f>
        <v>0</v>
      </c>
      <c r="AJ198" s="52">
        <f>c_OPelag!$P198*FCT!AP198</f>
        <v>0</v>
      </c>
      <c r="AK198" s="52">
        <f>c_OPelag!$P198*FCT!AQ198</f>
        <v>0</v>
      </c>
      <c r="AL198" s="52">
        <f>c_OPelag!$P198*FCT!AR198</f>
        <v>0</v>
      </c>
      <c r="AM198" s="52">
        <f>c_OPelag!$P198*FCT!AS198</f>
        <v>0</v>
      </c>
      <c r="AN198" s="52">
        <f>c_OPelag!$P198*FCT!AT198</f>
        <v>0</v>
      </c>
      <c r="AO198" s="52">
        <f>c_OPelag!$P198*FCT!AU198</f>
        <v>0</v>
      </c>
    </row>
    <row r="199" spans="1:41" x14ac:dyDescent="0.2">
      <c r="A199" s="51">
        <f>c_OPelag!D199</f>
        <v>0</v>
      </c>
      <c r="B199" s="52">
        <f>c_OPelag!$P199*FCT!C199</f>
        <v>0</v>
      </c>
      <c r="C199" s="52">
        <f>c_OPelag!$P199*FCT!D199</f>
        <v>0</v>
      </c>
      <c r="D199" s="52">
        <f>FCT!F199</f>
        <v>0</v>
      </c>
      <c r="E199" s="52">
        <f>c_OPelag!$P199*FCT!I199</f>
        <v>0</v>
      </c>
      <c r="F199" s="52">
        <f>c_OPelag!$P199*FCT!J199</f>
        <v>0</v>
      </c>
      <c r="G199" s="52">
        <f>c_OPelag!$P199*FCT!K199</f>
        <v>0</v>
      </c>
      <c r="H199" s="52">
        <f>c_OPelag!$P199*FCT!L199</f>
        <v>0</v>
      </c>
      <c r="I199" s="52">
        <f>c_OPelag!$P199*FCT!M199</f>
        <v>0</v>
      </c>
      <c r="J199" s="52">
        <f>c_OPelag!$P199*FCT!N199</f>
        <v>0</v>
      </c>
      <c r="K199" s="52">
        <f>c_OPelag!$P199*FCT!O199</f>
        <v>0</v>
      </c>
      <c r="L199" s="52">
        <f>c_OPelag!$P199*FCT!P199</f>
        <v>0</v>
      </c>
      <c r="M199" s="52">
        <f>c_OPelag!$P199*FCT!Q199</f>
        <v>0</v>
      </c>
      <c r="N199" s="52">
        <f>c_OPelag!$P199*FCT!R199</f>
        <v>0</v>
      </c>
      <c r="O199" s="52">
        <f>c_OPelag!$P199*FCT!S199</f>
        <v>0</v>
      </c>
      <c r="P199" s="52">
        <f>c_OPelag!$P199*FCT!T199</f>
        <v>0</v>
      </c>
      <c r="Q199" s="52">
        <f>c_OPelag!$P199*FCT!U199</f>
        <v>0</v>
      </c>
      <c r="R199" s="52">
        <f>c_OPelag!$P199*FCT!W199</f>
        <v>0</v>
      </c>
      <c r="S199" s="52">
        <f>c_OPelag!$P199*FCT!Y199</f>
        <v>0</v>
      </c>
      <c r="T199" s="52">
        <f>c_OPelag!$P199*FCT!Z199</f>
        <v>0</v>
      </c>
      <c r="U199" s="52">
        <f>c_OPelag!$P199*FCT!AA199</f>
        <v>0</v>
      </c>
      <c r="V199" s="52">
        <f>c_OPelag!$P199*FCT!AB199</f>
        <v>0</v>
      </c>
      <c r="W199" s="52">
        <f>c_OPelag!$P199*FCT!AC199</f>
        <v>0</v>
      </c>
      <c r="X199" s="52">
        <f>c_OPelag!$P199*FCT!AD199</f>
        <v>0</v>
      </c>
      <c r="Y199" s="52">
        <f>c_OPelag!$P199*FCT!AE199</f>
        <v>0</v>
      </c>
      <c r="Z199" s="52">
        <f>c_OPelag!$P199*FCT!AF199</f>
        <v>0</v>
      </c>
      <c r="AA199" s="52">
        <f>c_OPelag!$P199*FCT!AG199</f>
        <v>0</v>
      </c>
      <c r="AB199" s="52">
        <f>c_OPelag!$P199*FCT!AH199</f>
        <v>0</v>
      </c>
      <c r="AC199" s="52">
        <f>c_OPelag!$P199*FCT!AI199</f>
        <v>0</v>
      </c>
      <c r="AD199" s="52">
        <f>c_OPelag!$P199*FCT!AJ199</f>
        <v>0</v>
      </c>
      <c r="AE199" s="52">
        <f>c_OPelag!$P199*FCT!AK199</f>
        <v>0</v>
      </c>
      <c r="AF199" s="52">
        <f>c_OPelag!$P199*FCT!AL199</f>
        <v>0</v>
      </c>
      <c r="AG199" s="52">
        <f>c_OPelag!$P199*FCT!AM199</f>
        <v>0</v>
      </c>
      <c r="AH199" s="52">
        <f>c_OPelag!$P199*FCT!AN199</f>
        <v>0</v>
      </c>
      <c r="AI199" s="52">
        <f>c_OPelag!$P199*FCT!AO199</f>
        <v>0</v>
      </c>
      <c r="AJ199" s="52">
        <f>c_OPelag!$P199*FCT!AP199</f>
        <v>0</v>
      </c>
      <c r="AK199" s="52">
        <f>c_OPelag!$P199*FCT!AQ199</f>
        <v>0</v>
      </c>
      <c r="AL199" s="52">
        <f>c_OPelag!$P199*FCT!AR199</f>
        <v>0</v>
      </c>
      <c r="AM199" s="52">
        <f>c_OPelag!$P199*FCT!AS199</f>
        <v>0</v>
      </c>
      <c r="AN199" s="52">
        <f>c_OPelag!$P199*FCT!AT199</f>
        <v>0</v>
      </c>
      <c r="AO199" s="52">
        <f>c_OPelag!$P199*FCT!AU199</f>
        <v>0</v>
      </c>
    </row>
    <row r="200" spans="1:41" x14ac:dyDescent="0.2">
      <c r="A200" s="51">
        <f>c_OPelag!D200</f>
        <v>0</v>
      </c>
      <c r="B200" s="52">
        <f>c_OPelag!$P200*FCT!C200</f>
        <v>0</v>
      </c>
      <c r="C200" s="52">
        <f>c_OPelag!$P200*FCT!D200</f>
        <v>0</v>
      </c>
      <c r="D200" s="52">
        <f>FCT!F200</f>
        <v>0</v>
      </c>
      <c r="E200" s="52">
        <f>c_OPelag!$P200*FCT!I200</f>
        <v>0</v>
      </c>
      <c r="F200" s="52">
        <f>c_OPelag!$P200*FCT!J200</f>
        <v>0</v>
      </c>
      <c r="G200" s="52">
        <f>c_OPelag!$P200*FCT!K200</f>
        <v>0</v>
      </c>
      <c r="H200" s="52">
        <f>c_OPelag!$P200*FCT!L200</f>
        <v>0</v>
      </c>
      <c r="I200" s="52">
        <f>c_OPelag!$P200*FCT!M200</f>
        <v>0</v>
      </c>
      <c r="J200" s="52">
        <f>c_OPelag!$P200*FCT!N200</f>
        <v>0</v>
      </c>
      <c r="K200" s="52">
        <f>c_OPelag!$P200*FCT!O200</f>
        <v>0</v>
      </c>
      <c r="L200" s="52">
        <f>c_OPelag!$P200*FCT!P200</f>
        <v>0</v>
      </c>
      <c r="M200" s="52">
        <f>c_OPelag!$P200*FCT!Q200</f>
        <v>0</v>
      </c>
      <c r="N200" s="52">
        <f>c_OPelag!$P200*FCT!R200</f>
        <v>0</v>
      </c>
      <c r="O200" s="52">
        <f>c_OPelag!$P200*FCT!S200</f>
        <v>0</v>
      </c>
      <c r="P200" s="52">
        <f>c_OPelag!$P200*FCT!T200</f>
        <v>0</v>
      </c>
      <c r="Q200" s="52">
        <f>c_OPelag!$P200*FCT!U200</f>
        <v>0</v>
      </c>
      <c r="R200" s="52">
        <f>c_OPelag!$P200*FCT!W200</f>
        <v>0</v>
      </c>
      <c r="S200" s="52">
        <f>c_OPelag!$P200*FCT!Y200</f>
        <v>0</v>
      </c>
      <c r="T200" s="52">
        <f>c_OPelag!$P200*FCT!Z200</f>
        <v>0</v>
      </c>
      <c r="U200" s="52">
        <f>c_OPelag!$P200*FCT!AA200</f>
        <v>0</v>
      </c>
      <c r="V200" s="52">
        <f>c_OPelag!$P200*FCT!AB200</f>
        <v>0</v>
      </c>
      <c r="W200" s="52">
        <f>c_OPelag!$P200*FCT!AC200</f>
        <v>0</v>
      </c>
      <c r="X200" s="52">
        <f>c_OPelag!$P200*FCT!AD200</f>
        <v>0</v>
      </c>
      <c r="Y200" s="52">
        <f>c_OPelag!$P200*FCT!AE200</f>
        <v>0</v>
      </c>
      <c r="Z200" s="52">
        <f>c_OPelag!$P200*FCT!AF200</f>
        <v>0</v>
      </c>
      <c r="AA200" s="52">
        <f>c_OPelag!$P200*FCT!AG200</f>
        <v>0</v>
      </c>
      <c r="AB200" s="52">
        <f>c_OPelag!$P200*FCT!AH200</f>
        <v>0</v>
      </c>
      <c r="AC200" s="52">
        <f>c_OPelag!$P200*FCT!AI200</f>
        <v>0</v>
      </c>
      <c r="AD200" s="52">
        <f>c_OPelag!$P200*FCT!AJ200</f>
        <v>0</v>
      </c>
      <c r="AE200" s="52">
        <f>c_OPelag!$P200*FCT!AK200</f>
        <v>0</v>
      </c>
      <c r="AF200" s="52">
        <f>c_OPelag!$P200*FCT!AL200</f>
        <v>0</v>
      </c>
      <c r="AG200" s="52">
        <f>c_OPelag!$P200*FCT!AM200</f>
        <v>0</v>
      </c>
      <c r="AH200" s="52">
        <f>c_OPelag!$P200*FCT!AN200</f>
        <v>0</v>
      </c>
      <c r="AI200" s="52">
        <f>c_OPelag!$P200*FCT!AO200</f>
        <v>0</v>
      </c>
      <c r="AJ200" s="52">
        <f>c_OPelag!$P200*FCT!AP200</f>
        <v>0</v>
      </c>
      <c r="AK200" s="52">
        <f>c_OPelag!$P200*FCT!AQ200</f>
        <v>0</v>
      </c>
      <c r="AL200" s="52">
        <f>c_OPelag!$P200*FCT!AR200</f>
        <v>0</v>
      </c>
      <c r="AM200" s="52">
        <f>c_OPelag!$P200*FCT!AS200</f>
        <v>0</v>
      </c>
      <c r="AN200" s="52">
        <f>c_OPelag!$P200*FCT!AT200</f>
        <v>0</v>
      </c>
      <c r="AO200" s="52">
        <f>c_OPelag!$P200*FCT!AU200</f>
        <v>0</v>
      </c>
    </row>
    <row r="201" spans="1:41" x14ac:dyDescent="0.2">
      <c r="A201" s="51">
        <f>c_OPelag!D201</f>
        <v>0</v>
      </c>
      <c r="B201" s="52">
        <f>c_OPelag!$P201*FCT!C201</f>
        <v>0</v>
      </c>
      <c r="C201" s="52">
        <f>c_OPelag!$P201*FCT!D201</f>
        <v>0</v>
      </c>
      <c r="D201" s="52">
        <f>FCT!F201</f>
        <v>0</v>
      </c>
      <c r="E201" s="52">
        <f>c_OPelag!$P201*FCT!I201</f>
        <v>0</v>
      </c>
      <c r="F201" s="52">
        <f>c_OPelag!$P201*FCT!J201</f>
        <v>0</v>
      </c>
      <c r="G201" s="52">
        <f>c_OPelag!$P201*FCT!K201</f>
        <v>0</v>
      </c>
      <c r="H201" s="52">
        <f>c_OPelag!$P201*FCT!L201</f>
        <v>0</v>
      </c>
      <c r="I201" s="52">
        <f>c_OPelag!$P201*FCT!M201</f>
        <v>0</v>
      </c>
      <c r="J201" s="52">
        <f>c_OPelag!$P201*FCT!N201</f>
        <v>0</v>
      </c>
      <c r="K201" s="52">
        <f>c_OPelag!$P201*FCT!O201</f>
        <v>0</v>
      </c>
      <c r="L201" s="52">
        <f>c_OPelag!$P201*FCT!P201</f>
        <v>0</v>
      </c>
      <c r="M201" s="52">
        <f>c_OPelag!$P201*FCT!Q201</f>
        <v>0</v>
      </c>
      <c r="N201" s="52">
        <f>c_OPelag!$P201*FCT!R201</f>
        <v>0</v>
      </c>
      <c r="O201" s="52">
        <f>c_OPelag!$P201*FCT!S201</f>
        <v>0</v>
      </c>
      <c r="P201" s="52">
        <f>c_OPelag!$P201*FCT!T201</f>
        <v>0</v>
      </c>
      <c r="Q201" s="52">
        <f>c_OPelag!$P201*FCT!U201</f>
        <v>0</v>
      </c>
      <c r="R201" s="52">
        <f>c_OPelag!$P201*FCT!W201</f>
        <v>0</v>
      </c>
      <c r="S201" s="52">
        <f>c_OPelag!$P201*FCT!Y201</f>
        <v>0</v>
      </c>
      <c r="T201" s="52">
        <f>c_OPelag!$P201*FCT!Z201</f>
        <v>0</v>
      </c>
      <c r="U201" s="52">
        <f>c_OPelag!$P201*FCT!AA201</f>
        <v>0</v>
      </c>
      <c r="V201" s="52">
        <f>c_OPelag!$P201*FCT!AB201</f>
        <v>0</v>
      </c>
      <c r="W201" s="52">
        <f>c_OPelag!$P201*FCT!AC201</f>
        <v>0</v>
      </c>
      <c r="X201" s="52">
        <f>c_OPelag!$P201*FCT!AD201</f>
        <v>0</v>
      </c>
      <c r="Y201" s="52">
        <f>c_OPelag!$P201*FCT!AE201</f>
        <v>0</v>
      </c>
      <c r="Z201" s="52">
        <f>c_OPelag!$P201*FCT!AF201</f>
        <v>0</v>
      </c>
      <c r="AA201" s="52">
        <f>c_OPelag!$P201*FCT!AG201</f>
        <v>0</v>
      </c>
      <c r="AB201" s="52">
        <f>c_OPelag!$P201*FCT!AH201</f>
        <v>0</v>
      </c>
      <c r="AC201" s="52">
        <f>c_OPelag!$P201*FCT!AI201</f>
        <v>0</v>
      </c>
      <c r="AD201" s="52">
        <f>c_OPelag!$P201*FCT!AJ201</f>
        <v>0</v>
      </c>
      <c r="AE201" s="52">
        <f>c_OPelag!$P201*FCT!AK201</f>
        <v>0</v>
      </c>
      <c r="AF201" s="52">
        <f>c_OPelag!$P201*FCT!AL201</f>
        <v>0</v>
      </c>
      <c r="AG201" s="52">
        <f>c_OPelag!$P201*FCT!AM201</f>
        <v>0</v>
      </c>
      <c r="AH201" s="52">
        <f>c_OPelag!$P201*FCT!AN201</f>
        <v>0</v>
      </c>
      <c r="AI201" s="52">
        <f>c_OPelag!$P201*FCT!AO201</f>
        <v>0</v>
      </c>
      <c r="AJ201" s="52">
        <f>c_OPelag!$P201*FCT!AP201</f>
        <v>0</v>
      </c>
      <c r="AK201" s="52">
        <f>c_OPelag!$P201*FCT!AQ201</f>
        <v>0</v>
      </c>
      <c r="AL201" s="52">
        <f>c_OPelag!$P201*FCT!AR201</f>
        <v>0</v>
      </c>
      <c r="AM201" s="52">
        <f>c_OPelag!$P201*FCT!AS201</f>
        <v>0</v>
      </c>
      <c r="AN201" s="52">
        <f>c_OPelag!$P201*FCT!AT201</f>
        <v>0</v>
      </c>
      <c r="AO201" s="52">
        <f>c_OPelag!$P201*FCT!AU201</f>
        <v>0</v>
      </c>
    </row>
    <row r="202" spans="1:41" x14ac:dyDescent="0.2">
      <c r="A202" s="51">
        <f>c_OPelag!D202</f>
        <v>0</v>
      </c>
      <c r="B202" s="52">
        <f>c_OPelag!$P202*FCT!C202</f>
        <v>0</v>
      </c>
      <c r="C202" s="52">
        <f>c_OPelag!$P202*FCT!D202</f>
        <v>0</v>
      </c>
      <c r="D202" s="52">
        <f>FCT!F202</f>
        <v>0</v>
      </c>
      <c r="E202" s="52">
        <f>c_OPelag!$P202*FCT!I202</f>
        <v>0</v>
      </c>
      <c r="F202" s="52">
        <f>c_OPelag!$P202*FCT!J202</f>
        <v>0</v>
      </c>
      <c r="G202" s="52">
        <f>c_OPelag!$P202*FCT!K202</f>
        <v>0</v>
      </c>
      <c r="H202" s="52">
        <f>c_OPelag!$P202*FCT!L202</f>
        <v>0</v>
      </c>
      <c r="I202" s="52">
        <f>c_OPelag!$P202*FCT!M202</f>
        <v>0</v>
      </c>
      <c r="J202" s="52">
        <f>c_OPelag!$P202*FCT!N202</f>
        <v>0</v>
      </c>
      <c r="K202" s="52">
        <f>c_OPelag!$P202*FCT!O202</f>
        <v>0</v>
      </c>
      <c r="L202" s="52">
        <f>c_OPelag!$P202*FCT!P202</f>
        <v>0</v>
      </c>
      <c r="M202" s="52">
        <f>c_OPelag!$P202*FCT!Q202</f>
        <v>0</v>
      </c>
      <c r="N202" s="52">
        <f>c_OPelag!$P202*FCT!R202</f>
        <v>0</v>
      </c>
      <c r="O202" s="52">
        <f>c_OPelag!$P202*FCT!S202</f>
        <v>0</v>
      </c>
      <c r="P202" s="52">
        <f>c_OPelag!$P202*FCT!T202</f>
        <v>0</v>
      </c>
      <c r="Q202" s="52">
        <f>c_OPelag!$P202*FCT!U202</f>
        <v>0</v>
      </c>
      <c r="R202" s="52">
        <f>c_OPelag!$P202*FCT!W202</f>
        <v>0</v>
      </c>
      <c r="S202" s="52">
        <f>c_OPelag!$P202*FCT!Y202</f>
        <v>0</v>
      </c>
      <c r="T202" s="52">
        <f>c_OPelag!$P202*FCT!Z202</f>
        <v>0</v>
      </c>
      <c r="U202" s="52">
        <f>c_OPelag!$P202*FCT!AA202</f>
        <v>0</v>
      </c>
      <c r="V202" s="52">
        <f>c_OPelag!$P202*FCT!AB202</f>
        <v>0</v>
      </c>
      <c r="W202" s="52">
        <f>c_OPelag!$P202*FCT!AC202</f>
        <v>0</v>
      </c>
      <c r="X202" s="52">
        <f>c_OPelag!$P202*FCT!AD202</f>
        <v>0</v>
      </c>
      <c r="Y202" s="52">
        <f>c_OPelag!$P202*FCT!AE202</f>
        <v>0</v>
      </c>
      <c r="Z202" s="52">
        <f>c_OPelag!$P202*FCT!AF202</f>
        <v>0</v>
      </c>
      <c r="AA202" s="52">
        <f>c_OPelag!$P202*FCT!AG202</f>
        <v>0</v>
      </c>
      <c r="AB202" s="52">
        <f>c_OPelag!$P202*FCT!AH202</f>
        <v>0</v>
      </c>
      <c r="AC202" s="52">
        <f>c_OPelag!$P202*FCT!AI202</f>
        <v>0</v>
      </c>
      <c r="AD202" s="52">
        <f>c_OPelag!$P202*FCT!AJ202</f>
        <v>0</v>
      </c>
      <c r="AE202" s="52">
        <f>c_OPelag!$P202*FCT!AK202</f>
        <v>0</v>
      </c>
      <c r="AF202" s="52">
        <f>c_OPelag!$P202*FCT!AL202</f>
        <v>0</v>
      </c>
      <c r="AG202" s="52">
        <f>c_OPelag!$P202*FCT!AM202</f>
        <v>0</v>
      </c>
      <c r="AH202" s="52">
        <f>c_OPelag!$P202*FCT!AN202</f>
        <v>0</v>
      </c>
      <c r="AI202" s="52">
        <f>c_OPelag!$P202*FCT!AO202</f>
        <v>0</v>
      </c>
      <c r="AJ202" s="52">
        <f>c_OPelag!$P202*FCT!AP202</f>
        <v>0</v>
      </c>
      <c r="AK202" s="52">
        <f>c_OPelag!$P202*FCT!AQ202</f>
        <v>0</v>
      </c>
      <c r="AL202" s="52">
        <f>c_OPelag!$P202*FCT!AR202</f>
        <v>0</v>
      </c>
      <c r="AM202" s="52">
        <f>c_OPelag!$P202*FCT!AS202</f>
        <v>0</v>
      </c>
      <c r="AN202" s="52">
        <f>c_OPelag!$P202*FCT!AT202</f>
        <v>0</v>
      </c>
      <c r="AO202" s="52">
        <f>c_OPelag!$P202*FCT!AU202</f>
        <v>0</v>
      </c>
    </row>
    <row r="203" spans="1:41" x14ac:dyDescent="0.2">
      <c r="A203" s="51">
        <f>c_OPelag!D203</f>
        <v>0</v>
      </c>
      <c r="B203" s="52">
        <f>c_OPelag!$P203*FCT!C203</f>
        <v>0</v>
      </c>
      <c r="C203" s="52">
        <f>c_OPelag!$P203*FCT!D203</f>
        <v>0</v>
      </c>
      <c r="D203" s="52">
        <f>FCT!F203</f>
        <v>0</v>
      </c>
      <c r="E203" s="52">
        <f>c_OPelag!$P203*FCT!I203</f>
        <v>0</v>
      </c>
      <c r="F203" s="52">
        <f>c_OPelag!$P203*FCT!J203</f>
        <v>0</v>
      </c>
      <c r="G203" s="52">
        <f>c_OPelag!$P203*FCT!K203</f>
        <v>0</v>
      </c>
      <c r="H203" s="52">
        <f>c_OPelag!$P203*FCT!L203</f>
        <v>0</v>
      </c>
      <c r="I203" s="52">
        <f>c_OPelag!$P203*FCT!M203</f>
        <v>0</v>
      </c>
      <c r="J203" s="52">
        <f>c_OPelag!$P203*FCT!N203</f>
        <v>0</v>
      </c>
      <c r="K203" s="52">
        <f>c_OPelag!$P203*FCT!O203</f>
        <v>0</v>
      </c>
      <c r="L203" s="52">
        <f>c_OPelag!$P203*FCT!P203</f>
        <v>0</v>
      </c>
      <c r="M203" s="52">
        <f>c_OPelag!$P203*FCT!Q203</f>
        <v>0</v>
      </c>
      <c r="N203" s="52">
        <f>c_OPelag!$P203*FCT!R203</f>
        <v>0</v>
      </c>
      <c r="O203" s="52">
        <f>c_OPelag!$P203*FCT!S203</f>
        <v>0</v>
      </c>
      <c r="P203" s="52">
        <f>c_OPelag!$P203*FCT!T203</f>
        <v>0</v>
      </c>
      <c r="Q203" s="52">
        <f>c_OPelag!$P203*FCT!U203</f>
        <v>0</v>
      </c>
      <c r="R203" s="52">
        <f>c_OPelag!$P203*FCT!W203</f>
        <v>0</v>
      </c>
      <c r="S203" s="52">
        <f>c_OPelag!$P203*FCT!Y203</f>
        <v>0</v>
      </c>
      <c r="T203" s="52">
        <f>c_OPelag!$P203*FCT!Z203</f>
        <v>0</v>
      </c>
      <c r="U203" s="52">
        <f>c_OPelag!$P203*FCT!AA203</f>
        <v>0</v>
      </c>
      <c r="V203" s="52">
        <f>c_OPelag!$P203*FCT!AB203</f>
        <v>0</v>
      </c>
      <c r="W203" s="52">
        <f>c_OPelag!$P203*FCT!AC203</f>
        <v>0</v>
      </c>
      <c r="X203" s="52">
        <f>c_OPelag!$P203*FCT!AD203</f>
        <v>0</v>
      </c>
      <c r="Y203" s="52">
        <f>c_OPelag!$P203*FCT!AE203</f>
        <v>0</v>
      </c>
      <c r="Z203" s="52">
        <f>c_OPelag!$P203*FCT!AF203</f>
        <v>0</v>
      </c>
      <c r="AA203" s="52">
        <f>c_OPelag!$P203*FCT!AG203</f>
        <v>0</v>
      </c>
      <c r="AB203" s="52">
        <f>c_OPelag!$P203*FCT!AH203</f>
        <v>0</v>
      </c>
      <c r="AC203" s="52">
        <f>c_OPelag!$P203*FCT!AI203</f>
        <v>0</v>
      </c>
      <c r="AD203" s="52">
        <f>c_OPelag!$P203*FCT!AJ203</f>
        <v>0</v>
      </c>
      <c r="AE203" s="52">
        <f>c_OPelag!$P203*FCT!AK203</f>
        <v>0</v>
      </c>
      <c r="AF203" s="52">
        <f>c_OPelag!$P203*FCT!AL203</f>
        <v>0</v>
      </c>
      <c r="AG203" s="52">
        <f>c_OPelag!$P203*FCT!AM203</f>
        <v>0</v>
      </c>
      <c r="AH203" s="52">
        <f>c_OPelag!$P203*FCT!AN203</f>
        <v>0</v>
      </c>
      <c r="AI203" s="52">
        <f>c_OPelag!$P203*FCT!AO203</f>
        <v>0</v>
      </c>
      <c r="AJ203" s="52">
        <f>c_OPelag!$P203*FCT!AP203</f>
        <v>0</v>
      </c>
      <c r="AK203" s="52">
        <f>c_OPelag!$P203*FCT!AQ203</f>
        <v>0</v>
      </c>
      <c r="AL203" s="52">
        <f>c_OPelag!$P203*FCT!AR203</f>
        <v>0</v>
      </c>
      <c r="AM203" s="52">
        <f>c_OPelag!$P203*FCT!AS203</f>
        <v>0</v>
      </c>
      <c r="AN203" s="52">
        <f>c_OPelag!$P203*FCT!AT203</f>
        <v>0</v>
      </c>
      <c r="AO203" s="52">
        <f>c_OPelag!$P203*FCT!AU203</f>
        <v>0</v>
      </c>
    </row>
    <row r="204" spans="1:41" x14ac:dyDescent="0.2">
      <c r="A204" s="51">
        <f>c_OPelag!D204</f>
        <v>0</v>
      </c>
      <c r="B204" s="52">
        <f>c_OPelag!$P204*FCT!C204</f>
        <v>0</v>
      </c>
      <c r="C204" s="52">
        <f>c_OPelag!$P204*FCT!D204</f>
        <v>0</v>
      </c>
      <c r="D204" s="52">
        <f>FCT!F204</f>
        <v>0</v>
      </c>
      <c r="E204" s="52">
        <f>c_OPelag!$P204*FCT!I204</f>
        <v>0</v>
      </c>
      <c r="F204" s="52">
        <f>c_OPelag!$P204*FCT!J204</f>
        <v>0</v>
      </c>
      <c r="G204" s="52">
        <f>c_OPelag!$P204*FCT!K204</f>
        <v>0</v>
      </c>
      <c r="H204" s="52">
        <f>c_OPelag!$P204*FCT!L204</f>
        <v>0</v>
      </c>
      <c r="I204" s="52">
        <f>c_OPelag!$P204*FCT!M204</f>
        <v>0</v>
      </c>
      <c r="J204" s="52">
        <f>c_OPelag!$P204*FCT!N204</f>
        <v>0</v>
      </c>
      <c r="K204" s="52">
        <f>c_OPelag!$P204*FCT!O204</f>
        <v>0</v>
      </c>
      <c r="L204" s="52">
        <f>c_OPelag!$P204*FCT!P204</f>
        <v>0</v>
      </c>
      <c r="M204" s="52">
        <f>c_OPelag!$P204*FCT!Q204</f>
        <v>0</v>
      </c>
      <c r="N204" s="52">
        <f>c_OPelag!$P204*FCT!R204</f>
        <v>0</v>
      </c>
      <c r="O204" s="52">
        <f>c_OPelag!$P204*FCT!S204</f>
        <v>0</v>
      </c>
      <c r="P204" s="52">
        <f>c_OPelag!$P204*FCT!T204</f>
        <v>0</v>
      </c>
      <c r="Q204" s="52">
        <f>c_OPelag!$P204*FCT!U204</f>
        <v>0</v>
      </c>
      <c r="R204" s="52">
        <f>c_OPelag!$P204*FCT!W204</f>
        <v>0</v>
      </c>
      <c r="S204" s="52">
        <f>c_OPelag!$P204*FCT!Y204</f>
        <v>0</v>
      </c>
      <c r="T204" s="52">
        <f>c_OPelag!$P204*FCT!Z204</f>
        <v>0</v>
      </c>
      <c r="U204" s="52">
        <f>c_OPelag!$P204*FCT!AA204</f>
        <v>0</v>
      </c>
      <c r="V204" s="52">
        <f>c_OPelag!$P204*FCT!AB204</f>
        <v>0</v>
      </c>
      <c r="W204" s="52">
        <f>c_OPelag!$P204*FCT!AC204</f>
        <v>0</v>
      </c>
      <c r="X204" s="52">
        <f>c_OPelag!$P204*FCT!AD204</f>
        <v>0</v>
      </c>
      <c r="Y204" s="52">
        <f>c_OPelag!$P204*FCT!AE204</f>
        <v>0</v>
      </c>
      <c r="Z204" s="52">
        <f>c_OPelag!$P204*FCT!AF204</f>
        <v>0</v>
      </c>
      <c r="AA204" s="52">
        <f>c_OPelag!$P204*FCT!AG204</f>
        <v>0</v>
      </c>
      <c r="AB204" s="52">
        <f>c_OPelag!$P204*FCT!AH204</f>
        <v>0</v>
      </c>
      <c r="AC204" s="52">
        <f>c_OPelag!$P204*FCT!AI204</f>
        <v>0</v>
      </c>
      <c r="AD204" s="52">
        <f>c_OPelag!$P204*FCT!AJ204</f>
        <v>0</v>
      </c>
      <c r="AE204" s="52">
        <f>c_OPelag!$P204*FCT!AK204</f>
        <v>0</v>
      </c>
      <c r="AF204" s="52">
        <f>c_OPelag!$P204*FCT!AL204</f>
        <v>0</v>
      </c>
      <c r="AG204" s="52">
        <f>c_OPelag!$P204*FCT!AM204</f>
        <v>0</v>
      </c>
      <c r="AH204" s="52">
        <f>c_OPelag!$P204*FCT!AN204</f>
        <v>0</v>
      </c>
      <c r="AI204" s="52">
        <f>c_OPelag!$P204*FCT!AO204</f>
        <v>0</v>
      </c>
      <c r="AJ204" s="52">
        <f>c_OPelag!$P204*FCT!AP204</f>
        <v>0</v>
      </c>
      <c r="AK204" s="52">
        <f>c_OPelag!$P204*FCT!AQ204</f>
        <v>0</v>
      </c>
      <c r="AL204" s="52">
        <f>c_OPelag!$P204*FCT!AR204</f>
        <v>0</v>
      </c>
      <c r="AM204" s="52">
        <f>c_OPelag!$P204*FCT!AS204</f>
        <v>0</v>
      </c>
      <c r="AN204" s="52">
        <f>c_OPelag!$P204*FCT!AT204</f>
        <v>0</v>
      </c>
      <c r="AO204" s="52">
        <f>c_OPelag!$P204*FCT!AU204</f>
        <v>0</v>
      </c>
    </row>
    <row r="205" spans="1:41" x14ac:dyDescent="0.2">
      <c r="A205" s="51">
        <f>c_OPelag!D205</f>
        <v>0</v>
      </c>
      <c r="B205" s="52">
        <f>c_OPelag!$P205*FCT!C205</f>
        <v>0</v>
      </c>
      <c r="C205" s="52">
        <f>c_OPelag!$P205*FCT!D205</f>
        <v>0</v>
      </c>
      <c r="D205" s="52">
        <f>FCT!F205</f>
        <v>0</v>
      </c>
      <c r="E205" s="52">
        <f>c_OPelag!$P205*FCT!I205</f>
        <v>0</v>
      </c>
      <c r="F205" s="52">
        <f>c_OPelag!$P205*FCT!J205</f>
        <v>0</v>
      </c>
      <c r="G205" s="52">
        <f>c_OPelag!$P205*FCT!K205</f>
        <v>0</v>
      </c>
      <c r="H205" s="52">
        <f>c_OPelag!$P205*FCT!L205</f>
        <v>0</v>
      </c>
      <c r="I205" s="52">
        <f>c_OPelag!$P205*FCT!M205</f>
        <v>0</v>
      </c>
      <c r="J205" s="52">
        <f>c_OPelag!$P205*FCT!N205</f>
        <v>0</v>
      </c>
      <c r="K205" s="52">
        <f>c_OPelag!$P205*FCT!O205</f>
        <v>0</v>
      </c>
      <c r="L205" s="52">
        <f>c_OPelag!$P205*FCT!P205</f>
        <v>0</v>
      </c>
      <c r="M205" s="52">
        <f>c_OPelag!$P205*FCT!Q205</f>
        <v>0</v>
      </c>
      <c r="N205" s="52">
        <f>c_OPelag!$P205*FCT!R205</f>
        <v>0</v>
      </c>
      <c r="O205" s="52">
        <f>c_OPelag!$P205*FCT!S205</f>
        <v>0</v>
      </c>
      <c r="P205" s="52">
        <f>c_OPelag!$P205*FCT!T205</f>
        <v>0</v>
      </c>
      <c r="Q205" s="52">
        <f>c_OPelag!$P205*FCT!U205</f>
        <v>0</v>
      </c>
      <c r="R205" s="52">
        <f>c_OPelag!$P205*FCT!W205</f>
        <v>0</v>
      </c>
      <c r="S205" s="52">
        <f>c_OPelag!$P205*FCT!Y205</f>
        <v>0</v>
      </c>
      <c r="T205" s="52">
        <f>c_OPelag!$P205*FCT!Z205</f>
        <v>0</v>
      </c>
      <c r="U205" s="52">
        <f>c_OPelag!$P205*FCT!AA205</f>
        <v>0</v>
      </c>
      <c r="V205" s="52">
        <f>c_OPelag!$P205*FCT!AB205</f>
        <v>0</v>
      </c>
      <c r="W205" s="52">
        <f>c_OPelag!$P205*FCT!AC205</f>
        <v>0</v>
      </c>
      <c r="X205" s="52">
        <f>c_OPelag!$P205*FCT!AD205</f>
        <v>0</v>
      </c>
      <c r="Y205" s="52">
        <f>c_OPelag!$P205*FCT!AE205</f>
        <v>0</v>
      </c>
      <c r="Z205" s="52">
        <f>c_OPelag!$P205*FCT!AF205</f>
        <v>0</v>
      </c>
      <c r="AA205" s="52">
        <f>c_OPelag!$P205*FCT!AG205</f>
        <v>0</v>
      </c>
      <c r="AB205" s="52">
        <f>c_OPelag!$P205*FCT!AH205</f>
        <v>0</v>
      </c>
      <c r="AC205" s="52">
        <f>c_OPelag!$P205*FCT!AI205</f>
        <v>0</v>
      </c>
      <c r="AD205" s="52">
        <f>c_OPelag!$P205*FCT!AJ205</f>
        <v>0</v>
      </c>
      <c r="AE205" s="52">
        <f>c_OPelag!$P205*FCT!AK205</f>
        <v>0</v>
      </c>
      <c r="AF205" s="52">
        <f>c_OPelag!$P205*FCT!AL205</f>
        <v>0</v>
      </c>
      <c r="AG205" s="52">
        <f>c_OPelag!$P205*FCT!AM205</f>
        <v>0</v>
      </c>
      <c r="AH205" s="52">
        <f>c_OPelag!$P205*FCT!AN205</f>
        <v>0</v>
      </c>
      <c r="AI205" s="52">
        <f>c_OPelag!$P205*FCT!AO205</f>
        <v>0</v>
      </c>
      <c r="AJ205" s="52">
        <f>c_OPelag!$P205*FCT!AP205</f>
        <v>0</v>
      </c>
      <c r="AK205" s="52">
        <f>c_OPelag!$P205*FCT!AQ205</f>
        <v>0</v>
      </c>
      <c r="AL205" s="52">
        <f>c_OPelag!$P205*FCT!AR205</f>
        <v>0</v>
      </c>
      <c r="AM205" s="52">
        <f>c_OPelag!$P205*FCT!AS205</f>
        <v>0</v>
      </c>
      <c r="AN205" s="52">
        <f>c_OPelag!$P205*FCT!AT205</f>
        <v>0</v>
      </c>
      <c r="AO205" s="52">
        <f>c_OPelag!$P205*FCT!AU205</f>
        <v>0</v>
      </c>
    </row>
    <row r="206" spans="1:41" x14ac:dyDescent="0.2">
      <c r="A206" s="51">
        <f>c_OPelag!D206</f>
        <v>0</v>
      </c>
      <c r="B206" s="52">
        <f>c_OPelag!$P206*FCT!C206</f>
        <v>0</v>
      </c>
      <c r="C206" s="52">
        <f>c_OPelag!$P206*FCT!D206</f>
        <v>0</v>
      </c>
      <c r="D206" s="52">
        <f>FCT!F206</f>
        <v>0</v>
      </c>
      <c r="E206" s="52">
        <f>c_OPelag!$P206*FCT!I206</f>
        <v>0</v>
      </c>
      <c r="F206" s="52">
        <f>c_OPelag!$P206*FCT!J206</f>
        <v>0</v>
      </c>
      <c r="G206" s="52">
        <f>c_OPelag!$P206*FCT!K206</f>
        <v>0</v>
      </c>
      <c r="H206" s="52">
        <f>c_OPelag!$P206*FCT!L206</f>
        <v>0</v>
      </c>
      <c r="I206" s="52">
        <f>c_OPelag!$P206*FCT!M206</f>
        <v>0</v>
      </c>
      <c r="J206" s="52">
        <f>c_OPelag!$P206*FCT!N206</f>
        <v>0</v>
      </c>
      <c r="K206" s="52">
        <f>c_OPelag!$P206*FCT!O206</f>
        <v>0</v>
      </c>
      <c r="L206" s="52">
        <f>c_OPelag!$P206*FCT!P206</f>
        <v>0</v>
      </c>
      <c r="M206" s="52">
        <f>c_OPelag!$P206*FCT!Q206</f>
        <v>0</v>
      </c>
      <c r="N206" s="52">
        <f>c_OPelag!$P206*FCT!R206</f>
        <v>0</v>
      </c>
      <c r="O206" s="52">
        <f>c_OPelag!$P206*FCT!S206</f>
        <v>0</v>
      </c>
      <c r="P206" s="52">
        <f>c_OPelag!$P206*FCT!T206</f>
        <v>0</v>
      </c>
      <c r="Q206" s="52">
        <f>c_OPelag!$P206*FCT!U206</f>
        <v>0</v>
      </c>
      <c r="R206" s="52">
        <f>c_OPelag!$P206*FCT!W206</f>
        <v>0</v>
      </c>
      <c r="S206" s="52">
        <f>c_OPelag!$P206*FCT!Y206</f>
        <v>0</v>
      </c>
      <c r="T206" s="52">
        <f>c_OPelag!$P206*FCT!Z206</f>
        <v>0</v>
      </c>
      <c r="U206" s="52">
        <f>c_OPelag!$P206*FCT!AA206</f>
        <v>0</v>
      </c>
      <c r="V206" s="52">
        <f>c_OPelag!$P206*FCT!AB206</f>
        <v>0</v>
      </c>
      <c r="W206" s="52">
        <f>c_OPelag!$P206*FCT!AC206</f>
        <v>0</v>
      </c>
      <c r="X206" s="52">
        <f>c_OPelag!$P206*FCT!AD206</f>
        <v>0</v>
      </c>
      <c r="Y206" s="52">
        <f>c_OPelag!$P206*FCT!AE206</f>
        <v>0</v>
      </c>
      <c r="Z206" s="52">
        <f>c_OPelag!$P206*FCT!AF206</f>
        <v>0</v>
      </c>
      <c r="AA206" s="52">
        <f>c_OPelag!$P206*FCT!AG206</f>
        <v>0</v>
      </c>
      <c r="AB206" s="52">
        <f>c_OPelag!$P206*FCT!AH206</f>
        <v>0</v>
      </c>
      <c r="AC206" s="52">
        <f>c_OPelag!$P206*FCT!AI206</f>
        <v>0</v>
      </c>
      <c r="AD206" s="52">
        <f>c_OPelag!$P206*FCT!AJ206</f>
        <v>0</v>
      </c>
      <c r="AE206" s="52">
        <f>c_OPelag!$P206*FCT!AK206</f>
        <v>0</v>
      </c>
      <c r="AF206" s="52">
        <f>c_OPelag!$P206*FCT!AL206</f>
        <v>0</v>
      </c>
      <c r="AG206" s="52">
        <f>c_OPelag!$P206*FCT!AM206</f>
        <v>0</v>
      </c>
      <c r="AH206" s="52">
        <f>c_OPelag!$P206*FCT!AN206</f>
        <v>0</v>
      </c>
      <c r="AI206" s="52">
        <f>c_OPelag!$P206*FCT!AO206</f>
        <v>0</v>
      </c>
      <c r="AJ206" s="52">
        <f>c_OPelag!$P206*FCT!AP206</f>
        <v>0</v>
      </c>
      <c r="AK206" s="52">
        <f>c_OPelag!$P206*FCT!AQ206</f>
        <v>0</v>
      </c>
      <c r="AL206" s="52">
        <f>c_OPelag!$P206*FCT!AR206</f>
        <v>0</v>
      </c>
      <c r="AM206" s="52">
        <f>c_OPelag!$P206*FCT!AS206</f>
        <v>0</v>
      </c>
      <c r="AN206" s="52">
        <f>c_OPelag!$P206*FCT!AT206</f>
        <v>0</v>
      </c>
      <c r="AO206" s="52">
        <f>c_OPelag!$P206*FCT!AU206</f>
        <v>0</v>
      </c>
    </row>
    <row r="207" spans="1:41" x14ac:dyDescent="0.2">
      <c r="A207" s="51">
        <f>c_OPelag!D207</f>
        <v>0</v>
      </c>
      <c r="B207" s="52">
        <f>c_OPelag!$P207*FCT!C207</f>
        <v>0</v>
      </c>
      <c r="C207" s="52">
        <f>c_OPelag!$P207*FCT!D207</f>
        <v>0</v>
      </c>
      <c r="D207" s="52">
        <f>FCT!F207</f>
        <v>0</v>
      </c>
      <c r="E207" s="52">
        <f>c_OPelag!$P207*FCT!I207</f>
        <v>0</v>
      </c>
      <c r="F207" s="52">
        <f>c_OPelag!$P207*FCT!J207</f>
        <v>0</v>
      </c>
      <c r="G207" s="52">
        <f>c_OPelag!$P207*FCT!K207</f>
        <v>0</v>
      </c>
      <c r="H207" s="52">
        <f>c_OPelag!$P207*FCT!L207</f>
        <v>0</v>
      </c>
      <c r="I207" s="52">
        <f>c_OPelag!$P207*FCT!M207</f>
        <v>0</v>
      </c>
      <c r="J207" s="52">
        <f>c_OPelag!$P207*FCT!N207</f>
        <v>0</v>
      </c>
      <c r="K207" s="52">
        <f>c_OPelag!$P207*FCT!O207</f>
        <v>0</v>
      </c>
      <c r="L207" s="52">
        <f>c_OPelag!$P207*FCT!P207</f>
        <v>0</v>
      </c>
      <c r="M207" s="52">
        <f>c_OPelag!$P207*FCT!Q207</f>
        <v>0</v>
      </c>
      <c r="N207" s="52">
        <f>c_OPelag!$P207*FCT!R207</f>
        <v>0</v>
      </c>
      <c r="O207" s="52">
        <f>c_OPelag!$P207*FCT!S207</f>
        <v>0</v>
      </c>
      <c r="P207" s="52">
        <f>c_OPelag!$P207*FCT!T207</f>
        <v>0</v>
      </c>
      <c r="Q207" s="52">
        <f>c_OPelag!$P207*FCT!U207</f>
        <v>0</v>
      </c>
      <c r="R207" s="52">
        <f>c_OPelag!$P207*FCT!W207</f>
        <v>0</v>
      </c>
      <c r="S207" s="52">
        <f>c_OPelag!$P207*FCT!Y207</f>
        <v>0</v>
      </c>
      <c r="T207" s="52">
        <f>c_OPelag!$P207*FCT!Z207</f>
        <v>0</v>
      </c>
      <c r="U207" s="52">
        <f>c_OPelag!$P207*FCT!AA207</f>
        <v>0</v>
      </c>
      <c r="V207" s="52">
        <f>c_OPelag!$P207*FCT!AB207</f>
        <v>0</v>
      </c>
      <c r="W207" s="52">
        <f>c_OPelag!$P207*FCT!AC207</f>
        <v>0</v>
      </c>
      <c r="X207" s="52">
        <f>c_OPelag!$P207*FCT!AD207</f>
        <v>0</v>
      </c>
      <c r="Y207" s="52">
        <f>c_OPelag!$P207*FCT!AE207</f>
        <v>0</v>
      </c>
      <c r="Z207" s="52">
        <f>c_OPelag!$P207*FCT!AF207</f>
        <v>0</v>
      </c>
      <c r="AA207" s="52">
        <f>c_OPelag!$P207*FCT!AG207</f>
        <v>0</v>
      </c>
      <c r="AB207" s="52">
        <f>c_OPelag!$P207*FCT!AH207</f>
        <v>0</v>
      </c>
      <c r="AC207" s="52">
        <f>c_OPelag!$P207*FCT!AI207</f>
        <v>0</v>
      </c>
      <c r="AD207" s="52">
        <f>c_OPelag!$P207*FCT!AJ207</f>
        <v>0</v>
      </c>
      <c r="AE207" s="52">
        <f>c_OPelag!$P207*FCT!AK207</f>
        <v>0</v>
      </c>
      <c r="AF207" s="52">
        <f>c_OPelag!$P207*FCT!AL207</f>
        <v>0</v>
      </c>
      <c r="AG207" s="52">
        <f>c_OPelag!$P207*FCT!AM207</f>
        <v>0</v>
      </c>
      <c r="AH207" s="52">
        <f>c_OPelag!$P207*FCT!AN207</f>
        <v>0</v>
      </c>
      <c r="AI207" s="52">
        <f>c_OPelag!$P207*FCT!AO207</f>
        <v>0</v>
      </c>
      <c r="AJ207" s="52">
        <f>c_OPelag!$P207*FCT!AP207</f>
        <v>0</v>
      </c>
      <c r="AK207" s="52">
        <f>c_OPelag!$P207*FCT!AQ207</f>
        <v>0</v>
      </c>
      <c r="AL207" s="52">
        <f>c_OPelag!$P207*FCT!AR207</f>
        <v>0</v>
      </c>
      <c r="AM207" s="52">
        <f>c_OPelag!$P207*FCT!AS207</f>
        <v>0</v>
      </c>
      <c r="AN207" s="52">
        <f>c_OPelag!$P207*FCT!AT207</f>
        <v>0</v>
      </c>
      <c r="AO207" s="52">
        <f>c_OPelag!$P207*FCT!AU207</f>
        <v>0</v>
      </c>
    </row>
    <row r="208" spans="1:41" x14ac:dyDescent="0.2">
      <c r="A208" s="51">
        <f>c_OPelag!D208</f>
        <v>0</v>
      </c>
      <c r="B208" s="52">
        <f>c_OPelag!$P208*FCT!C208</f>
        <v>0</v>
      </c>
      <c r="C208" s="52">
        <f>c_OPelag!$P208*FCT!D208</f>
        <v>0</v>
      </c>
      <c r="D208" s="52">
        <f>FCT!F208</f>
        <v>0</v>
      </c>
      <c r="E208" s="52">
        <f>c_OPelag!$P208*FCT!I208</f>
        <v>0</v>
      </c>
      <c r="F208" s="52">
        <f>c_OPelag!$P208*FCT!J208</f>
        <v>0</v>
      </c>
      <c r="G208" s="52">
        <f>c_OPelag!$P208*FCT!K208</f>
        <v>0</v>
      </c>
      <c r="H208" s="52">
        <f>c_OPelag!$P208*FCT!L208</f>
        <v>0</v>
      </c>
      <c r="I208" s="52">
        <f>c_OPelag!$P208*FCT!M208</f>
        <v>0</v>
      </c>
      <c r="J208" s="52">
        <f>c_OPelag!$P208*FCT!N208</f>
        <v>0</v>
      </c>
      <c r="K208" s="52">
        <f>c_OPelag!$P208*FCT!O208</f>
        <v>0</v>
      </c>
      <c r="L208" s="52">
        <f>c_OPelag!$P208*FCT!P208</f>
        <v>0</v>
      </c>
      <c r="M208" s="52">
        <f>c_OPelag!$P208*FCT!Q208</f>
        <v>0</v>
      </c>
      <c r="N208" s="52">
        <f>c_OPelag!$P208*FCT!R208</f>
        <v>0</v>
      </c>
      <c r="O208" s="52">
        <f>c_OPelag!$P208*FCT!S208</f>
        <v>0</v>
      </c>
      <c r="P208" s="52">
        <f>c_OPelag!$P208*FCT!T208</f>
        <v>0</v>
      </c>
      <c r="Q208" s="52">
        <f>c_OPelag!$P208*FCT!U208</f>
        <v>0</v>
      </c>
      <c r="R208" s="52">
        <f>c_OPelag!$P208*FCT!W208</f>
        <v>0</v>
      </c>
      <c r="S208" s="52">
        <f>c_OPelag!$P208*FCT!Y208</f>
        <v>0</v>
      </c>
      <c r="T208" s="52">
        <f>c_OPelag!$P208*FCT!Z208</f>
        <v>0</v>
      </c>
      <c r="U208" s="52">
        <f>c_OPelag!$P208*FCT!AA208</f>
        <v>0</v>
      </c>
      <c r="V208" s="52">
        <f>c_OPelag!$P208*FCT!AB208</f>
        <v>0</v>
      </c>
      <c r="W208" s="52">
        <f>c_OPelag!$P208*FCT!AC208</f>
        <v>0</v>
      </c>
      <c r="X208" s="52">
        <f>c_OPelag!$P208*FCT!AD208</f>
        <v>0</v>
      </c>
      <c r="Y208" s="52">
        <f>c_OPelag!$P208*FCT!AE208</f>
        <v>0</v>
      </c>
      <c r="Z208" s="52">
        <f>c_OPelag!$P208*FCT!AF208</f>
        <v>0</v>
      </c>
      <c r="AA208" s="52">
        <f>c_OPelag!$P208*FCT!AG208</f>
        <v>0</v>
      </c>
      <c r="AB208" s="52">
        <f>c_OPelag!$P208*FCT!AH208</f>
        <v>0</v>
      </c>
      <c r="AC208" s="52">
        <f>c_OPelag!$P208*FCT!AI208</f>
        <v>0</v>
      </c>
      <c r="AD208" s="52">
        <f>c_OPelag!$P208*FCT!AJ208</f>
        <v>0</v>
      </c>
      <c r="AE208" s="52">
        <f>c_OPelag!$P208*FCT!AK208</f>
        <v>0</v>
      </c>
      <c r="AF208" s="52">
        <f>c_OPelag!$P208*FCT!AL208</f>
        <v>0</v>
      </c>
      <c r="AG208" s="52">
        <f>c_OPelag!$P208*FCT!AM208</f>
        <v>0</v>
      </c>
      <c r="AH208" s="52">
        <f>c_OPelag!$P208*FCT!AN208</f>
        <v>0</v>
      </c>
      <c r="AI208" s="52">
        <f>c_OPelag!$P208*FCT!AO208</f>
        <v>0</v>
      </c>
      <c r="AJ208" s="52">
        <f>c_OPelag!$P208*FCT!AP208</f>
        <v>0</v>
      </c>
      <c r="AK208" s="52">
        <f>c_OPelag!$P208*FCT!AQ208</f>
        <v>0</v>
      </c>
      <c r="AL208" s="52">
        <f>c_OPelag!$P208*FCT!AR208</f>
        <v>0</v>
      </c>
      <c r="AM208" s="52">
        <f>c_OPelag!$P208*FCT!AS208</f>
        <v>0</v>
      </c>
      <c r="AN208" s="52">
        <f>c_OPelag!$P208*FCT!AT208</f>
        <v>0</v>
      </c>
      <c r="AO208" s="52">
        <f>c_OPelag!$P208*FCT!AU208</f>
        <v>0</v>
      </c>
    </row>
    <row r="209" spans="1:41" x14ac:dyDescent="0.2">
      <c r="A209" s="51">
        <f>c_OPelag!D209</f>
        <v>0</v>
      </c>
      <c r="B209" s="52">
        <f>c_OPelag!$P209*FCT!C209</f>
        <v>0</v>
      </c>
      <c r="C209" s="52">
        <f>c_OPelag!$P209*FCT!D209</f>
        <v>0</v>
      </c>
      <c r="D209" s="52">
        <f>FCT!F209</f>
        <v>0</v>
      </c>
      <c r="E209" s="52">
        <f>c_OPelag!$P209*FCT!I209</f>
        <v>0</v>
      </c>
      <c r="F209" s="52">
        <f>c_OPelag!$P209*FCT!J209</f>
        <v>0</v>
      </c>
      <c r="G209" s="52">
        <f>c_OPelag!$P209*FCT!K209</f>
        <v>0</v>
      </c>
      <c r="H209" s="52">
        <f>c_OPelag!$P209*FCT!L209</f>
        <v>0</v>
      </c>
      <c r="I209" s="52">
        <f>c_OPelag!$P209*FCT!M209</f>
        <v>0</v>
      </c>
      <c r="J209" s="52">
        <f>c_OPelag!$P209*FCT!N209</f>
        <v>0</v>
      </c>
      <c r="K209" s="52">
        <f>c_OPelag!$P209*FCT!O209</f>
        <v>0</v>
      </c>
      <c r="L209" s="52">
        <f>c_OPelag!$P209*FCT!P209</f>
        <v>0</v>
      </c>
      <c r="M209" s="52">
        <f>c_OPelag!$P209*FCT!Q209</f>
        <v>0</v>
      </c>
      <c r="N209" s="52">
        <f>c_OPelag!$P209*FCT!R209</f>
        <v>0</v>
      </c>
      <c r="O209" s="52">
        <f>c_OPelag!$P209*FCT!S209</f>
        <v>0</v>
      </c>
      <c r="P209" s="52">
        <f>c_OPelag!$P209*FCT!T209</f>
        <v>0</v>
      </c>
      <c r="Q209" s="52">
        <f>c_OPelag!$P209*FCT!U209</f>
        <v>0</v>
      </c>
      <c r="R209" s="52">
        <f>c_OPelag!$P209*FCT!W209</f>
        <v>0</v>
      </c>
      <c r="S209" s="52">
        <f>c_OPelag!$P209*FCT!Y209</f>
        <v>0</v>
      </c>
      <c r="T209" s="52">
        <f>c_OPelag!$P209*FCT!Z209</f>
        <v>0</v>
      </c>
      <c r="U209" s="52">
        <f>c_OPelag!$P209*FCT!AA209</f>
        <v>0</v>
      </c>
      <c r="V209" s="52">
        <f>c_OPelag!$P209*FCT!AB209</f>
        <v>0</v>
      </c>
      <c r="W209" s="52">
        <f>c_OPelag!$P209*FCT!AC209</f>
        <v>0</v>
      </c>
      <c r="X209" s="52">
        <f>c_OPelag!$P209*FCT!AD209</f>
        <v>0</v>
      </c>
      <c r="Y209" s="52">
        <f>c_OPelag!$P209*FCT!AE209</f>
        <v>0</v>
      </c>
      <c r="Z209" s="52">
        <f>c_OPelag!$P209*FCT!AF209</f>
        <v>0</v>
      </c>
      <c r="AA209" s="52">
        <f>c_OPelag!$P209*FCT!AG209</f>
        <v>0</v>
      </c>
      <c r="AB209" s="52">
        <f>c_OPelag!$P209*FCT!AH209</f>
        <v>0</v>
      </c>
      <c r="AC209" s="52">
        <f>c_OPelag!$P209*FCT!AI209</f>
        <v>0</v>
      </c>
      <c r="AD209" s="52">
        <f>c_OPelag!$P209*FCT!AJ209</f>
        <v>0</v>
      </c>
      <c r="AE209" s="52">
        <f>c_OPelag!$P209*FCT!AK209</f>
        <v>0</v>
      </c>
      <c r="AF209" s="52">
        <f>c_OPelag!$P209*FCT!AL209</f>
        <v>0</v>
      </c>
      <c r="AG209" s="52">
        <f>c_OPelag!$P209*FCT!AM209</f>
        <v>0</v>
      </c>
      <c r="AH209" s="52">
        <f>c_OPelag!$P209*FCT!AN209</f>
        <v>0</v>
      </c>
      <c r="AI209" s="52">
        <f>c_OPelag!$P209*FCT!AO209</f>
        <v>0</v>
      </c>
      <c r="AJ209" s="52">
        <f>c_OPelag!$P209*FCT!AP209</f>
        <v>0</v>
      </c>
      <c r="AK209" s="52">
        <f>c_OPelag!$P209*FCT!AQ209</f>
        <v>0</v>
      </c>
      <c r="AL209" s="52">
        <f>c_OPelag!$P209*FCT!AR209</f>
        <v>0</v>
      </c>
      <c r="AM209" s="52">
        <f>c_OPelag!$P209*FCT!AS209</f>
        <v>0</v>
      </c>
      <c r="AN209" s="52">
        <f>c_OPelag!$P209*FCT!AT209</f>
        <v>0</v>
      </c>
      <c r="AO209" s="52">
        <f>c_OPelag!$P209*FCT!AU209</f>
        <v>0</v>
      </c>
    </row>
    <row r="210" spans="1:41" x14ac:dyDescent="0.2">
      <c r="A210" s="51">
        <f>c_OPelag!D210</f>
        <v>0</v>
      </c>
      <c r="B210" s="52">
        <f>c_OPelag!$P210*FCT!C210</f>
        <v>0</v>
      </c>
      <c r="C210" s="52">
        <f>c_OPelag!$P210*FCT!D210</f>
        <v>0</v>
      </c>
      <c r="D210" s="52">
        <f>FCT!F210</f>
        <v>0</v>
      </c>
      <c r="E210" s="52">
        <f>c_OPelag!$P210*FCT!I210</f>
        <v>0</v>
      </c>
      <c r="F210" s="52">
        <f>c_OPelag!$P210*FCT!J210</f>
        <v>0</v>
      </c>
      <c r="G210" s="52">
        <f>c_OPelag!$P210*FCT!K210</f>
        <v>0</v>
      </c>
      <c r="H210" s="52">
        <f>c_OPelag!$P210*FCT!L210</f>
        <v>0</v>
      </c>
      <c r="I210" s="52">
        <f>c_OPelag!$P210*FCT!M210</f>
        <v>0</v>
      </c>
      <c r="J210" s="52">
        <f>c_OPelag!$P210*FCT!N210</f>
        <v>0</v>
      </c>
      <c r="K210" s="52">
        <f>c_OPelag!$P210*FCT!O210</f>
        <v>0</v>
      </c>
      <c r="L210" s="52">
        <f>c_OPelag!$P210*FCT!P210</f>
        <v>0</v>
      </c>
      <c r="M210" s="52">
        <f>c_OPelag!$P210*FCT!Q210</f>
        <v>0</v>
      </c>
      <c r="N210" s="52">
        <f>c_OPelag!$P210*FCT!R210</f>
        <v>0</v>
      </c>
      <c r="O210" s="52">
        <f>c_OPelag!$P210*FCT!S210</f>
        <v>0</v>
      </c>
      <c r="P210" s="52">
        <f>c_OPelag!$P210*FCT!T210</f>
        <v>0</v>
      </c>
      <c r="Q210" s="52">
        <f>c_OPelag!$P210*FCT!U210</f>
        <v>0</v>
      </c>
      <c r="R210" s="52">
        <f>c_OPelag!$P210*FCT!W210</f>
        <v>0</v>
      </c>
      <c r="S210" s="52">
        <f>c_OPelag!$P210*FCT!Y210</f>
        <v>0</v>
      </c>
      <c r="T210" s="52">
        <f>c_OPelag!$P210*FCT!Z210</f>
        <v>0</v>
      </c>
      <c r="U210" s="52">
        <f>c_OPelag!$P210*FCT!AA210</f>
        <v>0</v>
      </c>
      <c r="V210" s="52">
        <f>c_OPelag!$P210*FCT!AB210</f>
        <v>0</v>
      </c>
      <c r="W210" s="52">
        <f>c_OPelag!$P210*FCT!AC210</f>
        <v>0</v>
      </c>
      <c r="X210" s="52">
        <f>c_OPelag!$P210*FCT!AD210</f>
        <v>0</v>
      </c>
      <c r="Y210" s="52">
        <f>c_OPelag!$P210*FCT!AE210</f>
        <v>0</v>
      </c>
      <c r="Z210" s="52">
        <f>c_OPelag!$P210*FCT!AF210</f>
        <v>0</v>
      </c>
      <c r="AA210" s="52">
        <f>c_OPelag!$P210*FCT!AG210</f>
        <v>0</v>
      </c>
      <c r="AB210" s="52">
        <f>c_OPelag!$P210*FCT!AH210</f>
        <v>0</v>
      </c>
      <c r="AC210" s="52">
        <f>c_OPelag!$P210*FCT!AI210</f>
        <v>0</v>
      </c>
      <c r="AD210" s="52">
        <f>c_OPelag!$P210*FCT!AJ210</f>
        <v>0</v>
      </c>
      <c r="AE210" s="52">
        <f>c_OPelag!$P210*FCT!AK210</f>
        <v>0</v>
      </c>
      <c r="AF210" s="52">
        <f>c_OPelag!$P210*FCT!AL210</f>
        <v>0</v>
      </c>
      <c r="AG210" s="52">
        <f>c_OPelag!$P210*FCT!AM210</f>
        <v>0</v>
      </c>
      <c r="AH210" s="52">
        <f>c_OPelag!$P210*FCT!AN210</f>
        <v>0</v>
      </c>
      <c r="AI210" s="52">
        <f>c_OPelag!$P210*FCT!AO210</f>
        <v>0</v>
      </c>
      <c r="AJ210" s="52">
        <f>c_OPelag!$P210*FCT!AP210</f>
        <v>0</v>
      </c>
      <c r="AK210" s="52">
        <f>c_OPelag!$P210*FCT!AQ210</f>
        <v>0</v>
      </c>
      <c r="AL210" s="52">
        <f>c_OPelag!$P210*FCT!AR210</f>
        <v>0</v>
      </c>
      <c r="AM210" s="52">
        <f>c_OPelag!$P210*FCT!AS210</f>
        <v>0</v>
      </c>
      <c r="AN210" s="52">
        <f>c_OPelag!$P210*FCT!AT210</f>
        <v>0</v>
      </c>
      <c r="AO210" s="52">
        <f>c_OPelag!$P210*FCT!AU210</f>
        <v>0</v>
      </c>
    </row>
    <row r="211" spans="1:41" x14ac:dyDescent="0.2">
      <c r="A211" s="51">
        <f>c_OPelag!D211</f>
        <v>0</v>
      </c>
      <c r="B211" s="52">
        <f>c_OPelag!$P211*FCT!C211</f>
        <v>0</v>
      </c>
      <c r="C211" s="52">
        <f>c_OPelag!$P211*FCT!D211</f>
        <v>0</v>
      </c>
      <c r="D211" s="52">
        <f>FCT!F211</f>
        <v>0</v>
      </c>
      <c r="E211" s="52">
        <f>c_OPelag!$P211*FCT!I211</f>
        <v>0</v>
      </c>
      <c r="F211" s="52">
        <f>c_OPelag!$P211*FCT!J211</f>
        <v>0</v>
      </c>
      <c r="G211" s="52">
        <f>c_OPelag!$P211*FCT!K211</f>
        <v>0</v>
      </c>
      <c r="H211" s="52">
        <f>c_OPelag!$P211*FCT!L211</f>
        <v>0</v>
      </c>
      <c r="I211" s="52">
        <f>c_OPelag!$P211*FCT!M211</f>
        <v>0</v>
      </c>
      <c r="J211" s="52">
        <f>c_OPelag!$P211*FCT!N211</f>
        <v>0</v>
      </c>
      <c r="K211" s="52">
        <f>c_OPelag!$P211*FCT!O211</f>
        <v>0</v>
      </c>
      <c r="L211" s="52">
        <f>c_OPelag!$P211*FCT!P211</f>
        <v>0</v>
      </c>
      <c r="M211" s="52">
        <f>c_OPelag!$P211*FCT!Q211</f>
        <v>0</v>
      </c>
      <c r="N211" s="52">
        <f>c_OPelag!$P211*FCT!R211</f>
        <v>0</v>
      </c>
      <c r="O211" s="52">
        <f>c_OPelag!$P211*FCT!S211</f>
        <v>0</v>
      </c>
      <c r="P211" s="52">
        <f>c_OPelag!$P211*FCT!T211</f>
        <v>0</v>
      </c>
      <c r="Q211" s="52">
        <f>c_OPelag!$P211*FCT!U211</f>
        <v>0</v>
      </c>
      <c r="R211" s="52">
        <f>c_OPelag!$P211*FCT!W211</f>
        <v>0</v>
      </c>
      <c r="S211" s="52">
        <f>c_OPelag!$P211*FCT!Y211</f>
        <v>0</v>
      </c>
      <c r="T211" s="52">
        <f>c_OPelag!$P211*FCT!Z211</f>
        <v>0</v>
      </c>
      <c r="U211" s="52">
        <f>c_OPelag!$P211*FCT!AA211</f>
        <v>0</v>
      </c>
      <c r="V211" s="52">
        <f>c_OPelag!$P211*FCT!AB211</f>
        <v>0</v>
      </c>
      <c r="W211" s="52">
        <f>c_OPelag!$P211*FCT!AC211</f>
        <v>0</v>
      </c>
      <c r="X211" s="52">
        <f>c_OPelag!$P211*FCT!AD211</f>
        <v>0</v>
      </c>
      <c r="Y211" s="52">
        <f>c_OPelag!$P211*FCT!AE211</f>
        <v>0</v>
      </c>
      <c r="Z211" s="52">
        <f>c_OPelag!$P211*FCT!AF211</f>
        <v>0</v>
      </c>
      <c r="AA211" s="52">
        <f>c_OPelag!$P211*FCT!AG211</f>
        <v>0</v>
      </c>
      <c r="AB211" s="52">
        <f>c_OPelag!$P211*FCT!AH211</f>
        <v>0</v>
      </c>
      <c r="AC211" s="52">
        <f>c_OPelag!$P211*FCT!AI211</f>
        <v>0</v>
      </c>
      <c r="AD211" s="52">
        <f>c_OPelag!$P211*FCT!AJ211</f>
        <v>0</v>
      </c>
      <c r="AE211" s="52">
        <f>c_OPelag!$P211*FCT!AK211</f>
        <v>0</v>
      </c>
      <c r="AF211" s="52">
        <f>c_OPelag!$P211*FCT!AL211</f>
        <v>0</v>
      </c>
      <c r="AG211" s="52">
        <f>c_OPelag!$P211*FCT!AM211</f>
        <v>0</v>
      </c>
      <c r="AH211" s="52">
        <f>c_OPelag!$P211*FCT!AN211</f>
        <v>0</v>
      </c>
      <c r="AI211" s="52">
        <f>c_OPelag!$P211*FCT!AO211</f>
        <v>0</v>
      </c>
      <c r="AJ211" s="52">
        <f>c_OPelag!$P211*FCT!AP211</f>
        <v>0</v>
      </c>
      <c r="AK211" s="52">
        <f>c_OPelag!$P211*FCT!AQ211</f>
        <v>0</v>
      </c>
      <c r="AL211" s="52">
        <f>c_OPelag!$P211*FCT!AR211</f>
        <v>0</v>
      </c>
      <c r="AM211" s="52">
        <f>c_OPelag!$P211*FCT!AS211</f>
        <v>0</v>
      </c>
      <c r="AN211" s="52">
        <f>c_OPelag!$P211*FCT!AT211</f>
        <v>0</v>
      </c>
      <c r="AO211" s="52">
        <f>c_OPelag!$P211*FCT!AU211</f>
        <v>0</v>
      </c>
    </row>
    <row r="212" spans="1:41" x14ac:dyDescent="0.2">
      <c r="A212" s="51">
        <f>c_OPelag!D212</f>
        <v>0</v>
      </c>
      <c r="B212" s="52">
        <f>c_OPelag!$P212*FCT!C212</f>
        <v>0</v>
      </c>
      <c r="C212" s="52">
        <f>c_OPelag!$P212*FCT!D212</f>
        <v>0</v>
      </c>
      <c r="D212" s="52">
        <f>FCT!F212</f>
        <v>0</v>
      </c>
      <c r="E212" s="52">
        <f>c_OPelag!$P212*FCT!I212</f>
        <v>0</v>
      </c>
      <c r="F212" s="52">
        <f>c_OPelag!$P212*FCT!J212</f>
        <v>0</v>
      </c>
      <c r="G212" s="52">
        <f>c_OPelag!$P212*FCT!K212</f>
        <v>0</v>
      </c>
      <c r="H212" s="52">
        <f>c_OPelag!$P212*FCT!L212</f>
        <v>0</v>
      </c>
      <c r="I212" s="52">
        <f>c_OPelag!$P212*FCT!M212</f>
        <v>0</v>
      </c>
      <c r="J212" s="52">
        <f>c_OPelag!$P212*FCT!N212</f>
        <v>0</v>
      </c>
      <c r="K212" s="52">
        <f>c_OPelag!$P212*FCT!O212</f>
        <v>0</v>
      </c>
      <c r="L212" s="52">
        <f>c_OPelag!$P212*FCT!P212</f>
        <v>0</v>
      </c>
      <c r="M212" s="52">
        <f>c_OPelag!$P212*FCT!Q212</f>
        <v>0</v>
      </c>
      <c r="N212" s="52">
        <f>c_OPelag!$P212*FCT!R212</f>
        <v>0</v>
      </c>
      <c r="O212" s="52">
        <f>c_OPelag!$P212*FCT!S212</f>
        <v>0</v>
      </c>
      <c r="P212" s="52">
        <f>c_OPelag!$P212*FCT!T212</f>
        <v>0</v>
      </c>
      <c r="Q212" s="52">
        <f>c_OPelag!$P212*FCT!U212</f>
        <v>0</v>
      </c>
      <c r="R212" s="52">
        <f>c_OPelag!$P212*FCT!W212</f>
        <v>0</v>
      </c>
      <c r="S212" s="52">
        <f>c_OPelag!$P212*FCT!Y212</f>
        <v>0</v>
      </c>
      <c r="T212" s="52">
        <f>c_OPelag!$P212*FCT!Z212</f>
        <v>0</v>
      </c>
      <c r="U212" s="52">
        <f>c_OPelag!$P212*FCT!AA212</f>
        <v>0</v>
      </c>
      <c r="V212" s="52">
        <f>c_OPelag!$P212*FCT!AB212</f>
        <v>0</v>
      </c>
      <c r="W212" s="52">
        <f>c_OPelag!$P212*FCT!AC212</f>
        <v>0</v>
      </c>
      <c r="X212" s="52">
        <f>c_OPelag!$P212*FCT!AD212</f>
        <v>0</v>
      </c>
      <c r="Y212" s="52">
        <f>c_OPelag!$P212*FCT!AE212</f>
        <v>0</v>
      </c>
      <c r="Z212" s="52">
        <f>c_OPelag!$P212*FCT!AF212</f>
        <v>0</v>
      </c>
      <c r="AA212" s="52">
        <f>c_OPelag!$P212*FCT!AG212</f>
        <v>0</v>
      </c>
      <c r="AB212" s="52">
        <f>c_OPelag!$P212*FCT!AH212</f>
        <v>0</v>
      </c>
      <c r="AC212" s="52">
        <f>c_OPelag!$P212*FCT!AI212</f>
        <v>0</v>
      </c>
      <c r="AD212" s="52">
        <f>c_OPelag!$P212*FCT!AJ212</f>
        <v>0</v>
      </c>
      <c r="AE212" s="52">
        <f>c_OPelag!$P212*FCT!AK212</f>
        <v>0</v>
      </c>
      <c r="AF212" s="52">
        <f>c_OPelag!$P212*FCT!AL212</f>
        <v>0</v>
      </c>
      <c r="AG212" s="52">
        <f>c_OPelag!$P212*FCT!AM212</f>
        <v>0</v>
      </c>
      <c r="AH212" s="52">
        <f>c_OPelag!$P212*FCT!AN212</f>
        <v>0</v>
      </c>
      <c r="AI212" s="52">
        <f>c_OPelag!$P212*FCT!AO212</f>
        <v>0</v>
      </c>
      <c r="AJ212" s="52">
        <f>c_OPelag!$P212*FCT!AP212</f>
        <v>0</v>
      </c>
      <c r="AK212" s="52">
        <f>c_OPelag!$P212*FCT!AQ212</f>
        <v>0</v>
      </c>
      <c r="AL212" s="52">
        <f>c_OPelag!$P212*FCT!AR212</f>
        <v>0</v>
      </c>
      <c r="AM212" s="52">
        <f>c_OPelag!$P212*FCT!AS212</f>
        <v>0</v>
      </c>
      <c r="AN212" s="52">
        <f>c_OPelag!$P212*FCT!AT212</f>
        <v>0</v>
      </c>
      <c r="AO212" s="52">
        <f>c_OPelag!$P212*FCT!AU212</f>
        <v>0</v>
      </c>
    </row>
    <row r="213" spans="1:41" x14ac:dyDescent="0.2">
      <c r="A213" s="51">
        <f>c_OPelag!D213</f>
        <v>0</v>
      </c>
      <c r="B213" s="52">
        <f>c_OPelag!$P213*FCT!C213</f>
        <v>0</v>
      </c>
      <c r="C213" s="52">
        <f>c_OPelag!$P213*FCT!D213</f>
        <v>0</v>
      </c>
      <c r="D213" s="52">
        <f>FCT!F213</f>
        <v>0</v>
      </c>
      <c r="E213" s="52">
        <f>c_OPelag!$P213*FCT!I213</f>
        <v>0</v>
      </c>
      <c r="F213" s="52">
        <f>c_OPelag!$P213*FCT!J213</f>
        <v>0</v>
      </c>
      <c r="G213" s="52">
        <f>c_OPelag!$P213*FCT!K213</f>
        <v>0</v>
      </c>
      <c r="H213" s="52">
        <f>c_OPelag!$P213*FCT!L213</f>
        <v>0</v>
      </c>
      <c r="I213" s="52">
        <f>c_OPelag!$P213*FCT!M213</f>
        <v>0</v>
      </c>
      <c r="J213" s="52">
        <f>c_OPelag!$P213*FCT!N213</f>
        <v>0</v>
      </c>
      <c r="K213" s="52">
        <f>c_OPelag!$P213*FCT!O213</f>
        <v>0</v>
      </c>
      <c r="L213" s="52">
        <f>c_OPelag!$P213*FCT!P213</f>
        <v>0</v>
      </c>
      <c r="M213" s="52">
        <f>c_OPelag!$P213*FCT!Q213</f>
        <v>0</v>
      </c>
      <c r="N213" s="52">
        <f>c_OPelag!$P213*FCT!R213</f>
        <v>0</v>
      </c>
      <c r="O213" s="52">
        <f>c_OPelag!$P213*FCT!S213</f>
        <v>0</v>
      </c>
      <c r="P213" s="52">
        <f>c_OPelag!$P213*FCT!T213</f>
        <v>0</v>
      </c>
      <c r="Q213" s="52">
        <f>c_OPelag!$P213*FCT!U213</f>
        <v>0</v>
      </c>
      <c r="R213" s="52">
        <f>c_OPelag!$P213*FCT!W213</f>
        <v>0</v>
      </c>
      <c r="S213" s="52">
        <f>c_OPelag!$P213*FCT!Y213</f>
        <v>0</v>
      </c>
      <c r="T213" s="52">
        <f>c_OPelag!$P213*FCT!Z213</f>
        <v>0</v>
      </c>
      <c r="U213" s="52">
        <f>c_OPelag!$P213*FCT!AA213</f>
        <v>0</v>
      </c>
      <c r="V213" s="52">
        <f>c_OPelag!$P213*FCT!AB213</f>
        <v>0</v>
      </c>
      <c r="W213" s="52">
        <f>c_OPelag!$P213*FCT!AC213</f>
        <v>0</v>
      </c>
      <c r="X213" s="52">
        <f>c_OPelag!$P213*FCT!AD213</f>
        <v>0</v>
      </c>
      <c r="Y213" s="52">
        <f>c_OPelag!$P213*FCT!AE213</f>
        <v>0</v>
      </c>
      <c r="Z213" s="52">
        <f>c_OPelag!$P213*FCT!AF213</f>
        <v>0</v>
      </c>
      <c r="AA213" s="52">
        <f>c_OPelag!$P213*FCT!AG213</f>
        <v>0</v>
      </c>
      <c r="AB213" s="52">
        <f>c_OPelag!$P213*FCT!AH213</f>
        <v>0</v>
      </c>
      <c r="AC213" s="52">
        <f>c_OPelag!$P213*FCT!AI213</f>
        <v>0</v>
      </c>
      <c r="AD213" s="52">
        <f>c_OPelag!$P213*FCT!AJ213</f>
        <v>0</v>
      </c>
      <c r="AE213" s="52">
        <f>c_OPelag!$P213*FCT!AK213</f>
        <v>0</v>
      </c>
      <c r="AF213" s="52">
        <f>c_OPelag!$P213*FCT!AL213</f>
        <v>0</v>
      </c>
      <c r="AG213" s="52">
        <f>c_OPelag!$P213*FCT!AM213</f>
        <v>0</v>
      </c>
      <c r="AH213" s="52">
        <f>c_OPelag!$P213*FCT!AN213</f>
        <v>0</v>
      </c>
      <c r="AI213" s="52">
        <f>c_OPelag!$P213*FCT!AO213</f>
        <v>0</v>
      </c>
      <c r="AJ213" s="52">
        <f>c_OPelag!$P213*FCT!AP213</f>
        <v>0</v>
      </c>
      <c r="AK213" s="52">
        <f>c_OPelag!$P213*FCT!AQ213</f>
        <v>0</v>
      </c>
      <c r="AL213" s="52">
        <f>c_OPelag!$P213*FCT!AR213</f>
        <v>0</v>
      </c>
      <c r="AM213" s="52">
        <f>c_OPelag!$P213*FCT!AS213</f>
        <v>0</v>
      </c>
      <c r="AN213" s="52">
        <f>c_OPelag!$P213*FCT!AT213</f>
        <v>0</v>
      </c>
      <c r="AO213" s="52">
        <f>c_OPelag!$P213*FCT!AU213</f>
        <v>0</v>
      </c>
    </row>
    <row r="214" spans="1:41" x14ac:dyDescent="0.2">
      <c r="A214" s="51">
        <f>c_OPelag!D214</f>
        <v>0</v>
      </c>
      <c r="B214" s="52">
        <f>c_OPelag!$P214*FCT!C214</f>
        <v>0</v>
      </c>
      <c r="C214" s="52">
        <f>c_OPelag!$P214*FCT!D214</f>
        <v>0</v>
      </c>
      <c r="D214" s="52">
        <f>FCT!F214</f>
        <v>0</v>
      </c>
      <c r="E214" s="52">
        <f>c_OPelag!$P214*FCT!I214</f>
        <v>0</v>
      </c>
      <c r="F214" s="52">
        <f>c_OPelag!$P214*FCT!J214</f>
        <v>0</v>
      </c>
      <c r="G214" s="52">
        <f>c_OPelag!$P214*FCT!K214</f>
        <v>0</v>
      </c>
      <c r="H214" s="52">
        <f>c_OPelag!$P214*FCT!L214</f>
        <v>0</v>
      </c>
      <c r="I214" s="52">
        <f>c_OPelag!$P214*FCT!M214</f>
        <v>0</v>
      </c>
      <c r="J214" s="52">
        <f>c_OPelag!$P214*FCT!N214</f>
        <v>0</v>
      </c>
      <c r="K214" s="52">
        <f>c_OPelag!$P214*FCT!O214</f>
        <v>0</v>
      </c>
      <c r="L214" s="52">
        <f>c_OPelag!$P214*FCT!P214</f>
        <v>0</v>
      </c>
      <c r="M214" s="52">
        <f>c_OPelag!$P214*FCT!Q214</f>
        <v>0</v>
      </c>
      <c r="N214" s="52">
        <f>c_OPelag!$P214*FCT!R214</f>
        <v>0</v>
      </c>
      <c r="O214" s="52">
        <f>c_OPelag!$P214*FCT!S214</f>
        <v>0</v>
      </c>
      <c r="P214" s="52">
        <f>c_OPelag!$P214*FCT!T214</f>
        <v>0</v>
      </c>
      <c r="Q214" s="52">
        <f>c_OPelag!$P214*FCT!U214</f>
        <v>0</v>
      </c>
      <c r="R214" s="52">
        <f>c_OPelag!$P214*FCT!W214</f>
        <v>0</v>
      </c>
      <c r="S214" s="52">
        <f>c_OPelag!$P214*FCT!Y214</f>
        <v>0</v>
      </c>
      <c r="T214" s="52">
        <f>c_OPelag!$P214*FCT!Z214</f>
        <v>0</v>
      </c>
      <c r="U214" s="52">
        <f>c_OPelag!$P214*FCT!AA214</f>
        <v>0</v>
      </c>
      <c r="V214" s="52">
        <f>c_OPelag!$P214*FCT!AB214</f>
        <v>0</v>
      </c>
      <c r="W214" s="52">
        <f>c_OPelag!$P214*FCT!AC214</f>
        <v>0</v>
      </c>
      <c r="X214" s="52">
        <f>c_OPelag!$P214*FCT!AD214</f>
        <v>0</v>
      </c>
      <c r="Y214" s="52">
        <f>c_OPelag!$P214*FCT!AE214</f>
        <v>0</v>
      </c>
      <c r="Z214" s="52">
        <f>c_OPelag!$P214*FCT!AF214</f>
        <v>0</v>
      </c>
      <c r="AA214" s="52">
        <f>c_OPelag!$P214*FCT!AG214</f>
        <v>0</v>
      </c>
      <c r="AB214" s="52">
        <f>c_OPelag!$P214*FCT!AH214</f>
        <v>0</v>
      </c>
      <c r="AC214" s="52">
        <f>c_OPelag!$P214*FCT!AI214</f>
        <v>0</v>
      </c>
      <c r="AD214" s="52">
        <f>c_OPelag!$P214*FCT!AJ214</f>
        <v>0</v>
      </c>
      <c r="AE214" s="52">
        <f>c_OPelag!$P214*FCT!AK214</f>
        <v>0</v>
      </c>
      <c r="AF214" s="52">
        <f>c_OPelag!$P214*FCT!AL214</f>
        <v>0</v>
      </c>
      <c r="AG214" s="52">
        <f>c_OPelag!$P214*FCT!AM214</f>
        <v>0</v>
      </c>
      <c r="AH214" s="52">
        <f>c_OPelag!$P214*FCT!AN214</f>
        <v>0</v>
      </c>
      <c r="AI214" s="52">
        <f>c_OPelag!$P214*FCT!AO214</f>
        <v>0</v>
      </c>
      <c r="AJ214" s="52">
        <f>c_OPelag!$P214*FCT!AP214</f>
        <v>0</v>
      </c>
      <c r="AK214" s="52">
        <f>c_OPelag!$P214*FCT!AQ214</f>
        <v>0</v>
      </c>
      <c r="AL214" s="52">
        <f>c_OPelag!$P214*FCT!AR214</f>
        <v>0</v>
      </c>
      <c r="AM214" s="52">
        <f>c_OPelag!$P214*FCT!AS214</f>
        <v>0</v>
      </c>
      <c r="AN214" s="52">
        <f>c_OPelag!$P214*FCT!AT214</f>
        <v>0</v>
      </c>
      <c r="AO214" s="52">
        <f>c_OPelag!$P214*FCT!AU214</f>
        <v>0</v>
      </c>
    </row>
    <row r="215" spans="1:41" x14ac:dyDescent="0.2">
      <c r="A215" s="51">
        <f>c_OPelag!D215</f>
        <v>0</v>
      </c>
      <c r="B215" s="52">
        <f>c_OPelag!$P215*FCT!C215</f>
        <v>0</v>
      </c>
      <c r="C215" s="52">
        <f>c_OPelag!$P215*FCT!D215</f>
        <v>0</v>
      </c>
      <c r="D215" s="52">
        <f>FCT!F215</f>
        <v>0</v>
      </c>
      <c r="E215" s="52">
        <f>c_OPelag!$P215*FCT!I215</f>
        <v>0</v>
      </c>
      <c r="F215" s="52">
        <f>c_OPelag!$P215*FCT!J215</f>
        <v>0</v>
      </c>
      <c r="G215" s="52">
        <f>c_OPelag!$P215*FCT!K215</f>
        <v>0</v>
      </c>
      <c r="H215" s="52">
        <f>c_OPelag!$P215*FCT!L215</f>
        <v>0</v>
      </c>
      <c r="I215" s="52">
        <f>c_OPelag!$P215*FCT!M215</f>
        <v>0</v>
      </c>
      <c r="J215" s="52">
        <f>c_OPelag!$P215*FCT!N215</f>
        <v>0</v>
      </c>
      <c r="K215" s="52">
        <f>c_OPelag!$P215*FCT!O215</f>
        <v>0</v>
      </c>
      <c r="L215" s="52">
        <f>c_OPelag!$P215*FCT!P215</f>
        <v>0</v>
      </c>
      <c r="M215" s="52">
        <f>c_OPelag!$P215*FCT!Q215</f>
        <v>0</v>
      </c>
      <c r="N215" s="52">
        <f>c_OPelag!$P215*FCT!R215</f>
        <v>0</v>
      </c>
      <c r="O215" s="52">
        <f>c_OPelag!$P215*FCT!S215</f>
        <v>0</v>
      </c>
      <c r="P215" s="52">
        <f>c_OPelag!$P215*FCT!T215</f>
        <v>0</v>
      </c>
      <c r="Q215" s="52">
        <f>c_OPelag!$P215*FCT!U215</f>
        <v>0</v>
      </c>
      <c r="R215" s="52">
        <f>c_OPelag!$P215*FCT!W215</f>
        <v>0</v>
      </c>
      <c r="S215" s="52">
        <f>c_OPelag!$P215*FCT!Y215</f>
        <v>0</v>
      </c>
      <c r="T215" s="52">
        <f>c_OPelag!$P215*FCT!Z215</f>
        <v>0</v>
      </c>
      <c r="U215" s="52">
        <f>c_OPelag!$P215*FCT!AA215</f>
        <v>0</v>
      </c>
      <c r="V215" s="52">
        <f>c_OPelag!$P215*FCT!AB215</f>
        <v>0</v>
      </c>
      <c r="W215" s="52">
        <f>c_OPelag!$P215*FCT!AC215</f>
        <v>0</v>
      </c>
      <c r="X215" s="52">
        <f>c_OPelag!$P215*FCT!AD215</f>
        <v>0</v>
      </c>
      <c r="Y215" s="52">
        <f>c_OPelag!$P215*FCT!AE215</f>
        <v>0</v>
      </c>
      <c r="Z215" s="52">
        <f>c_OPelag!$P215*FCT!AF215</f>
        <v>0</v>
      </c>
      <c r="AA215" s="52">
        <f>c_OPelag!$P215*FCT!AG215</f>
        <v>0</v>
      </c>
      <c r="AB215" s="52">
        <f>c_OPelag!$P215*FCT!AH215</f>
        <v>0</v>
      </c>
      <c r="AC215" s="52">
        <f>c_OPelag!$P215*FCT!AI215</f>
        <v>0</v>
      </c>
      <c r="AD215" s="52">
        <f>c_OPelag!$P215*FCT!AJ215</f>
        <v>0</v>
      </c>
      <c r="AE215" s="52">
        <f>c_OPelag!$P215*FCT!AK215</f>
        <v>0</v>
      </c>
      <c r="AF215" s="52">
        <f>c_OPelag!$P215*FCT!AL215</f>
        <v>0</v>
      </c>
      <c r="AG215" s="52">
        <f>c_OPelag!$P215*FCT!AM215</f>
        <v>0</v>
      </c>
      <c r="AH215" s="52">
        <f>c_OPelag!$P215*FCT!AN215</f>
        <v>0</v>
      </c>
      <c r="AI215" s="52">
        <f>c_OPelag!$P215*FCT!AO215</f>
        <v>0</v>
      </c>
      <c r="AJ215" s="52">
        <f>c_OPelag!$P215*FCT!AP215</f>
        <v>0</v>
      </c>
      <c r="AK215" s="52">
        <f>c_OPelag!$P215*FCT!AQ215</f>
        <v>0</v>
      </c>
      <c r="AL215" s="52">
        <f>c_OPelag!$P215*FCT!AR215</f>
        <v>0</v>
      </c>
      <c r="AM215" s="52">
        <f>c_OPelag!$P215*FCT!AS215</f>
        <v>0</v>
      </c>
      <c r="AN215" s="52">
        <f>c_OPelag!$P215*FCT!AT215</f>
        <v>0</v>
      </c>
      <c r="AO215" s="52">
        <f>c_OPelag!$P215*FCT!AU215</f>
        <v>0</v>
      </c>
    </row>
    <row r="216" spans="1:41" x14ac:dyDescent="0.2">
      <c r="A216" s="51">
        <f>c_OPelag!D216</f>
        <v>0</v>
      </c>
      <c r="B216" s="52">
        <f>c_OPelag!$P216*FCT!C216</f>
        <v>0</v>
      </c>
      <c r="C216" s="52">
        <f>c_OPelag!$P216*FCT!D216</f>
        <v>0</v>
      </c>
      <c r="D216" s="52">
        <f>FCT!F216</f>
        <v>0</v>
      </c>
      <c r="E216" s="52">
        <f>c_OPelag!$P216*FCT!I216</f>
        <v>0</v>
      </c>
      <c r="F216" s="52">
        <f>c_OPelag!$P216*FCT!J216</f>
        <v>0</v>
      </c>
      <c r="G216" s="52">
        <f>c_OPelag!$P216*FCT!K216</f>
        <v>0</v>
      </c>
      <c r="H216" s="52">
        <f>c_OPelag!$P216*FCT!L216</f>
        <v>0</v>
      </c>
      <c r="I216" s="52">
        <f>c_OPelag!$P216*FCT!M216</f>
        <v>0</v>
      </c>
      <c r="J216" s="52">
        <f>c_OPelag!$P216*FCT!N216</f>
        <v>0</v>
      </c>
      <c r="K216" s="52">
        <f>c_OPelag!$P216*FCT!O216</f>
        <v>0</v>
      </c>
      <c r="L216" s="52">
        <f>c_OPelag!$P216*FCT!P216</f>
        <v>0</v>
      </c>
      <c r="M216" s="52">
        <f>c_OPelag!$P216*FCT!Q216</f>
        <v>0</v>
      </c>
      <c r="N216" s="52">
        <f>c_OPelag!$P216*FCT!R216</f>
        <v>0</v>
      </c>
      <c r="O216" s="52">
        <f>c_OPelag!$P216*FCT!S216</f>
        <v>0</v>
      </c>
      <c r="P216" s="52">
        <f>c_OPelag!$P216*FCT!T216</f>
        <v>0</v>
      </c>
      <c r="Q216" s="52">
        <f>c_OPelag!$P216*FCT!U216</f>
        <v>0</v>
      </c>
      <c r="R216" s="52">
        <f>c_OPelag!$P216*FCT!W216</f>
        <v>0</v>
      </c>
      <c r="S216" s="52">
        <f>c_OPelag!$P216*FCT!Y216</f>
        <v>0</v>
      </c>
      <c r="T216" s="52">
        <f>c_OPelag!$P216*FCT!Z216</f>
        <v>0</v>
      </c>
      <c r="U216" s="52">
        <f>c_OPelag!$P216*FCT!AA216</f>
        <v>0</v>
      </c>
      <c r="V216" s="52">
        <f>c_OPelag!$P216*FCT!AB216</f>
        <v>0</v>
      </c>
      <c r="W216" s="52">
        <f>c_OPelag!$P216*FCT!AC216</f>
        <v>0</v>
      </c>
      <c r="X216" s="52">
        <f>c_OPelag!$P216*FCT!AD216</f>
        <v>0</v>
      </c>
      <c r="Y216" s="52">
        <f>c_OPelag!$P216*FCT!AE216</f>
        <v>0</v>
      </c>
      <c r="Z216" s="52">
        <f>c_OPelag!$P216*FCT!AF216</f>
        <v>0</v>
      </c>
      <c r="AA216" s="52">
        <f>c_OPelag!$P216*FCT!AG216</f>
        <v>0</v>
      </c>
      <c r="AB216" s="52">
        <f>c_OPelag!$P216*FCT!AH216</f>
        <v>0</v>
      </c>
      <c r="AC216" s="52">
        <f>c_OPelag!$P216*FCT!AI216</f>
        <v>0</v>
      </c>
      <c r="AD216" s="52">
        <f>c_OPelag!$P216*FCT!AJ216</f>
        <v>0</v>
      </c>
      <c r="AE216" s="52">
        <f>c_OPelag!$P216*FCT!AK216</f>
        <v>0</v>
      </c>
      <c r="AF216" s="52">
        <f>c_OPelag!$P216*FCT!AL216</f>
        <v>0</v>
      </c>
      <c r="AG216" s="52">
        <f>c_OPelag!$P216*FCT!AM216</f>
        <v>0</v>
      </c>
      <c r="AH216" s="52">
        <f>c_OPelag!$P216*FCT!AN216</f>
        <v>0</v>
      </c>
      <c r="AI216" s="52">
        <f>c_OPelag!$P216*FCT!AO216</f>
        <v>0</v>
      </c>
      <c r="AJ216" s="52">
        <f>c_OPelag!$P216*FCT!AP216</f>
        <v>0</v>
      </c>
      <c r="AK216" s="52">
        <f>c_OPelag!$P216*FCT!AQ216</f>
        <v>0</v>
      </c>
      <c r="AL216" s="52">
        <f>c_OPelag!$P216*FCT!AR216</f>
        <v>0</v>
      </c>
      <c r="AM216" s="52">
        <f>c_OPelag!$P216*FCT!AS216</f>
        <v>0</v>
      </c>
      <c r="AN216" s="52">
        <f>c_OPelag!$P216*FCT!AT216</f>
        <v>0</v>
      </c>
      <c r="AO216" s="52">
        <f>c_OPelag!$P216*FCT!AU216</f>
        <v>0</v>
      </c>
    </row>
    <row r="217" spans="1:41" x14ac:dyDescent="0.2">
      <c r="A217" s="51">
        <f>c_OPelag!D217</f>
        <v>0</v>
      </c>
      <c r="B217" s="52">
        <f>c_OPelag!$P217*FCT!C217</f>
        <v>0</v>
      </c>
      <c r="C217" s="52">
        <f>c_OPelag!$P217*FCT!D217</f>
        <v>0</v>
      </c>
      <c r="D217" s="52">
        <f>FCT!F217</f>
        <v>0</v>
      </c>
      <c r="E217" s="52">
        <f>c_OPelag!$P217*FCT!I217</f>
        <v>0</v>
      </c>
      <c r="F217" s="52">
        <f>c_OPelag!$P217*FCT!J217</f>
        <v>0</v>
      </c>
      <c r="G217" s="52">
        <f>c_OPelag!$P217*FCT!K217</f>
        <v>0</v>
      </c>
      <c r="H217" s="52">
        <f>c_OPelag!$P217*FCT!L217</f>
        <v>0</v>
      </c>
      <c r="I217" s="52">
        <f>c_OPelag!$P217*FCT!M217</f>
        <v>0</v>
      </c>
      <c r="J217" s="52">
        <f>c_OPelag!$P217*FCT!N217</f>
        <v>0</v>
      </c>
      <c r="K217" s="52">
        <f>c_OPelag!$P217*FCT!O217</f>
        <v>0</v>
      </c>
      <c r="L217" s="52">
        <f>c_OPelag!$P217*FCT!P217</f>
        <v>0</v>
      </c>
      <c r="M217" s="52">
        <f>c_OPelag!$P217*FCT!Q217</f>
        <v>0</v>
      </c>
      <c r="N217" s="52">
        <f>c_OPelag!$P217*FCT!R217</f>
        <v>0</v>
      </c>
      <c r="O217" s="52">
        <f>c_OPelag!$P217*FCT!S217</f>
        <v>0</v>
      </c>
      <c r="P217" s="52">
        <f>c_OPelag!$P217*FCT!T217</f>
        <v>0</v>
      </c>
      <c r="Q217" s="52">
        <f>c_OPelag!$P217*FCT!U217</f>
        <v>0</v>
      </c>
      <c r="R217" s="52">
        <f>c_OPelag!$P217*FCT!W217</f>
        <v>0</v>
      </c>
      <c r="S217" s="52">
        <f>c_OPelag!$P217*FCT!Y217</f>
        <v>0</v>
      </c>
      <c r="T217" s="52">
        <f>c_OPelag!$P217*FCT!Z217</f>
        <v>0</v>
      </c>
      <c r="U217" s="52">
        <f>c_OPelag!$P217*FCT!AA217</f>
        <v>0</v>
      </c>
      <c r="V217" s="52">
        <f>c_OPelag!$P217*FCT!AB217</f>
        <v>0</v>
      </c>
      <c r="W217" s="52">
        <f>c_OPelag!$P217*FCT!AC217</f>
        <v>0</v>
      </c>
      <c r="X217" s="52">
        <f>c_OPelag!$P217*FCT!AD217</f>
        <v>0</v>
      </c>
      <c r="Y217" s="52">
        <f>c_OPelag!$P217*FCT!AE217</f>
        <v>0</v>
      </c>
      <c r="Z217" s="52">
        <f>c_OPelag!$P217*FCT!AF217</f>
        <v>0</v>
      </c>
      <c r="AA217" s="52">
        <f>c_OPelag!$P217*FCT!AG217</f>
        <v>0</v>
      </c>
      <c r="AB217" s="52">
        <f>c_OPelag!$P217*FCT!AH217</f>
        <v>0</v>
      </c>
      <c r="AC217" s="52">
        <f>c_OPelag!$P217*FCT!AI217</f>
        <v>0</v>
      </c>
      <c r="AD217" s="52">
        <f>c_OPelag!$P217*FCT!AJ217</f>
        <v>0</v>
      </c>
      <c r="AE217" s="52">
        <f>c_OPelag!$P217*FCT!AK217</f>
        <v>0</v>
      </c>
      <c r="AF217" s="52">
        <f>c_OPelag!$P217*FCT!AL217</f>
        <v>0</v>
      </c>
      <c r="AG217" s="52">
        <f>c_OPelag!$P217*FCT!AM217</f>
        <v>0</v>
      </c>
      <c r="AH217" s="52">
        <f>c_OPelag!$P217*FCT!AN217</f>
        <v>0</v>
      </c>
      <c r="AI217" s="52">
        <f>c_OPelag!$P217*FCT!AO217</f>
        <v>0</v>
      </c>
      <c r="AJ217" s="52">
        <f>c_OPelag!$P217*FCT!AP217</f>
        <v>0</v>
      </c>
      <c r="AK217" s="52">
        <f>c_OPelag!$P217*FCT!AQ217</f>
        <v>0</v>
      </c>
      <c r="AL217" s="52">
        <f>c_OPelag!$P217*FCT!AR217</f>
        <v>0</v>
      </c>
      <c r="AM217" s="52">
        <f>c_OPelag!$P217*FCT!AS217</f>
        <v>0</v>
      </c>
      <c r="AN217" s="52">
        <f>c_OPelag!$P217*FCT!AT217</f>
        <v>0</v>
      </c>
      <c r="AO217" s="52">
        <f>c_OPelag!$P217*FCT!AU217</f>
        <v>0</v>
      </c>
    </row>
    <row r="218" spans="1:41" x14ac:dyDescent="0.2">
      <c r="A218" s="51">
        <f>c_OPelag!D218</f>
        <v>0</v>
      </c>
      <c r="B218" s="52">
        <f>c_OPelag!$P218*FCT!C218</f>
        <v>0</v>
      </c>
      <c r="C218" s="52">
        <f>c_OPelag!$P218*FCT!D218</f>
        <v>0</v>
      </c>
      <c r="D218" s="52">
        <f>FCT!F218</f>
        <v>0</v>
      </c>
      <c r="E218" s="52">
        <f>c_OPelag!$P218*FCT!I218</f>
        <v>0</v>
      </c>
      <c r="F218" s="52">
        <f>c_OPelag!$P218*FCT!J218</f>
        <v>0</v>
      </c>
      <c r="G218" s="52">
        <f>c_OPelag!$P218*FCT!K218</f>
        <v>0</v>
      </c>
      <c r="H218" s="52">
        <f>c_OPelag!$P218*FCT!L218</f>
        <v>0</v>
      </c>
      <c r="I218" s="52">
        <f>c_OPelag!$P218*FCT!M218</f>
        <v>0</v>
      </c>
      <c r="J218" s="52">
        <f>c_OPelag!$P218*FCT!N218</f>
        <v>0</v>
      </c>
      <c r="K218" s="52">
        <f>c_OPelag!$P218*FCT!O218</f>
        <v>0</v>
      </c>
      <c r="L218" s="52">
        <f>c_OPelag!$P218*FCT!P218</f>
        <v>0</v>
      </c>
      <c r="M218" s="52">
        <f>c_OPelag!$P218*FCT!Q218</f>
        <v>0</v>
      </c>
      <c r="N218" s="52">
        <f>c_OPelag!$P218*FCT!R218</f>
        <v>0</v>
      </c>
      <c r="O218" s="52">
        <f>c_OPelag!$P218*FCT!S218</f>
        <v>0</v>
      </c>
      <c r="P218" s="52">
        <f>c_OPelag!$P218*FCT!T218</f>
        <v>0</v>
      </c>
      <c r="Q218" s="52">
        <f>c_OPelag!$P218*FCT!U218</f>
        <v>0</v>
      </c>
      <c r="R218" s="52">
        <f>c_OPelag!$P218*FCT!W218</f>
        <v>0</v>
      </c>
      <c r="S218" s="52">
        <f>c_OPelag!$P218*FCT!Y218</f>
        <v>0</v>
      </c>
      <c r="T218" s="52">
        <f>c_OPelag!$P218*FCT!Z218</f>
        <v>0</v>
      </c>
      <c r="U218" s="52">
        <f>c_OPelag!$P218*FCT!AA218</f>
        <v>0</v>
      </c>
      <c r="V218" s="52">
        <f>c_OPelag!$P218*FCT!AB218</f>
        <v>0</v>
      </c>
      <c r="W218" s="52">
        <f>c_OPelag!$P218*FCT!AC218</f>
        <v>0</v>
      </c>
      <c r="X218" s="52">
        <f>c_OPelag!$P218*FCT!AD218</f>
        <v>0</v>
      </c>
      <c r="Y218" s="52">
        <f>c_OPelag!$P218*FCT!AE218</f>
        <v>0</v>
      </c>
      <c r="Z218" s="52">
        <f>c_OPelag!$P218*FCT!AF218</f>
        <v>0</v>
      </c>
      <c r="AA218" s="52">
        <f>c_OPelag!$P218*FCT!AG218</f>
        <v>0</v>
      </c>
      <c r="AB218" s="52">
        <f>c_OPelag!$P218*FCT!AH218</f>
        <v>0</v>
      </c>
      <c r="AC218" s="52">
        <f>c_OPelag!$P218*FCT!AI218</f>
        <v>0</v>
      </c>
      <c r="AD218" s="52">
        <f>c_OPelag!$P218*FCT!AJ218</f>
        <v>0</v>
      </c>
      <c r="AE218" s="52">
        <f>c_OPelag!$P218*FCT!AK218</f>
        <v>0</v>
      </c>
      <c r="AF218" s="52">
        <f>c_OPelag!$P218*FCT!AL218</f>
        <v>0</v>
      </c>
      <c r="AG218" s="52">
        <f>c_OPelag!$P218*FCT!AM218</f>
        <v>0</v>
      </c>
      <c r="AH218" s="52">
        <f>c_OPelag!$P218*FCT!AN218</f>
        <v>0</v>
      </c>
      <c r="AI218" s="52">
        <f>c_OPelag!$P218*FCT!AO218</f>
        <v>0</v>
      </c>
      <c r="AJ218" s="52">
        <f>c_OPelag!$P218*FCT!AP218</f>
        <v>0</v>
      </c>
      <c r="AK218" s="52">
        <f>c_OPelag!$P218*FCT!AQ218</f>
        <v>0</v>
      </c>
      <c r="AL218" s="52">
        <f>c_OPelag!$P218*FCT!AR218</f>
        <v>0</v>
      </c>
      <c r="AM218" s="52">
        <f>c_OPelag!$P218*FCT!AS218</f>
        <v>0</v>
      </c>
      <c r="AN218" s="52">
        <f>c_OPelag!$P218*FCT!AT218</f>
        <v>0</v>
      </c>
      <c r="AO218" s="52">
        <f>c_OPelag!$P218*FCT!AU218</f>
        <v>0</v>
      </c>
    </row>
    <row r="219" spans="1:41" x14ac:dyDescent="0.2">
      <c r="A219" s="51">
        <f>c_OPelag!D219</f>
        <v>0</v>
      </c>
      <c r="B219" s="52">
        <f>c_OPelag!$P219*FCT!C219</f>
        <v>0</v>
      </c>
      <c r="C219" s="52">
        <f>c_OPelag!$P219*FCT!D219</f>
        <v>0</v>
      </c>
      <c r="D219" s="52">
        <f>FCT!F219</f>
        <v>0</v>
      </c>
      <c r="E219" s="52">
        <f>c_OPelag!$P219*FCT!I219</f>
        <v>0</v>
      </c>
      <c r="F219" s="52">
        <f>c_OPelag!$P219*FCT!J219</f>
        <v>0</v>
      </c>
      <c r="G219" s="52">
        <f>c_OPelag!$P219*FCT!K219</f>
        <v>0</v>
      </c>
      <c r="H219" s="52">
        <f>c_OPelag!$P219*FCT!L219</f>
        <v>0</v>
      </c>
      <c r="I219" s="52">
        <f>c_OPelag!$P219*FCT!M219</f>
        <v>0</v>
      </c>
      <c r="J219" s="52">
        <f>c_OPelag!$P219*FCT!N219</f>
        <v>0</v>
      </c>
      <c r="K219" s="52">
        <f>c_OPelag!$P219*FCT!O219</f>
        <v>0</v>
      </c>
      <c r="L219" s="52">
        <f>c_OPelag!$P219*FCT!P219</f>
        <v>0</v>
      </c>
      <c r="M219" s="52">
        <f>c_OPelag!$P219*FCT!Q219</f>
        <v>0</v>
      </c>
      <c r="N219" s="52">
        <f>c_OPelag!$P219*FCT!R219</f>
        <v>0</v>
      </c>
      <c r="O219" s="52">
        <f>c_OPelag!$P219*FCT!S219</f>
        <v>0</v>
      </c>
      <c r="P219" s="52">
        <f>c_OPelag!$P219*FCT!T219</f>
        <v>0</v>
      </c>
      <c r="Q219" s="52">
        <f>c_OPelag!$P219*FCT!U219</f>
        <v>0</v>
      </c>
      <c r="R219" s="52">
        <f>c_OPelag!$P219*FCT!W219</f>
        <v>0</v>
      </c>
      <c r="S219" s="52">
        <f>c_OPelag!$P219*FCT!Y219</f>
        <v>0</v>
      </c>
      <c r="T219" s="52">
        <f>c_OPelag!$P219*FCT!Z219</f>
        <v>0</v>
      </c>
      <c r="U219" s="52">
        <f>c_OPelag!$P219*FCT!AA219</f>
        <v>0</v>
      </c>
      <c r="V219" s="52">
        <f>c_OPelag!$P219*FCT!AB219</f>
        <v>0</v>
      </c>
      <c r="W219" s="52">
        <f>c_OPelag!$P219*FCT!AC219</f>
        <v>0</v>
      </c>
      <c r="X219" s="52">
        <f>c_OPelag!$P219*FCT!AD219</f>
        <v>0</v>
      </c>
      <c r="Y219" s="52">
        <f>c_OPelag!$P219*FCT!AE219</f>
        <v>0</v>
      </c>
      <c r="Z219" s="52">
        <f>c_OPelag!$P219*FCT!AF219</f>
        <v>0</v>
      </c>
      <c r="AA219" s="52">
        <f>c_OPelag!$P219*FCT!AG219</f>
        <v>0</v>
      </c>
      <c r="AB219" s="52">
        <f>c_OPelag!$P219*FCT!AH219</f>
        <v>0</v>
      </c>
      <c r="AC219" s="52">
        <f>c_OPelag!$P219*FCT!AI219</f>
        <v>0</v>
      </c>
      <c r="AD219" s="52">
        <f>c_OPelag!$P219*FCT!AJ219</f>
        <v>0</v>
      </c>
      <c r="AE219" s="52">
        <f>c_OPelag!$P219*FCT!AK219</f>
        <v>0</v>
      </c>
      <c r="AF219" s="52">
        <f>c_OPelag!$P219*FCT!AL219</f>
        <v>0</v>
      </c>
      <c r="AG219" s="52">
        <f>c_OPelag!$P219*FCT!AM219</f>
        <v>0</v>
      </c>
      <c r="AH219" s="52">
        <f>c_OPelag!$P219*FCT!AN219</f>
        <v>0</v>
      </c>
      <c r="AI219" s="52">
        <f>c_OPelag!$P219*FCT!AO219</f>
        <v>0</v>
      </c>
      <c r="AJ219" s="52">
        <f>c_OPelag!$P219*FCT!AP219</f>
        <v>0</v>
      </c>
      <c r="AK219" s="52">
        <f>c_OPelag!$P219*FCT!AQ219</f>
        <v>0</v>
      </c>
      <c r="AL219" s="52">
        <f>c_OPelag!$P219*FCT!AR219</f>
        <v>0</v>
      </c>
      <c r="AM219" s="52">
        <f>c_OPelag!$P219*FCT!AS219</f>
        <v>0</v>
      </c>
      <c r="AN219" s="52">
        <f>c_OPelag!$P219*FCT!AT219</f>
        <v>0</v>
      </c>
      <c r="AO219" s="52">
        <f>c_OPelag!$P219*FCT!AU219</f>
        <v>0</v>
      </c>
    </row>
    <row r="220" spans="1:41" x14ac:dyDescent="0.2">
      <c r="A220" s="51">
        <f>c_OPelag!D220</f>
        <v>0</v>
      </c>
      <c r="B220" s="52">
        <f>c_OPelag!$P220*FCT!C220</f>
        <v>0</v>
      </c>
      <c r="C220" s="52">
        <f>c_OPelag!$P220*FCT!D220</f>
        <v>0</v>
      </c>
      <c r="D220" s="52">
        <f>FCT!F220</f>
        <v>0</v>
      </c>
      <c r="E220" s="52">
        <f>c_OPelag!$P220*FCT!I220</f>
        <v>0</v>
      </c>
      <c r="F220" s="52">
        <f>c_OPelag!$P220*FCT!J220</f>
        <v>0</v>
      </c>
      <c r="G220" s="52">
        <f>c_OPelag!$P220*FCT!K220</f>
        <v>0</v>
      </c>
      <c r="H220" s="52">
        <f>c_OPelag!$P220*FCT!L220</f>
        <v>0</v>
      </c>
      <c r="I220" s="52">
        <f>c_OPelag!$P220*FCT!M220</f>
        <v>0</v>
      </c>
      <c r="J220" s="52">
        <f>c_OPelag!$P220*FCT!N220</f>
        <v>0</v>
      </c>
      <c r="K220" s="52">
        <f>c_OPelag!$P220*FCT!O220</f>
        <v>0</v>
      </c>
      <c r="L220" s="52">
        <f>c_OPelag!$P220*FCT!P220</f>
        <v>0</v>
      </c>
      <c r="M220" s="52">
        <f>c_OPelag!$P220*FCT!Q220</f>
        <v>0</v>
      </c>
      <c r="N220" s="52">
        <f>c_OPelag!$P220*FCT!R220</f>
        <v>0</v>
      </c>
      <c r="O220" s="52">
        <f>c_OPelag!$P220*FCT!S220</f>
        <v>0</v>
      </c>
      <c r="P220" s="52">
        <f>c_OPelag!$P220*FCT!T220</f>
        <v>0</v>
      </c>
      <c r="Q220" s="52">
        <f>c_OPelag!$P220*FCT!U220</f>
        <v>0</v>
      </c>
      <c r="R220" s="52">
        <f>c_OPelag!$P220*FCT!W220</f>
        <v>0</v>
      </c>
      <c r="S220" s="52">
        <f>c_OPelag!$P220*FCT!Y220</f>
        <v>0</v>
      </c>
      <c r="T220" s="52">
        <f>c_OPelag!$P220*FCT!Z220</f>
        <v>0</v>
      </c>
      <c r="U220" s="52">
        <f>c_OPelag!$P220*FCT!AA220</f>
        <v>0</v>
      </c>
      <c r="V220" s="52">
        <f>c_OPelag!$P220*FCT!AB220</f>
        <v>0</v>
      </c>
      <c r="W220" s="52">
        <f>c_OPelag!$P220*FCT!AC220</f>
        <v>0</v>
      </c>
      <c r="X220" s="52">
        <f>c_OPelag!$P220*FCT!AD220</f>
        <v>0</v>
      </c>
      <c r="Y220" s="52">
        <f>c_OPelag!$P220*FCT!AE220</f>
        <v>0</v>
      </c>
      <c r="Z220" s="52">
        <f>c_OPelag!$P220*FCT!AF220</f>
        <v>0</v>
      </c>
      <c r="AA220" s="52">
        <f>c_OPelag!$P220*FCT!AG220</f>
        <v>0</v>
      </c>
      <c r="AB220" s="52">
        <f>c_OPelag!$P220*FCT!AH220</f>
        <v>0</v>
      </c>
      <c r="AC220" s="52">
        <f>c_OPelag!$P220*FCT!AI220</f>
        <v>0</v>
      </c>
      <c r="AD220" s="52">
        <f>c_OPelag!$P220*FCT!AJ220</f>
        <v>0</v>
      </c>
      <c r="AE220" s="52">
        <f>c_OPelag!$P220*FCT!AK220</f>
        <v>0</v>
      </c>
      <c r="AF220" s="52">
        <f>c_OPelag!$P220*FCT!AL220</f>
        <v>0</v>
      </c>
      <c r="AG220" s="52">
        <f>c_OPelag!$P220*FCT!AM220</f>
        <v>0</v>
      </c>
      <c r="AH220" s="52">
        <f>c_OPelag!$P220*FCT!AN220</f>
        <v>0</v>
      </c>
      <c r="AI220" s="52">
        <f>c_OPelag!$P220*FCT!AO220</f>
        <v>0</v>
      </c>
      <c r="AJ220" s="52">
        <f>c_OPelag!$P220*FCT!AP220</f>
        <v>0</v>
      </c>
      <c r="AK220" s="52">
        <f>c_OPelag!$P220*FCT!AQ220</f>
        <v>0</v>
      </c>
      <c r="AL220" s="52">
        <f>c_OPelag!$P220*FCT!AR220</f>
        <v>0</v>
      </c>
      <c r="AM220" s="52">
        <f>c_OPelag!$P220*FCT!AS220</f>
        <v>0</v>
      </c>
      <c r="AN220" s="52">
        <f>c_OPelag!$P220*FCT!AT220</f>
        <v>0</v>
      </c>
      <c r="AO220" s="52">
        <f>c_OPelag!$P220*FCT!AU220</f>
        <v>0</v>
      </c>
    </row>
    <row r="221" spans="1:41" x14ac:dyDescent="0.2">
      <c r="A221" s="51">
        <f>c_OPelag!D221</f>
        <v>0</v>
      </c>
      <c r="B221" s="52">
        <f>c_OPelag!$P221*FCT!C221</f>
        <v>0</v>
      </c>
      <c r="C221" s="52">
        <f>c_OPelag!$P221*FCT!D221</f>
        <v>0</v>
      </c>
      <c r="D221" s="52">
        <f>FCT!F221</f>
        <v>0</v>
      </c>
      <c r="E221" s="52">
        <f>c_OPelag!$P221*FCT!I221</f>
        <v>0</v>
      </c>
      <c r="F221" s="52">
        <f>c_OPelag!$P221*FCT!J221</f>
        <v>0</v>
      </c>
      <c r="G221" s="52">
        <f>c_OPelag!$P221*FCT!K221</f>
        <v>0</v>
      </c>
      <c r="H221" s="52">
        <f>c_OPelag!$P221*FCT!L221</f>
        <v>0</v>
      </c>
      <c r="I221" s="52">
        <f>c_OPelag!$P221*FCT!M221</f>
        <v>0</v>
      </c>
      <c r="J221" s="52">
        <f>c_OPelag!$P221*FCT!N221</f>
        <v>0</v>
      </c>
      <c r="K221" s="52">
        <f>c_OPelag!$P221*FCT!O221</f>
        <v>0</v>
      </c>
      <c r="L221" s="52">
        <f>c_OPelag!$P221*FCT!P221</f>
        <v>0</v>
      </c>
      <c r="M221" s="52">
        <f>c_OPelag!$P221*FCT!Q221</f>
        <v>0</v>
      </c>
      <c r="N221" s="52">
        <f>c_OPelag!$P221*FCT!R221</f>
        <v>0</v>
      </c>
      <c r="O221" s="52">
        <f>c_OPelag!$P221*FCT!S221</f>
        <v>0</v>
      </c>
      <c r="P221" s="52">
        <f>c_OPelag!$P221*FCT!T221</f>
        <v>0</v>
      </c>
      <c r="Q221" s="52">
        <f>c_OPelag!$P221*FCT!U221</f>
        <v>0</v>
      </c>
      <c r="R221" s="52">
        <f>c_OPelag!$P221*FCT!W221</f>
        <v>0</v>
      </c>
      <c r="S221" s="52">
        <f>c_OPelag!$P221*FCT!Y221</f>
        <v>0</v>
      </c>
      <c r="T221" s="52">
        <f>c_OPelag!$P221*FCT!Z221</f>
        <v>0</v>
      </c>
      <c r="U221" s="52">
        <f>c_OPelag!$P221*FCT!AA221</f>
        <v>0</v>
      </c>
      <c r="V221" s="52">
        <f>c_OPelag!$P221*FCT!AB221</f>
        <v>0</v>
      </c>
      <c r="W221" s="52">
        <f>c_OPelag!$P221*FCT!AC221</f>
        <v>0</v>
      </c>
      <c r="X221" s="52">
        <f>c_OPelag!$P221*FCT!AD221</f>
        <v>0</v>
      </c>
      <c r="Y221" s="52">
        <f>c_OPelag!$P221*FCT!AE221</f>
        <v>0</v>
      </c>
      <c r="Z221" s="52">
        <f>c_OPelag!$P221*FCT!AF221</f>
        <v>0</v>
      </c>
      <c r="AA221" s="52">
        <f>c_OPelag!$P221*FCT!AG221</f>
        <v>0</v>
      </c>
      <c r="AB221" s="52">
        <f>c_OPelag!$P221*FCT!AH221</f>
        <v>0</v>
      </c>
      <c r="AC221" s="52">
        <f>c_OPelag!$P221*FCT!AI221</f>
        <v>0</v>
      </c>
      <c r="AD221" s="52">
        <f>c_OPelag!$P221*FCT!AJ221</f>
        <v>0</v>
      </c>
      <c r="AE221" s="52">
        <f>c_OPelag!$P221*FCT!AK221</f>
        <v>0</v>
      </c>
      <c r="AF221" s="52">
        <f>c_OPelag!$P221*FCT!AL221</f>
        <v>0</v>
      </c>
      <c r="AG221" s="52">
        <f>c_OPelag!$P221*FCT!AM221</f>
        <v>0</v>
      </c>
      <c r="AH221" s="52">
        <f>c_OPelag!$P221*FCT!AN221</f>
        <v>0</v>
      </c>
      <c r="AI221" s="52">
        <f>c_OPelag!$P221*FCT!AO221</f>
        <v>0</v>
      </c>
      <c r="AJ221" s="52">
        <f>c_OPelag!$P221*FCT!AP221</f>
        <v>0</v>
      </c>
      <c r="AK221" s="52">
        <f>c_OPelag!$P221*FCT!AQ221</f>
        <v>0</v>
      </c>
      <c r="AL221" s="52">
        <f>c_OPelag!$P221*FCT!AR221</f>
        <v>0</v>
      </c>
      <c r="AM221" s="52">
        <f>c_OPelag!$P221*FCT!AS221</f>
        <v>0</v>
      </c>
      <c r="AN221" s="52">
        <f>c_OPelag!$P221*FCT!AT221</f>
        <v>0</v>
      </c>
      <c r="AO221" s="52">
        <f>c_OPelag!$P221*FCT!AU221</f>
        <v>0</v>
      </c>
    </row>
    <row r="222" spans="1:41" x14ac:dyDescent="0.2">
      <c r="A222" s="51">
        <f>c_OPelag!D222</f>
        <v>0</v>
      </c>
      <c r="B222" s="52">
        <f>c_OPelag!$P222*FCT!C222</f>
        <v>0</v>
      </c>
      <c r="C222" s="52">
        <f>c_OPelag!$P222*FCT!D222</f>
        <v>0</v>
      </c>
      <c r="D222" s="52">
        <f>FCT!F222</f>
        <v>0</v>
      </c>
      <c r="E222" s="52">
        <f>c_OPelag!$P222*FCT!I222</f>
        <v>0</v>
      </c>
      <c r="F222" s="52">
        <f>c_OPelag!$P222*FCT!J222</f>
        <v>0</v>
      </c>
      <c r="G222" s="52">
        <f>c_OPelag!$P222*FCT!K222</f>
        <v>0</v>
      </c>
      <c r="H222" s="52">
        <f>c_OPelag!$P222*FCT!L222</f>
        <v>0</v>
      </c>
      <c r="I222" s="52">
        <f>c_OPelag!$P222*FCT!M222</f>
        <v>0</v>
      </c>
      <c r="J222" s="52">
        <f>c_OPelag!$P222*FCT!N222</f>
        <v>0</v>
      </c>
      <c r="K222" s="52">
        <f>c_OPelag!$P222*FCT!O222</f>
        <v>0</v>
      </c>
      <c r="L222" s="52">
        <f>c_OPelag!$P222*FCT!P222</f>
        <v>0</v>
      </c>
      <c r="M222" s="52">
        <f>c_OPelag!$P222*FCT!Q222</f>
        <v>0</v>
      </c>
      <c r="N222" s="52">
        <f>c_OPelag!$P222*FCT!R222</f>
        <v>0</v>
      </c>
      <c r="O222" s="52">
        <f>c_OPelag!$P222*FCT!S222</f>
        <v>0</v>
      </c>
      <c r="P222" s="52">
        <f>c_OPelag!$P222*FCT!T222</f>
        <v>0</v>
      </c>
      <c r="Q222" s="52">
        <f>c_OPelag!$P222*FCT!U222</f>
        <v>0</v>
      </c>
      <c r="R222" s="52">
        <f>c_OPelag!$P222*FCT!W222</f>
        <v>0</v>
      </c>
      <c r="S222" s="52">
        <f>c_OPelag!$P222*FCT!Y222</f>
        <v>0</v>
      </c>
      <c r="T222" s="52">
        <f>c_OPelag!$P222*FCT!Z222</f>
        <v>0</v>
      </c>
      <c r="U222" s="52">
        <f>c_OPelag!$P222*FCT!AA222</f>
        <v>0</v>
      </c>
      <c r="V222" s="52">
        <f>c_OPelag!$P222*FCT!AB222</f>
        <v>0</v>
      </c>
      <c r="W222" s="52">
        <f>c_OPelag!$P222*FCT!AC222</f>
        <v>0</v>
      </c>
      <c r="X222" s="52">
        <f>c_OPelag!$P222*FCT!AD222</f>
        <v>0</v>
      </c>
      <c r="Y222" s="52">
        <f>c_OPelag!$P222*FCT!AE222</f>
        <v>0</v>
      </c>
      <c r="Z222" s="52">
        <f>c_OPelag!$P222*FCT!AF222</f>
        <v>0</v>
      </c>
      <c r="AA222" s="52">
        <f>c_OPelag!$P222*FCT!AG222</f>
        <v>0</v>
      </c>
      <c r="AB222" s="52">
        <f>c_OPelag!$P222*FCT!AH222</f>
        <v>0</v>
      </c>
      <c r="AC222" s="52">
        <f>c_OPelag!$P222*FCT!AI222</f>
        <v>0</v>
      </c>
      <c r="AD222" s="52">
        <f>c_OPelag!$P222*FCT!AJ222</f>
        <v>0</v>
      </c>
      <c r="AE222" s="52">
        <f>c_OPelag!$P222*FCT!AK222</f>
        <v>0</v>
      </c>
      <c r="AF222" s="52">
        <f>c_OPelag!$P222*FCT!AL222</f>
        <v>0</v>
      </c>
      <c r="AG222" s="52">
        <f>c_OPelag!$P222*FCT!AM222</f>
        <v>0</v>
      </c>
      <c r="AH222" s="52">
        <f>c_OPelag!$P222*FCT!AN222</f>
        <v>0</v>
      </c>
      <c r="AI222" s="52">
        <f>c_OPelag!$P222*FCT!AO222</f>
        <v>0</v>
      </c>
      <c r="AJ222" s="52">
        <f>c_OPelag!$P222*FCT!AP222</f>
        <v>0</v>
      </c>
      <c r="AK222" s="52">
        <f>c_OPelag!$P222*FCT!AQ222</f>
        <v>0</v>
      </c>
      <c r="AL222" s="52">
        <f>c_OPelag!$P222*FCT!AR222</f>
        <v>0</v>
      </c>
      <c r="AM222" s="52">
        <f>c_OPelag!$P222*FCT!AS222</f>
        <v>0</v>
      </c>
      <c r="AN222" s="52">
        <f>c_OPelag!$P222*FCT!AT222</f>
        <v>0</v>
      </c>
      <c r="AO222" s="52">
        <f>c_OPelag!$P222*FCT!AU222</f>
        <v>0</v>
      </c>
    </row>
    <row r="223" spans="1:41" x14ac:dyDescent="0.2">
      <c r="A223" s="51">
        <f>c_OPelag!D223</f>
        <v>0</v>
      </c>
      <c r="B223" s="52">
        <f>c_OPelag!$P223*FCT!C223</f>
        <v>0</v>
      </c>
      <c r="C223" s="52">
        <f>c_OPelag!$P223*FCT!D223</f>
        <v>0</v>
      </c>
      <c r="D223" s="52">
        <f>FCT!F223</f>
        <v>0</v>
      </c>
      <c r="E223" s="52">
        <f>c_OPelag!$P223*FCT!I223</f>
        <v>0</v>
      </c>
      <c r="F223" s="52">
        <f>c_OPelag!$P223*FCT!J223</f>
        <v>0</v>
      </c>
      <c r="G223" s="52">
        <f>c_OPelag!$P223*FCT!K223</f>
        <v>0</v>
      </c>
      <c r="H223" s="52">
        <f>c_OPelag!$P223*FCT!L223</f>
        <v>0</v>
      </c>
      <c r="I223" s="52">
        <f>c_OPelag!$P223*FCT!M223</f>
        <v>0</v>
      </c>
      <c r="J223" s="52">
        <f>c_OPelag!$P223*FCT!N223</f>
        <v>0</v>
      </c>
      <c r="K223" s="52">
        <f>c_OPelag!$P223*FCT!O223</f>
        <v>0</v>
      </c>
      <c r="L223" s="52">
        <f>c_OPelag!$P223*FCT!P223</f>
        <v>0</v>
      </c>
      <c r="M223" s="52">
        <f>c_OPelag!$P223*FCT!Q223</f>
        <v>0</v>
      </c>
      <c r="N223" s="52">
        <f>c_OPelag!$P223*FCT!R223</f>
        <v>0</v>
      </c>
      <c r="O223" s="52">
        <f>c_OPelag!$P223*FCT!S223</f>
        <v>0</v>
      </c>
      <c r="P223" s="52">
        <f>c_OPelag!$P223*FCT!T223</f>
        <v>0</v>
      </c>
      <c r="Q223" s="52">
        <f>c_OPelag!$P223*FCT!U223</f>
        <v>0</v>
      </c>
      <c r="R223" s="52">
        <f>c_OPelag!$P223*FCT!W223</f>
        <v>0</v>
      </c>
      <c r="S223" s="52">
        <f>c_OPelag!$P223*FCT!Y223</f>
        <v>0</v>
      </c>
      <c r="T223" s="52">
        <f>c_OPelag!$P223*FCT!Z223</f>
        <v>0</v>
      </c>
      <c r="U223" s="52">
        <f>c_OPelag!$P223*FCT!AA223</f>
        <v>0</v>
      </c>
      <c r="V223" s="52">
        <f>c_OPelag!$P223*FCT!AB223</f>
        <v>0</v>
      </c>
      <c r="W223" s="52">
        <f>c_OPelag!$P223*FCT!AC223</f>
        <v>0</v>
      </c>
      <c r="X223" s="52">
        <f>c_OPelag!$P223*FCT!AD223</f>
        <v>0</v>
      </c>
      <c r="Y223" s="52">
        <f>c_OPelag!$P223*FCT!AE223</f>
        <v>0</v>
      </c>
      <c r="Z223" s="52">
        <f>c_OPelag!$P223*FCT!AF223</f>
        <v>0</v>
      </c>
      <c r="AA223" s="52">
        <f>c_OPelag!$P223*FCT!AG223</f>
        <v>0</v>
      </c>
      <c r="AB223" s="52">
        <f>c_OPelag!$P223*FCT!AH223</f>
        <v>0</v>
      </c>
      <c r="AC223" s="52">
        <f>c_OPelag!$P223*FCT!AI223</f>
        <v>0</v>
      </c>
      <c r="AD223" s="52">
        <f>c_OPelag!$P223*FCT!AJ223</f>
        <v>0</v>
      </c>
      <c r="AE223" s="52">
        <f>c_OPelag!$P223*FCT!AK223</f>
        <v>0</v>
      </c>
      <c r="AF223" s="52">
        <f>c_OPelag!$P223*FCT!AL223</f>
        <v>0</v>
      </c>
      <c r="AG223" s="52">
        <f>c_OPelag!$P223*FCT!AM223</f>
        <v>0</v>
      </c>
      <c r="AH223" s="52">
        <f>c_OPelag!$P223*FCT!AN223</f>
        <v>0</v>
      </c>
      <c r="AI223" s="52">
        <f>c_OPelag!$P223*FCT!AO223</f>
        <v>0</v>
      </c>
      <c r="AJ223" s="52">
        <f>c_OPelag!$P223*FCT!AP223</f>
        <v>0</v>
      </c>
      <c r="AK223" s="52">
        <f>c_OPelag!$P223*FCT!AQ223</f>
        <v>0</v>
      </c>
      <c r="AL223" s="52">
        <f>c_OPelag!$P223*FCT!AR223</f>
        <v>0</v>
      </c>
      <c r="AM223" s="52">
        <f>c_OPelag!$P223*FCT!AS223</f>
        <v>0</v>
      </c>
      <c r="AN223" s="52">
        <f>c_OPelag!$P223*FCT!AT223</f>
        <v>0</v>
      </c>
      <c r="AO223" s="52">
        <f>c_OPelag!$P223*FCT!AU223</f>
        <v>0</v>
      </c>
    </row>
    <row r="224" spans="1:41" x14ac:dyDescent="0.2">
      <c r="A224" s="51">
        <f>c_OPelag!D224</f>
        <v>0</v>
      </c>
      <c r="B224" s="52">
        <f>c_OPelag!$P224*FCT!C224</f>
        <v>0</v>
      </c>
      <c r="C224" s="52">
        <f>c_OPelag!$P224*FCT!D224</f>
        <v>0</v>
      </c>
      <c r="D224" s="52">
        <f>FCT!F224</f>
        <v>0</v>
      </c>
      <c r="E224" s="52">
        <f>c_OPelag!$P224*FCT!I224</f>
        <v>0</v>
      </c>
      <c r="F224" s="52">
        <f>c_OPelag!$P224*FCT!J224</f>
        <v>0</v>
      </c>
      <c r="G224" s="52">
        <f>c_OPelag!$P224*FCT!K224</f>
        <v>0</v>
      </c>
      <c r="H224" s="52">
        <f>c_OPelag!$P224*FCT!L224</f>
        <v>0</v>
      </c>
      <c r="I224" s="52">
        <f>c_OPelag!$P224*FCT!M224</f>
        <v>0</v>
      </c>
      <c r="J224" s="52">
        <f>c_OPelag!$P224*FCT!N224</f>
        <v>0</v>
      </c>
      <c r="K224" s="52">
        <f>c_OPelag!$P224*FCT!O224</f>
        <v>0</v>
      </c>
      <c r="L224" s="52">
        <f>c_OPelag!$P224*FCT!P224</f>
        <v>0</v>
      </c>
      <c r="M224" s="52">
        <f>c_OPelag!$P224*FCT!Q224</f>
        <v>0</v>
      </c>
      <c r="N224" s="52">
        <f>c_OPelag!$P224*FCT!R224</f>
        <v>0</v>
      </c>
      <c r="O224" s="52">
        <f>c_OPelag!$P224*FCT!S224</f>
        <v>0</v>
      </c>
      <c r="P224" s="52">
        <f>c_OPelag!$P224*FCT!T224</f>
        <v>0</v>
      </c>
      <c r="Q224" s="52">
        <f>c_OPelag!$P224*FCT!U224</f>
        <v>0</v>
      </c>
      <c r="R224" s="52">
        <f>c_OPelag!$P224*FCT!W224</f>
        <v>0</v>
      </c>
      <c r="S224" s="52">
        <f>c_OPelag!$P224*FCT!Y224</f>
        <v>0</v>
      </c>
      <c r="T224" s="52">
        <f>c_OPelag!$P224*FCT!Z224</f>
        <v>0</v>
      </c>
      <c r="U224" s="52">
        <f>c_OPelag!$P224*FCT!AA224</f>
        <v>0</v>
      </c>
      <c r="V224" s="52">
        <f>c_OPelag!$P224*FCT!AB224</f>
        <v>0</v>
      </c>
      <c r="W224" s="52">
        <f>c_OPelag!$P224*FCT!AC224</f>
        <v>0</v>
      </c>
      <c r="X224" s="52">
        <f>c_OPelag!$P224*FCT!AD224</f>
        <v>0</v>
      </c>
      <c r="Y224" s="52">
        <f>c_OPelag!$P224*FCT!AE224</f>
        <v>0</v>
      </c>
      <c r="Z224" s="52">
        <f>c_OPelag!$P224*FCT!AF224</f>
        <v>0</v>
      </c>
      <c r="AA224" s="52">
        <f>c_OPelag!$P224*FCT!AG224</f>
        <v>0</v>
      </c>
      <c r="AB224" s="52">
        <f>c_OPelag!$P224*FCT!AH224</f>
        <v>0</v>
      </c>
      <c r="AC224" s="52">
        <f>c_OPelag!$P224*FCT!AI224</f>
        <v>0</v>
      </c>
      <c r="AD224" s="52">
        <f>c_OPelag!$P224*FCT!AJ224</f>
        <v>0</v>
      </c>
      <c r="AE224" s="52">
        <f>c_OPelag!$P224*FCT!AK224</f>
        <v>0</v>
      </c>
      <c r="AF224" s="52">
        <f>c_OPelag!$P224*FCT!AL224</f>
        <v>0</v>
      </c>
      <c r="AG224" s="52">
        <f>c_OPelag!$P224*FCT!AM224</f>
        <v>0</v>
      </c>
      <c r="AH224" s="52">
        <f>c_OPelag!$P224*FCT!AN224</f>
        <v>0</v>
      </c>
      <c r="AI224" s="52">
        <f>c_OPelag!$P224*FCT!AO224</f>
        <v>0</v>
      </c>
      <c r="AJ224" s="52">
        <f>c_OPelag!$P224*FCT!AP224</f>
        <v>0</v>
      </c>
      <c r="AK224" s="52">
        <f>c_OPelag!$P224*FCT!AQ224</f>
        <v>0</v>
      </c>
      <c r="AL224" s="52">
        <f>c_OPelag!$P224*FCT!AR224</f>
        <v>0</v>
      </c>
      <c r="AM224" s="52">
        <f>c_OPelag!$P224*FCT!AS224</f>
        <v>0</v>
      </c>
      <c r="AN224" s="52">
        <f>c_OPelag!$P224*FCT!AT224</f>
        <v>0</v>
      </c>
      <c r="AO224" s="52">
        <f>c_OPelag!$P224*FCT!AU224</f>
        <v>0</v>
      </c>
    </row>
    <row r="225" spans="1:41" x14ac:dyDescent="0.2">
      <c r="A225" s="51">
        <f>c_OPelag!D225</f>
        <v>0</v>
      </c>
      <c r="B225" s="52">
        <f>c_OPelag!$P225*FCT!C225</f>
        <v>0</v>
      </c>
      <c r="C225" s="52">
        <f>c_OPelag!$P225*FCT!D225</f>
        <v>0</v>
      </c>
      <c r="D225" s="52">
        <f>FCT!F225</f>
        <v>0</v>
      </c>
      <c r="E225" s="52">
        <f>c_OPelag!$P225*FCT!I225</f>
        <v>0</v>
      </c>
      <c r="F225" s="52">
        <f>c_OPelag!$P225*FCT!J225</f>
        <v>0</v>
      </c>
      <c r="G225" s="52">
        <f>c_OPelag!$P225*FCT!K225</f>
        <v>0</v>
      </c>
      <c r="H225" s="52">
        <f>c_OPelag!$P225*FCT!L225</f>
        <v>0</v>
      </c>
      <c r="I225" s="52">
        <f>c_OPelag!$P225*FCT!M225</f>
        <v>0</v>
      </c>
      <c r="J225" s="52">
        <f>c_OPelag!$P225*FCT!N225</f>
        <v>0</v>
      </c>
      <c r="K225" s="52">
        <f>c_OPelag!$P225*FCT!O225</f>
        <v>0</v>
      </c>
      <c r="L225" s="52">
        <f>c_OPelag!$P225*FCT!P225</f>
        <v>0</v>
      </c>
      <c r="M225" s="52">
        <f>c_OPelag!$P225*FCT!Q225</f>
        <v>0</v>
      </c>
      <c r="N225" s="52">
        <f>c_OPelag!$P225*FCT!R225</f>
        <v>0</v>
      </c>
      <c r="O225" s="52">
        <f>c_OPelag!$P225*FCT!S225</f>
        <v>0</v>
      </c>
      <c r="P225" s="52">
        <f>c_OPelag!$P225*FCT!T225</f>
        <v>0</v>
      </c>
      <c r="Q225" s="52">
        <f>c_OPelag!$P225*FCT!U225</f>
        <v>0</v>
      </c>
      <c r="R225" s="52">
        <f>c_OPelag!$P225*FCT!W225</f>
        <v>0</v>
      </c>
      <c r="S225" s="52">
        <f>c_OPelag!$P225*FCT!Y225</f>
        <v>0</v>
      </c>
      <c r="T225" s="52">
        <f>c_OPelag!$P225*FCT!Z225</f>
        <v>0</v>
      </c>
      <c r="U225" s="52">
        <f>c_OPelag!$P225*FCT!AA225</f>
        <v>0</v>
      </c>
      <c r="V225" s="52">
        <f>c_OPelag!$P225*FCT!AB225</f>
        <v>0</v>
      </c>
      <c r="W225" s="52">
        <f>c_OPelag!$P225*FCT!AC225</f>
        <v>0</v>
      </c>
      <c r="X225" s="52">
        <f>c_OPelag!$P225*FCT!AD225</f>
        <v>0</v>
      </c>
      <c r="Y225" s="52">
        <f>c_OPelag!$P225*FCT!AE225</f>
        <v>0</v>
      </c>
      <c r="Z225" s="52">
        <f>c_OPelag!$P225*FCT!AF225</f>
        <v>0</v>
      </c>
      <c r="AA225" s="52">
        <f>c_OPelag!$P225*FCT!AG225</f>
        <v>0</v>
      </c>
      <c r="AB225" s="52">
        <f>c_OPelag!$P225*FCT!AH225</f>
        <v>0</v>
      </c>
      <c r="AC225" s="52">
        <f>c_OPelag!$P225*FCT!AI225</f>
        <v>0</v>
      </c>
      <c r="AD225" s="52">
        <f>c_OPelag!$P225*FCT!AJ225</f>
        <v>0</v>
      </c>
      <c r="AE225" s="52">
        <f>c_OPelag!$P225*FCT!AK225</f>
        <v>0</v>
      </c>
      <c r="AF225" s="52">
        <f>c_OPelag!$P225*FCT!AL225</f>
        <v>0</v>
      </c>
      <c r="AG225" s="52">
        <f>c_OPelag!$P225*FCT!AM225</f>
        <v>0</v>
      </c>
      <c r="AH225" s="52">
        <f>c_OPelag!$P225*FCT!AN225</f>
        <v>0</v>
      </c>
      <c r="AI225" s="52">
        <f>c_OPelag!$P225*FCT!AO225</f>
        <v>0</v>
      </c>
      <c r="AJ225" s="52">
        <f>c_OPelag!$P225*FCT!AP225</f>
        <v>0</v>
      </c>
      <c r="AK225" s="52">
        <f>c_OPelag!$P225*FCT!AQ225</f>
        <v>0</v>
      </c>
      <c r="AL225" s="52">
        <f>c_OPelag!$P225*FCT!AR225</f>
        <v>0</v>
      </c>
      <c r="AM225" s="52">
        <f>c_OPelag!$P225*FCT!AS225</f>
        <v>0</v>
      </c>
      <c r="AN225" s="52">
        <f>c_OPelag!$P225*FCT!AT225</f>
        <v>0</v>
      </c>
      <c r="AO225" s="52">
        <f>c_OPelag!$P225*FCT!AU225</f>
        <v>0</v>
      </c>
    </row>
    <row r="226" spans="1:41" x14ac:dyDescent="0.2">
      <c r="A226" s="51">
        <f>c_OPelag!D226</f>
        <v>0</v>
      </c>
      <c r="B226" s="52">
        <f>c_OPelag!$P226*FCT!C226</f>
        <v>0</v>
      </c>
      <c r="C226" s="52">
        <f>c_OPelag!$P226*FCT!D226</f>
        <v>0</v>
      </c>
      <c r="D226" s="52">
        <f>FCT!F226</f>
        <v>0</v>
      </c>
      <c r="E226" s="52">
        <f>c_OPelag!$P226*FCT!I226</f>
        <v>0</v>
      </c>
      <c r="F226" s="52">
        <f>c_OPelag!$P226*FCT!J226</f>
        <v>0</v>
      </c>
      <c r="G226" s="52">
        <f>c_OPelag!$P226*FCT!K226</f>
        <v>0</v>
      </c>
      <c r="H226" s="52">
        <f>c_OPelag!$P226*FCT!L226</f>
        <v>0</v>
      </c>
      <c r="I226" s="52">
        <f>c_OPelag!$P226*FCT!M226</f>
        <v>0</v>
      </c>
      <c r="J226" s="52">
        <f>c_OPelag!$P226*FCT!N226</f>
        <v>0</v>
      </c>
      <c r="K226" s="52">
        <f>c_OPelag!$P226*FCT!O226</f>
        <v>0</v>
      </c>
      <c r="L226" s="52">
        <f>c_OPelag!$P226*FCT!P226</f>
        <v>0</v>
      </c>
      <c r="M226" s="52">
        <f>c_OPelag!$P226*FCT!Q226</f>
        <v>0</v>
      </c>
      <c r="N226" s="52">
        <f>c_OPelag!$P226*FCT!R226</f>
        <v>0</v>
      </c>
      <c r="O226" s="52">
        <f>c_OPelag!$P226*FCT!S226</f>
        <v>0</v>
      </c>
      <c r="P226" s="52">
        <f>c_OPelag!$P226*FCT!T226</f>
        <v>0</v>
      </c>
      <c r="Q226" s="52">
        <f>c_OPelag!$P226*FCT!U226</f>
        <v>0</v>
      </c>
      <c r="R226" s="52">
        <f>c_OPelag!$P226*FCT!W226</f>
        <v>0</v>
      </c>
      <c r="S226" s="52">
        <f>c_OPelag!$P226*FCT!Y226</f>
        <v>0</v>
      </c>
      <c r="T226" s="52">
        <f>c_OPelag!$P226*FCT!Z226</f>
        <v>0</v>
      </c>
      <c r="U226" s="52">
        <f>c_OPelag!$P226*FCT!AA226</f>
        <v>0</v>
      </c>
      <c r="V226" s="52">
        <f>c_OPelag!$P226*FCT!AB226</f>
        <v>0</v>
      </c>
      <c r="W226" s="52">
        <f>c_OPelag!$P226*FCT!AC226</f>
        <v>0</v>
      </c>
      <c r="X226" s="52">
        <f>c_OPelag!$P226*FCT!AD226</f>
        <v>0</v>
      </c>
      <c r="Y226" s="52">
        <f>c_OPelag!$P226*FCT!AE226</f>
        <v>0</v>
      </c>
      <c r="Z226" s="52">
        <f>c_OPelag!$P226*FCT!AF226</f>
        <v>0</v>
      </c>
      <c r="AA226" s="52">
        <f>c_OPelag!$P226*FCT!AG226</f>
        <v>0</v>
      </c>
      <c r="AB226" s="52">
        <f>c_OPelag!$P226*FCT!AH226</f>
        <v>0</v>
      </c>
      <c r="AC226" s="52">
        <f>c_OPelag!$P226*FCT!AI226</f>
        <v>0</v>
      </c>
      <c r="AD226" s="52">
        <f>c_OPelag!$P226*FCT!AJ226</f>
        <v>0</v>
      </c>
      <c r="AE226" s="52">
        <f>c_OPelag!$P226*FCT!AK226</f>
        <v>0</v>
      </c>
      <c r="AF226" s="52">
        <f>c_OPelag!$P226*FCT!AL226</f>
        <v>0</v>
      </c>
      <c r="AG226" s="52">
        <f>c_OPelag!$P226*FCT!AM226</f>
        <v>0</v>
      </c>
      <c r="AH226" s="52">
        <f>c_OPelag!$P226*FCT!AN226</f>
        <v>0</v>
      </c>
      <c r="AI226" s="52">
        <f>c_OPelag!$P226*FCT!AO226</f>
        <v>0</v>
      </c>
      <c r="AJ226" s="52">
        <f>c_OPelag!$P226*FCT!AP226</f>
        <v>0</v>
      </c>
      <c r="AK226" s="52">
        <f>c_OPelag!$P226*FCT!AQ226</f>
        <v>0</v>
      </c>
      <c r="AL226" s="52">
        <f>c_OPelag!$P226*FCT!AR226</f>
        <v>0</v>
      </c>
      <c r="AM226" s="52">
        <f>c_OPelag!$P226*FCT!AS226</f>
        <v>0</v>
      </c>
      <c r="AN226" s="52">
        <f>c_OPelag!$P226*FCT!AT226</f>
        <v>0</v>
      </c>
      <c r="AO226" s="52">
        <f>c_OPelag!$P226*FCT!AU226</f>
        <v>0</v>
      </c>
    </row>
    <row r="227" spans="1:41" x14ac:dyDescent="0.2">
      <c r="A227" s="51">
        <f>c_OPelag!D227</f>
        <v>0</v>
      </c>
      <c r="B227" s="52">
        <f>c_OPelag!$P227*FCT!C227</f>
        <v>0</v>
      </c>
      <c r="C227" s="52">
        <f>c_OPelag!$P227*FCT!D227</f>
        <v>0</v>
      </c>
      <c r="D227" s="52">
        <f>FCT!F227</f>
        <v>0</v>
      </c>
      <c r="E227" s="52">
        <f>c_OPelag!$P227*FCT!I227</f>
        <v>0</v>
      </c>
      <c r="F227" s="52">
        <f>c_OPelag!$P227*FCT!J227</f>
        <v>0</v>
      </c>
      <c r="G227" s="52">
        <f>c_OPelag!$P227*FCT!K227</f>
        <v>0</v>
      </c>
      <c r="H227" s="52">
        <f>c_OPelag!$P227*FCT!L227</f>
        <v>0</v>
      </c>
      <c r="I227" s="52">
        <f>c_OPelag!$P227*FCT!M227</f>
        <v>0</v>
      </c>
      <c r="J227" s="52">
        <f>c_OPelag!$P227*FCT!N227</f>
        <v>0</v>
      </c>
      <c r="K227" s="52">
        <f>c_OPelag!$P227*FCT!O227</f>
        <v>0</v>
      </c>
      <c r="L227" s="52">
        <f>c_OPelag!$P227*FCT!P227</f>
        <v>0</v>
      </c>
      <c r="M227" s="52">
        <f>c_OPelag!$P227*FCT!Q227</f>
        <v>0</v>
      </c>
      <c r="N227" s="52">
        <f>c_OPelag!$P227*FCT!R227</f>
        <v>0</v>
      </c>
      <c r="O227" s="52">
        <f>c_OPelag!$P227*FCT!S227</f>
        <v>0</v>
      </c>
      <c r="P227" s="52">
        <f>c_OPelag!$P227*FCT!T227</f>
        <v>0</v>
      </c>
      <c r="Q227" s="52">
        <f>c_OPelag!$P227*FCT!U227</f>
        <v>0</v>
      </c>
      <c r="R227" s="52">
        <f>c_OPelag!$P227*FCT!W227</f>
        <v>0</v>
      </c>
      <c r="S227" s="52">
        <f>c_OPelag!$P227*FCT!Y227</f>
        <v>0</v>
      </c>
      <c r="T227" s="52">
        <f>c_OPelag!$P227*FCT!Z227</f>
        <v>0</v>
      </c>
      <c r="U227" s="52">
        <f>c_OPelag!$P227*FCT!AA227</f>
        <v>0</v>
      </c>
      <c r="V227" s="52">
        <f>c_OPelag!$P227*FCT!AB227</f>
        <v>0</v>
      </c>
      <c r="W227" s="52">
        <f>c_OPelag!$P227*FCT!AC227</f>
        <v>0</v>
      </c>
      <c r="X227" s="52">
        <f>c_OPelag!$P227*FCT!AD227</f>
        <v>0</v>
      </c>
      <c r="Y227" s="52">
        <f>c_OPelag!$P227*FCT!AE227</f>
        <v>0</v>
      </c>
      <c r="Z227" s="52">
        <f>c_OPelag!$P227*FCT!AF227</f>
        <v>0</v>
      </c>
      <c r="AA227" s="52">
        <f>c_OPelag!$P227*FCT!AG227</f>
        <v>0</v>
      </c>
      <c r="AB227" s="52">
        <f>c_OPelag!$P227*FCT!AH227</f>
        <v>0</v>
      </c>
      <c r="AC227" s="52">
        <f>c_OPelag!$P227*FCT!AI227</f>
        <v>0</v>
      </c>
      <c r="AD227" s="52">
        <f>c_OPelag!$P227*FCT!AJ227</f>
        <v>0</v>
      </c>
      <c r="AE227" s="52">
        <f>c_OPelag!$P227*FCT!AK227</f>
        <v>0</v>
      </c>
      <c r="AF227" s="52">
        <f>c_OPelag!$P227*FCT!AL227</f>
        <v>0</v>
      </c>
      <c r="AG227" s="52">
        <f>c_OPelag!$P227*FCT!AM227</f>
        <v>0</v>
      </c>
      <c r="AH227" s="52">
        <f>c_OPelag!$P227*FCT!AN227</f>
        <v>0</v>
      </c>
      <c r="AI227" s="52">
        <f>c_OPelag!$P227*FCT!AO227</f>
        <v>0</v>
      </c>
      <c r="AJ227" s="52">
        <f>c_OPelag!$P227*FCT!AP227</f>
        <v>0</v>
      </c>
      <c r="AK227" s="52">
        <f>c_OPelag!$P227*FCT!AQ227</f>
        <v>0</v>
      </c>
      <c r="AL227" s="52">
        <f>c_OPelag!$P227*FCT!AR227</f>
        <v>0</v>
      </c>
      <c r="AM227" s="52">
        <f>c_OPelag!$P227*FCT!AS227</f>
        <v>0</v>
      </c>
      <c r="AN227" s="52">
        <f>c_OPelag!$P227*FCT!AT227</f>
        <v>0</v>
      </c>
      <c r="AO227" s="52">
        <f>c_OPelag!$P227*FCT!AU227</f>
        <v>0</v>
      </c>
    </row>
    <row r="228" spans="1:41" x14ac:dyDescent="0.2">
      <c r="A228" s="51">
        <f>c_OPelag!D228</f>
        <v>0</v>
      </c>
      <c r="B228" s="52">
        <f>c_OPelag!$P228*FCT!C228</f>
        <v>0</v>
      </c>
      <c r="C228" s="52">
        <f>c_OPelag!$P228*FCT!D228</f>
        <v>0</v>
      </c>
      <c r="D228" s="52">
        <f>FCT!F228</f>
        <v>0</v>
      </c>
      <c r="E228" s="52">
        <f>c_OPelag!$P228*FCT!I228</f>
        <v>0</v>
      </c>
      <c r="F228" s="52">
        <f>c_OPelag!$P228*FCT!J228</f>
        <v>0</v>
      </c>
      <c r="G228" s="52">
        <f>c_OPelag!$P228*FCT!K228</f>
        <v>0</v>
      </c>
      <c r="H228" s="52">
        <f>c_OPelag!$P228*FCT!L228</f>
        <v>0</v>
      </c>
      <c r="I228" s="52">
        <f>c_OPelag!$P228*FCT!M228</f>
        <v>0</v>
      </c>
      <c r="J228" s="52">
        <f>c_OPelag!$P228*FCT!N228</f>
        <v>0</v>
      </c>
      <c r="K228" s="52">
        <f>c_OPelag!$P228*FCT!O228</f>
        <v>0</v>
      </c>
      <c r="L228" s="52">
        <f>c_OPelag!$P228*FCT!P228</f>
        <v>0</v>
      </c>
      <c r="M228" s="52">
        <f>c_OPelag!$P228*FCT!Q228</f>
        <v>0</v>
      </c>
      <c r="N228" s="52">
        <f>c_OPelag!$P228*FCT!R228</f>
        <v>0</v>
      </c>
      <c r="O228" s="52">
        <f>c_OPelag!$P228*FCT!S228</f>
        <v>0</v>
      </c>
      <c r="P228" s="52">
        <f>c_OPelag!$P228*FCT!T228</f>
        <v>0</v>
      </c>
      <c r="Q228" s="52">
        <f>c_OPelag!$P228*FCT!U228</f>
        <v>0</v>
      </c>
      <c r="R228" s="52">
        <f>c_OPelag!$P228*FCT!W228</f>
        <v>0</v>
      </c>
      <c r="S228" s="52">
        <f>c_OPelag!$P228*FCT!Y228</f>
        <v>0</v>
      </c>
      <c r="T228" s="52">
        <f>c_OPelag!$P228*FCT!Z228</f>
        <v>0</v>
      </c>
      <c r="U228" s="52">
        <f>c_OPelag!$P228*FCT!AA228</f>
        <v>0</v>
      </c>
      <c r="V228" s="52">
        <f>c_OPelag!$P228*FCT!AB228</f>
        <v>0</v>
      </c>
      <c r="W228" s="52">
        <f>c_OPelag!$P228*FCT!AC228</f>
        <v>0</v>
      </c>
      <c r="X228" s="52">
        <f>c_OPelag!$P228*FCT!AD228</f>
        <v>0</v>
      </c>
      <c r="Y228" s="52">
        <f>c_OPelag!$P228*FCT!AE228</f>
        <v>0</v>
      </c>
      <c r="Z228" s="52">
        <f>c_OPelag!$P228*FCT!AF228</f>
        <v>0</v>
      </c>
      <c r="AA228" s="52">
        <f>c_OPelag!$P228*FCT!AG228</f>
        <v>0</v>
      </c>
      <c r="AB228" s="52">
        <f>c_OPelag!$P228*FCT!AH228</f>
        <v>0</v>
      </c>
      <c r="AC228" s="52">
        <f>c_OPelag!$P228*FCT!AI228</f>
        <v>0</v>
      </c>
      <c r="AD228" s="52">
        <f>c_OPelag!$P228*FCT!AJ228</f>
        <v>0</v>
      </c>
      <c r="AE228" s="52">
        <f>c_OPelag!$P228*FCT!AK228</f>
        <v>0</v>
      </c>
      <c r="AF228" s="52">
        <f>c_OPelag!$P228*FCT!AL228</f>
        <v>0</v>
      </c>
      <c r="AG228" s="52">
        <f>c_OPelag!$P228*FCT!AM228</f>
        <v>0</v>
      </c>
      <c r="AH228" s="52">
        <f>c_OPelag!$P228*FCT!AN228</f>
        <v>0</v>
      </c>
      <c r="AI228" s="52">
        <f>c_OPelag!$P228*FCT!AO228</f>
        <v>0</v>
      </c>
      <c r="AJ228" s="52">
        <f>c_OPelag!$P228*FCT!AP228</f>
        <v>0</v>
      </c>
      <c r="AK228" s="52">
        <f>c_OPelag!$P228*FCT!AQ228</f>
        <v>0</v>
      </c>
      <c r="AL228" s="52">
        <f>c_OPelag!$P228*FCT!AR228</f>
        <v>0</v>
      </c>
      <c r="AM228" s="52">
        <f>c_OPelag!$P228*FCT!AS228</f>
        <v>0</v>
      </c>
      <c r="AN228" s="52">
        <f>c_OPelag!$P228*FCT!AT228</f>
        <v>0</v>
      </c>
      <c r="AO228" s="52">
        <f>c_OPelag!$P228*FCT!AU228</f>
        <v>0</v>
      </c>
    </row>
    <row r="229" spans="1:41" x14ac:dyDescent="0.2">
      <c r="A229" s="51">
        <f>c_OPelag!D229</f>
        <v>0</v>
      </c>
      <c r="B229" s="52">
        <f>c_OPelag!$P229*FCT!C229</f>
        <v>0</v>
      </c>
      <c r="C229" s="52">
        <f>c_OPelag!$P229*FCT!D229</f>
        <v>0</v>
      </c>
      <c r="D229" s="52">
        <f>FCT!F229</f>
        <v>0</v>
      </c>
      <c r="E229" s="52">
        <f>c_OPelag!$P229*FCT!I229</f>
        <v>0</v>
      </c>
      <c r="F229" s="52">
        <f>c_OPelag!$P229*FCT!J229</f>
        <v>0</v>
      </c>
      <c r="G229" s="52">
        <f>c_OPelag!$P229*FCT!K229</f>
        <v>0</v>
      </c>
      <c r="H229" s="52">
        <f>c_OPelag!$P229*FCT!L229</f>
        <v>0</v>
      </c>
      <c r="I229" s="52">
        <f>c_OPelag!$P229*FCT!M229</f>
        <v>0</v>
      </c>
      <c r="J229" s="52">
        <f>c_OPelag!$P229*FCT!N229</f>
        <v>0</v>
      </c>
      <c r="K229" s="52">
        <f>c_OPelag!$P229*FCT!O229</f>
        <v>0</v>
      </c>
      <c r="L229" s="52">
        <f>c_OPelag!$P229*FCT!P229</f>
        <v>0</v>
      </c>
      <c r="M229" s="52">
        <f>c_OPelag!$P229*FCT!Q229</f>
        <v>0</v>
      </c>
      <c r="N229" s="52">
        <f>c_OPelag!$P229*FCT!R229</f>
        <v>0</v>
      </c>
      <c r="O229" s="52">
        <f>c_OPelag!$P229*FCT!S229</f>
        <v>0</v>
      </c>
      <c r="P229" s="52">
        <f>c_OPelag!$P229*FCT!T229</f>
        <v>0</v>
      </c>
      <c r="Q229" s="52">
        <f>c_OPelag!$P229*FCT!U229</f>
        <v>0</v>
      </c>
      <c r="R229" s="52">
        <f>c_OPelag!$P229*FCT!W229</f>
        <v>0</v>
      </c>
      <c r="S229" s="52">
        <f>c_OPelag!$P229*FCT!Y229</f>
        <v>0</v>
      </c>
      <c r="T229" s="52">
        <f>c_OPelag!$P229*FCT!Z229</f>
        <v>0</v>
      </c>
      <c r="U229" s="52">
        <f>c_OPelag!$P229*FCT!AA229</f>
        <v>0</v>
      </c>
      <c r="V229" s="52">
        <f>c_OPelag!$P229*FCT!AB229</f>
        <v>0</v>
      </c>
      <c r="W229" s="52">
        <f>c_OPelag!$P229*FCT!AC229</f>
        <v>0</v>
      </c>
      <c r="X229" s="52">
        <f>c_OPelag!$P229*FCT!AD229</f>
        <v>0</v>
      </c>
      <c r="Y229" s="52">
        <f>c_OPelag!$P229*FCT!AE229</f>
        <v>0</v>
      </c>
      <c r="Z229" s="52">
        <f>c_OPelag!$P229*FCT!AF229</f>
        <v>0</v>
      </c>
      <c r="AA229" s="52">
        <f>c_OPelag!$P229*FCT!AG229</f>
        <v>0</v>
      </c>
      <c r="AB229" s="52">
        <f>c_OPelag!$P229*FCT!AH229</f>
        <v>0</v>
      </c>
      <c r="AC229" s="52">
        <f>c_OPelag!$P229*FCT!AI229</f>
        <v>0</v>
      </c>
      <c r="AD229" s="52">
        <f>c_OPelag!$P229*FCT!AJ229</f>
        <v>0</v>
      </c>
      <c r="AE229" s="52">
        <f>c_OPelag!$P229*FCT!AK229</f>
        <v>0</v>
      </c>
      <c r="AF229" s="52">
        <f>c_OPelag!$P229*FCT!AL229</f>
        <v>0</v>
      </c>
      <c r="AG229" s="52">
        <f>c_OPelag!$P229*FCT!AM229</f>
        <v>0</v>
      </c>
      <c r="AH229" s="52">
        <f>c_OPelag!$P229*FCT!AN229</f>
        <v>0</v>
      </c>
      <c r="AI229" s="52">
        <f>c_OPelag!$P229*FCT!AO229</f>
        <v>0</v>
      </c>
      <c r="AJ229" s="52">
        <f>c_OPelag!$P229*FCT!AP229</f>
        <v>0</v>
      </c>
      <c r="AK229" s="52">
        <f>c_OPelag!$P229*FCT!AQ229</f>
        <v>0</v>
      </c>
      <c r="AL229" s="52">
        <f>c_OPelag!$P229*FCT!AR229</f>
        <v>0</v>
      </c>
      <c r="AM229" s="52">
        <f>c_OPelag!$P229*FCT!AS229</f>
        <v>0</v>
      </c>
      <c r="AN229" s="52">
        <f>c_OPelag!$P229*FCT!AT229</f>
        <v>0</v>
      </c>
      <c r="AO229" s="52">
        <f>c_OPelag!$P229*FCT!AU229</f>
        <v>0</v>
      </c>
    </row>
    <row r="230" spans="1:41" x14ac:dyDescent="0.2">
      <c r="A230" s="51">
        <f>c_OPelag!D230</f>
        <v>0</v>
      </c>
      <c r="B230" s="52">
        <f>c_OPelag!$P230*FCT!C230</f>
        <v>0</v>
      </c>
      <c r="C230" s="52">
        <f>c_OPelag!$P230*FCT!D230</f>
        <v>0</v>
      </c>
      <c r="D230" s="52">
        <f>FCT!F230</f>
        <v>0</v>
      </c>
      <c r="E230" s="52">
        <f>c_OPelag!$P230*FCT!I230</f>
        <v>0</v>
      </c>
      <c r="F230" s="52">
        <f>c_OPelag!$P230*FCT!J230</f>
        <v>0</v>
      </c>
      <c r="G230" s="52">
        <f>c_OPelag!$P230*FCT!K230</f>
        <v>0</v>
      </c>
      <c r="H230" s="52">
        <f>c_OPelag!$P230*FCT!L230</f>
        <v>0</v>
      </c>
      <c r="I230" s="52">
        <f>c_OPelag!$P230*FCT!M230</f>
        <v>0</v>
      </c>
      <c r="J230" s="52">
        <f>c_OPelag!$P230*FCT!N230</f>
        <v>0</v>
      </c>
      <c r="K230" s="52">
        <f>c_OPelag!$P230*FCT!O230</f>
        <v>0</v>
      </c>
      <c r="L230" s="52">
        <f>c_OPelag!$P230*FCT!P230</f>
        <v>0</v>
      </c>
      <c r="M230" s="52">
        <f>c_OPelag!$P230*FCT!Q230</f>
        <v>0</v>
      </c>
      <c r="N230" s="52">
        <f>c_OPelag!$P230*FCT!R230</f>
        <v>0</v>
      </c>
      <c r="O230" s="52">
        <f>c_OPelag!$P230*FCT!S230</f>
        <v>0</v>
      </c>
      <c r="P230" s="52">
        <f>c_OPelag!$P230*FCT!T230</f>
        <v>0</v>
      </c>
      <c r="Q230" s="52">
        <f>c_OPelag!$P230*FCT!U230</f>
        <v>0</v>
      </c>
      <c r="R230" s="52">
        <f>c_OPelag!$P230*FCT!W230</f>
        <v>0</v>
      </c>
      <c r="S230" s="52">
        <f>c_OPelag!$P230*FCT!Y230</f>
        <v>0</v>
      </c>
      <c r="T230" s="52">
        <f>c_OPelag!$P230*FCT!Z230</f>
        <v>0</v>
      </c>
      <c r="U230" s="52">
        <f>c_OPelag!$P230*FCT!AA230</f>
        <v>0</v>
      </c>
      <c r="V230" s="52">
        <f>c_OPelag!$P230*FCT!AB230</f>
        <v>0</v>
      </c>
      <c r="W230" s="52">
        <f>c_OPelag!$P230*FCT!AC230</f>
        <v>0</v>
      </c>
      <c r="X230" s="52">
        <f>c_OPelag!$P230*FCT!AD230</f>
        <v>0</v>
      </c>
      <c r="Y230" s="52">
        <f>c_OPelag!$P230*FCT!AE230</f>
        <v>0</v>
      </c>
      <c r="Z230" s="52">
        <f>c_OPelag!$P230*FCT!AF230</f>
        <v>0</v>
      </c>
      <c r="AA230" s="52">
        <f>c_OPelag!$P230*FCT!AG230</f>
        <v>0</v>
      </c>
      <c r="AB230" s="52">
        <f>c_OPelag!$P230*FCT!AH230</f>
        <v>0</v>
      </c>
      <c r="AC230" s="52">
        <f>c_OPelag!$P230*FCT!AI230</f>
        <v>0</v>
      </c>
      <c r="AD230" s="52">
        <f>c_OPelag!$P230*FCT!AJ230</f>
        <v>0</v>
      </c>
      <c r="AE230" s="52">
        <f>c_OPelag!$P230*FCT!AK230</f>
        <v>0</v>
      </c>
      <c r="AF230" s="52">
        <f>c_OPelag!$P230*FCT!AL230</f>
        <v>0</v>
      </c>
      <c r="AG230" s="52">
        <f>c_OPelag!$P230*FCT!AM230</f>
        <v>0</v>
      </c>
      <c r="AH230" s="52">
        <f>c_OPelag!$P230*FCT!AN230</f>
        <v>0</v>
      </c>
      <c r="AI230" s="52">
        <f>c_OPelag!$P230*FCT!AO230</f>
        <v>0</v>
      </c>
      <c r="AJ230" s="52">
        <f>c_OPelag!$P230*FCT!AP230</f>
        <v>0</v>
      </c>
      <c r="AK230" s="52">
        <f>c_OPelag!$P230*FCT!AQ230</f>
        <v>0</v>
      </c>
      <c r="AL230" s="52">
        <f>c_OPelag!$P230*FCT!AR230</f>
        <v>0</v>
      </c>
      <c r="AM230" s="52">
        <f>c_OPelag!$P230*FCT!AS230</f>
        <v>0</v>
      </c>
      <c r="AN230" s="52">
        <f>c_OPelag!$P230*FCT!AT230</f>
        <v>0</v>
      </c>
      <c r="AO230" s="52">
        <f>c_OPelag!$P230*FCT!AU230</f>
        <v>0</v>
      </c>
    </row>
    <row r="231" spans="1:41" x14ac:dyDescent="0.2">
      <c r="A231" s="51">
        <f>c_OPelag!D231</f>
        <v>0</v>
      </c>
      <c r="B231" s="52">
        <f>c_OPelag!$P231*FCT!C231</f>
        <v>0</v>
      </c>
      <c r="C231" s="52">
        <f>c_OPelag!$P231*FCT!D231</f>
        <v>0</v>
      </c>
      <c r="D231" s="52">
        <f>FCT!F231</f>
        <v>0</v>
      </c>
      <c r="E231" s="52">
        <f>c_OPelag!$P231*FCT!I231</f>
        <v>0</v>
      </c>
      <c r="F231" s="52">
        <f>c_OPelag!$P231*FCT!J231</f>
        <v>0</v>
      </c>
      <c r="G231" s="52">
        <f>c_OPelag!$P231*FCT!K231</f>
        <v>0</v>
      </c>
      <c r="H231" s="52">
        <f>c_OPelag!$P231*FCT!L231</f>
        <v>0</v>
      </c>
      <c r="I231" s="52">
        <f>c_OPelag!$P231*FCT!M231</f>
        <v>0</v>
      </c>
      <c r="J231" s="52">
        <f>c_OPelag!$P231*FCT!N231</f>
        <v>0</v>
      </c>
      <c r="K231" s="52">
        <f>c_OPelag!$P231*FCT!O231</f>
        <v>0</v>
      </c>
      <c r="L231" s="52">
        <f>c_OPelag!$P231*FCT!P231</f>
        <v>0</v>
      </c>
      <c r="M231" s="52">
        <f>c_OPelag!$P231*FCT!Q231</f>
        <v>0</v>
      </c>
      <c r="N231" s="52">
        <f>c_OPelag!$P231*FCT!R231</f>
        <v>0</v>
      </c>
      <c r="O231" s="52">
        <f>c_OPelag!$P231*FCT!S231</f>
        <v>0</v>
      </c>
      <c r="P231" s="52">
        <f>c_OPelag!$P231*FCT!T231</f>
        <v>0</v>
      </c>
      <c r="Q231" s="52">
        <f>c_OPelag!$P231*FCT!U231</f>
        <v>0</v>
      </c>
      <c r="R231" s="52">
        <f>c_OPelag!$P231*FCT!W231</f>
        <v>0</v>
      </c>
      <c r="S231" s="52">
        <f>c_OPelag!$P231*FCT!Y231</f>
        <v>0</v>
      </c>
      <c r="T231" s="52">
        <f>c_OPelag!$P231*FCT!Z231</f>
        <v>0</v>
      </c>
      <c r="U231" s="52">
        <f>c_OPelag!$P231*FCT!AA231</f>
        <v>0</v>
      </c>
      <c r="V231" s="52">
        <f>c_OPelag!$P231*FCT!AB231</f>
        <v>0</v>
      </c>
      <c r="W231" s="52">
        <f>c_OPelag!$P231*FCT!AC231</f>
        <v>0</v>
      </c>
      <c r="X231" s="52">
        <f>c_OPelag!$P231*FCT!AD231</f>
        <v>0</v>
      </c>
      <c r="Y231" s="52">
        <f>c_OPelag!$P231*FCT!AE231</f>
        <v>0</v>
      </c>
      <c r="Z231" s="52">
        <f>c_OPelag!$P231*FCT!AF231</f>
        <v>0</v>
      </c>
      <c r="AA231" s="52">
        <f>c_OPelag!$P231*FCT!AG231</f>
        <v>0</v>
      </c>
      <c r="AB231" s="52">
        <f>c_OPelag!$P231*FCT!AH231</f>
        <v>0</v>
      </c>
      <c r="AC231" s="52">
        <f>c_OPelag!$P231*FCT!AI231</f>
        <v>0</v>
      </c>
      <c r="AD231" s="52">
        <f>c_OPelag!$P231*FCT!AJ231</f>
        <v>0</v>
      </c>
      <c r="AE231" s="52">
        <f>c_OPelag!$P231*FCT!AK231</f>
        <v>0</v>
      </c>
      <c r="AF231" s="52">
        <f>c_OPelag!$P231*FCT!AL231</f>
        <v>0</v>
      </c>
      <c r="AG231" s="52">
        <f>c_OPelag!$P231*FCT!AM231</f>
        <v>0</v>
      </c>
      <c r="AH231" s="52">
        <f>c_OPelag!$P231*FCT!AN231</f>
        <v>0</v>
      </c>
      <c r="AI231" s="52">
        <f>c_OPelag!$P231*FCT!AO231</f>
        <v>0</v>
      </c>
      <c r="AJ231" s="52">
        <f>c_OPelag!$P231*FCT!AP231</f>
        <v>0</v>
      </c>
      <c r="AK231" s="52">
        <f>c_OPelag!$P231*FCT!AQ231</f>
        <v>0</v>
      </c>
      <c r="AL231" s="52">
        <f>c_OPelag!$P231*FCT!AR231</f>
        <v>0</v>
      </c>
      <c r="AM231" s="52">
        <f>c_OPelag!$P231*FCT!AS231</f>
        <v>0</v>
      </c>
      <c r="AN231" s="52">
        <f>c_OPelag!$P231*FCT!AT231</f>
        <v>0</v>
      </c>
      <c r="AO231" s="52">
        <f>c_OPelag!$P231*FCT!AU231</f>
        <v>0</v>
      </c>
    </row>
    <row r="232" spans="1:41" x14ac:dyDescent="0.2">
      <c r="A232" s="51">
        <f>c_OPelag!D232</f>
        <v>0</v>
      </c>
      <c r="B232" s="52">
        <f>c_OPelag!$P232*FCT!C232</f>
        <v>0</v>
      </c>
      <c r="C232" s="52">
        <f>c_OPelag!$P232*FCT!D232</f>
        <v>0</v>
      </c>
      <c r="D232" s="52">
        <f>FCT!F232</f>
        <v>0</v>
      </c>
      <c r="E232" s="52">
        <f>c_OPelag!$P232*FCT!I232</f>
        <v>0</v>
      </c>
      <c r="F232" s="52">
        <f>c_OPelag!$P232*FCT!J232</f>
        <v>0</v>
      </c>
      <c r="G232" s="52">
        <f>c_OPelag!$P232*FCT!K232</f>
        <v>0</v>
      </c>
      <c r="H232" s="52">
        <f>c_OPelag!$P232*FCT!L232</f>
        <v>0</v>
      </c>
      <c r="I232" s="52">
        <f>c_OPelag!$P232*FCT!M232</f>
        <v>0</v>
      </c>
      <c r="J232" s="52">
        <f>c_OPelag!$P232*FCT!N232</f>
        <v>0</v>
      </c>
      <c r="K232" s="52">
        <f>c_OPelag!$P232*FCT!O232</f>
        <v>0</v>
      </c>
      <c r="L232" s="52">
        <f>c_OPelag!$P232*FCT!P232</f>
        <v>0</v>
      </c>
      <c r="M232" s="52">
        <f>c_OPelag!$P232*FCT!Q232</f>
        <v>0</v>
      </c>
      <c r="N232" s="52">
        <f>c_OPelag!$P232*FCT!R232</f>
        <v>0</v>
      </c>
      <c r="O232" s="52">
        <f>c_OPelag!$P232*FCT!S232</f>
        <v>0</v>
      </c>
      <c r="P232" s="52">
        <f>c_OPelag!$P232*FCT!T232</f>
        <v>0</v>
      </c>
      <c r="Q232" s="52">
        <f>c_OPelag!$P232*FCT!U232</f>
        <v>0</v>
      </c>
      <c r="R232" s="52">
        <f>c_OPelag!$P232*FCT!W232</f>
        <v>0</v>
      </c>
      <c r="S232" s="52">
        <f>c_OPelag!$P232*FCT!Y232</f>
        <v>0</v>
      </c>
      <c r="T232" s="52">
        <f>c_OPelag!$P232*FCT!Z232</f>
        <v>0</v>
      </c>
      <c r="U232" s="52">
        <f>c_OPelag!$P232*FCT!AA232</f>
        <v>0</v>
      </c>
      <c r="V232" s="52">
        <f>c_OPelag!$P232*FCT!AB232</f>
        <v>0</v>
      </c>
      <c r="W232" s="52">
        <f>c_OPelag!$P232*FCT!AC232</f>
        <v>0</v>
      </c>
      <c r="X232" s="52">
        <f>c_OPelag!$P232*FCT!AD232</f>
        <v>0</v>
      </c>
      <c r="Y232" s="52">
        <f>c_OPelag!$P232*FCT!AE232</f>
        <v>0</v>
      </c>
      <c r="Z232" s="52">
        <f>c_OPelag!$P232*FCT!AF232</f>
        <v>0</v>
      </c>
      <c r="AA232" s="52">
        <f>c_OPelag!$P232*FCT!AG232</f>
        <v>0</v>
      </c>
      <c r="AB232" s="52">
        <f>c_OPelag!$P232*FCT!AH232</f>
        <v>0</v>
      </c>
      <c r="AC232" s="52">
        <f>c_OPelag!$P232*FCT!AI232</f>
        <v>0</v>
      </c>
      <c r="AD232" s="52">
        <f>c_OPelag!$P232*FCT!AJ232</f>
        <v>0</v>
      </c>
      <c r="AE232" s="52">
        <f>c_OPelag!$P232*FCT!AK232</f>
        <v>0</v>
      </c>
      <c r="AF232" s="52">
        <f>c_OPelag!$P232*FCT!AL232</f>
        <v>0</v>
      </c>
      <c r="AG232" s="52">
        <f>c_OPelag!$P232*FCT!AM232</f>
        <v>0</v>
      </c>
      <c r="AH232" s="52">
        <f>c_OPelag!$P232*FCT!AN232</f>
        <v>0</v>
      </c>
      <c r="AI232" s="52">
        <f>c_OPelag!$P232*FCT!AO232</f>
        <v>0</v>
      </c>
      <c r="AJ232" s="52">
        <f>c_OPelag!$P232*FCT!AP232</f>
        <v>0</v>
      </c>
      <c r="AK232" s="52">
        <f>c_OPelag!$P232*FCT!AQ232</f>
        <v>0</v>
      </c>
      <c r="AL232" s="52">
        <f>c_OPelag!$P232*FCT!AR232</f>
        <v>0</v>
      </c>
      <c r="AM232" s="52">
        <f>c_OPelag!$P232*FCT!AS232</f>
        <v>0</v>
      </c>
      <c r="AN232" s="52">
        <f>c_OPelag!$P232*FCT!AT232</f>
        <v>0</v>
      </c>
      <c r="AO232" s="52">
        <f>c_OPelag!$P232*FCT!AU232</f>
        <v>0</v>
      </c>
    </row>
    <row r="233" spans="1:41" x14ac:dyDescent="0.2">
      <c r="A233" s="51">
        <f>c_OPelag!D233</f>
        <v>0</v>
      </c>
      <c r="B233" s="52">
        <f>c_OPelag!$P233*FCT!C233</f>
        <v>0</v>
      </c>
      <c r="C233" s="52">
        <f>c_OPelag!$P233*FCT!D233</f>
        <v>0</v>
      </c>
      <c r="D233" s="52">
        <f>FCT!F233</f>
        <v>0</v>
      </c>
      <c r="E233" s="52">
        <f>c_OPelag!$P233*FCT!I233</f>
        <v>0</v>
      </c>
      <c r="F233" s="52">
        <f>c_OPelag!$P233*FCT!J233</f>
        <v>0</v>
      </c>
      <c r="G233" s="52">
        <f>c_OPelag!$P233*FCT!K233</f>
        <v>0</v>
      </c>
      <c r="H233" s="52">
        <f>c_OPelag!$P233*FCT!L233</f>
        <v>0</v>
      </c>
      <c r="I233" s="52">
        <f>c_OPelag!$P233*FCT!M233</f>
        <v>0</v>
      </c>
      <c r="J233" s="52">
        <f>c_OPelag!$P233*FCT!N233</f>
        <v>0</v>
      </c>
      <c r="K233" s="52">
        <f>c_OPelag!$P233*FCT!O233</f>
        <v>0</v>
      </c>
      <c r="L233" s="52">
        <f>c_OPelag!$P233*FCT!P233</f>
        <v>0</v>
      </c>
      <c r="M233" s="52">
        <f>c_OPelag!$P233*FCT!Q233</f>
        <v>0</v>
      </c>
      <c r="N233" s="52">
        <f>c_OPelag!$P233*FCT!R233</f>
        <v>0</v>
      </c>
      <c r="O233" s="52">
        <f>c_OPelag!$P233*FCT!S233</f>
        <v>0</v>
      </c>
      <c r="P233" s="52">
        <f>c_OPelag!$P233*FCT!T233</f>
        <v>0</v>
      </c>
      <c r="Q233" s="52">
        <f>c_OPelag!$P233*FCT!U233</f>
        <v>0</v>
      </c>
      <c r="R233" s="52">
        <f>c_OPelag!$P233*FCT!W233</f>
        <v>0</v>
      </c>
      <c r="S233" s="52">
        <f>c_OPelag!$P233*FCT!Y233</f>
        <v>0</v>
      </c>
      <c r="T233" s="52">
        <f>c_OPelag!$P233*FCT!Z233</f>
        <v>0</v>
      </c>
      <c r="U233" s="52">
        <f>c_OPelag!$P233*FCT!AA233</f>
        <v>0</v>
      </c>
      <c r="V233" s="52">
        <f>c_OPelag!$P233*FCT!AB233</f>
        <v>0</v>
      </c>
      <c r="W233" s="52">
        <f>c_OPelag!$P233*FCT!AC233</f>
        <v>0</v>
      </c>
      <c r="X233" s="52">
        <f>c_OPelag!$P233*FCT!AD233</f>
        <v>0</v>
      </c>
      <c r="Y233" s="52">
        <f>c_OPelag!$P233*FCT!AE233</f>
        <v>0</v>
      </c>
      <c r="Z233" s="52">
        <f>c_OPelag!$P233*FCT!AF233</f>
        <v>0</v>
      </c>
      <c r="AA233" s="52">
        <f>c_OPelag!$P233*FCT!AG233</f>
        <v>0</v>
      </c>
      <c r="AB233" s="52">
        <f>c_OPelag!$P233*FCT!AH233</f>
        <v>0</v>
      </c>
      <c r="AC233" s="52">
        <f>c_OPelag!$P233*FCT!AI233</f>
        <v>0</v>
      </c>
      <c r="AD233" s="52">
        <f>c_OPelag!$P233*FCT!AJ233</f>
        <v>0</v>
      </c>
      <c r="AE233" s="52">
        <f>c_OPelag!$P233*FCT!AK233</f>
        <v>0</v>
      </c>
      <c r="AF233" s="52">
        <f>c_OPelag!$P233*FCT!AL233</f>
        <v>0</v>
      </c>
      <c r="AG233" s="52">
        <f>c_OPelag!$P233*FCT!AM233</f>
        <v>0</v>
      </c>
      <c r="AH233" s="52">
        <f>c_OPelag!$P233*FCT!AN233</f>
        <v>0</v>
      </c>
      <c r="AI233" s="52">
        <f>c_OPelag!$P233*FCT!AO233</f>
        <v>0</v>
      </c>
      <c r="AJ233" s="52">
        <f>c_OPelag!$P233*FCT!AP233</f>
        <v>0</v>
      </c>
      <c r="AK233" s="52">
        <f>c_OPelag!$P233*FCT!AQ233</f>
        <v>0</v>
      </c>
      <c r="AL233" s="52">
        <f>c_OPelag!$P233*FCT!AR233</f>
        <v>0</v>
      </c>
      <c r="AM233" s="52">
        <f>c_OPelag!$P233*FCT!AS233</f>
        <v>0</v>
      </c>
      <c r="AN233" s="52">
        <f>c_OPelag!$P233*FCT!AT233</f>
        <v>0</v>
      </c>
      <c r="AO233" s="52">
        <f>c_OPelag!$P233*FCT!AU233</f>
        <v>0</v>
      </c>
    </row>
    <row r="234" spans="1:41" x14ac:dyDescent="0.2">
      <c r="A234" s="51">
        <f>c_OPelag!D234</f>
        <v>0</v>
      </c>
      <c r="B234" s="52">
        <f>c_OPelag!$P234*FCT!C234</f>
        <v>0</v>
      </c>
      <c r="C234" s="52">
        <f>c_OPelag!$P234*FCT!D234</f>
        <v>0</v>
      </c>
      <c r="D234" s="52">
        <f>FCT!F234</f>
        <v>0</v>
      </c>
      <c r="E234" s="52">
        <f>c_OPelag!$P234*FCT!I234</f>
        <v>0</v>
      </c>
      <c r="F234" s="52">
        <f>c_OPelag!$P234*FCT!J234</f>
        <v>0</v>
      </c>
      <c r="G234" s="52">
        <f>c_OPelag!$P234*FCT!K234</f>
        <v>0</v>
      </c>
      <c r="H234" s="52">
        <f>c_OPelag!$P234*FCT!L234</f>
        <v>0</v>
      </c>
      <c r="I234" s="52">
        <f>c_OPelag!$P234*FCT!M234</f>
        <v>0</v>
      </c>
      <c r="J234" s="52">
        <f>c_OPelag!$P234*FCT!N234</f>
        <v>0</v>
      </c>
      <c r="K234" s="52">
        <f>c_OPelag!$P234*FCT!O234</f>
        <v>0</v>
      </c>
      <c r="L234" s="52">
        <f>c_OPelag!$P234*FCT!P234</f>
        <v>0</v>
      </c>
      <c r="M234" s="52">
        <f>c_OPelag!$P234*FCT!Q234</f>
        <v>0</v>
      </c>
      <c r="N234" s="52">
        <f>c_OPelag!$P234*FCT!R234</f>
        <v>0</v>
      </c>
      <c r="O234" s="52">
        <f>c_OPelag!$P234*FCT!S234</f>
        <v>0</v>
      </c>
      <c r="P234" s="52">
        <f>c_OPelag!$P234*FCT!T234</f>
        <v>0</v>
      </c>
      <c r="Q234" s="52">
        <f>c_OPelag!$P234*FCT!U234</f>
        <v>0</v>
      </c>
      <c r="R234" s="52">
        <f>c_OPelag!$P234*FCT!W234</f>
        <v>0</v>
      </c>
      <c r="S234" s="52">
        <f>c_OPelag!$P234*FCT!Y234</f>
        <v>0</v>
      </c>
      <c r="T234" s="52">
        <f>c_OPelag!$P234*FCT!Z234</f>
        <v>0</v>
      </c>
      <c r="U234" s="52">
        <f>c_OPelag!$P234*FCT!AA234</f>
        <v>0</v>
      </c>
      <c r="V234" s="52">
        <f>c_OPelag!$P234*FCT!AB234</f>
        <v>0</v>
      </c>
      <c r="W234" s="52">
        <f>c_OPelag!$P234*FCT!AC234</f>
        <v>0</v>
      </c>
      <c r="X234" s="52">
        <f>c_OPelag!$P234*FCT!AD234</f>
        <v>0</v>
      </c>
      <c r="Y234" s="52">
        <f>c_OPelag!$P234*FCT!AE234</f>
        <v>0</v>
      </c>
      <c r="Z234" s="52">
        <f>c_OPelag!$P234*FCT!AF234</f>
        <v>0</v>
      </c>
      <c r="AA234" s="52">
        <f>c_OPelag!$P234*FCT!AG234</f>
        <v>0</v>
      </c>
      <c r="AB234" s="52">
        <f>c_OPelag!$P234*FCT!AH234</f>
        <v>0</v>
      </c>
      <c r="AC234" s="52">
        <f>c_OPelag!$P234*FCT!AI234</f>
        <v>0</v>
      </c>
      <c r="AD234" s="52">
        <f>c_OPelag!$P234*FCT!AJ234</f>
        <v>0</v>
      </c>
      <c r="AE234" s="52">
        <f>c_OPelag!$P234*FCT!AK234</f>
        <v>0</v>
      </c>
      <c r="AF234" s="52">
        <f>c_OPelag!$P234*FCT!AL234</f>
        <v>0</v>
      </c>
      <c r="AG234" s="52">
        <f>c_OPelag!$P234*FCT!AM234</f>
        <v>0</v>
      </c>
      <c r="AH234" s="52">
        <f>c_OPelag!$P234*FCT!AN234</f>
        <v>0</v>
      </c>
      <c r="AI234" s="52">
        <f>c_OPelag!$P234*FCT!AO234</f>
        <v>0</v>
      </c>
      <c r="AJ234" s="52">
        <f>c_OPelag!$P234*FCT!AP234</f>
        <v>0</v>
      </c>
      <c r="AK234" s="52">
        <f>c_OPelag!$P234*FCT!AQ234</f>
        <v>0</v>
      </c>
      <c r="AL234" s="52">
        <f>c_OPelag!$P234*FCT!AR234</f>
        <v>0</v>
      </c>
      <c r="AM234" s="52">
        <f>c_OPelag!$P234*FCT!AS234</f>
        <v>0</v>
      </c>
      <c r="AN234" s="52">
        <f>c_OPelag!$P234*FCT!AT234</f>
        <v>0</v>
      </c>
      <c r="AO234" s="52">
        <f>c_OPelag!$P234*FCT!AU234</f>
        <v>0</v>
      </c>
    </row>
    <row r="235" spans="1:41" x14ac:dyDescent="0.2">
      <c r="A235" s="53">
        <f>c_OPelag!D235</f>
        <v>0</v>
      </c>
      <c r="B235" s="54">
        <f>c_OPelag!$P235*FCT!C235</f>
        <v>0</v>
      </c>
      <c r="C235" s="54">
        <f>c_OPelag!$P235*FCT!D235</f>
        <v>0</v>
      </c>
      <c r="D235" s="52">
        <f>FCT!F235</f>
        <v>0</v>
      </c>
      <c r="E235" s="54">
        <f>c_OPelag!$P235*FCT!I235</f>
        <v>0</v>
      </c>
      <c r="F235" s="54">
        <f>c_OPelag!$P235*FCT!J235</f>
        <v>0</v>
      </c>
      <c r="G235" s="54">
        <f>c_OPelag!$P235*FCT!K235</f>
        <v>0</v>
      </c>
      <c r="H235" s="54">
        <f>c_OPelag!$P235*FCT!L235</f>
        <v>0</v>
      </c>
      <c r="I235" s="54">
        <f>c_OPelag!$P235*FCT!M235</f>
        <v>0</v>
      </c>
      <c r="J235" s="54">
        <f>c_OPelag!$P235*FCT!N235</f>
        <v>0</v>
      </c>
      <c r="K235" s="54">
        <f>c_OPelag!$P235*FCT!O235</f>
        <v>0</v>
      </c>
      <c r="L235" s="54">
        <f>c_OPelag!$P235*FCT!P235</f>
        <v>0</v>
      </c>
      <c r="M235" s="54">
        <f>c_OPelag!$P235*FCT!Q235</f>
        <v>0</v>
      </c>
      <c r="N235" s="54">
        <f>c_OPelag!$P235*FCT!R235</f>
        <v>0</v>
      </c>
      <c r="O235" s="54">
        <f>c_OPelag!$P235*FCT!S235</f>
        <v>0</v>
      </c>
      <c r="P235" s="54">
        <f>c_OPelag!$P235*FCT!T235</f>
        <v>0</v>
      </c>
      <c r="Q235" s="54">
        <f>c_OPelag!$P235*FCT!U235</f>
        <v>0</v>
      </c>
      <c r="R235" s="54">
        <f>c_OPelag!$P235*FCT!W235</f>
        <v>0</v>
      </c>
      <c r="S235" s="54">
        <f>c_OPelag!$P235*FCT!Y235</f>
        <v>0</v>
      </c>
      <c r="T235" s="54">
        <f>c_OPelag!$P235*FCT!Z235</f>
        <v>0</v>
      </c>
      <c r="U235" s="54">
        <f>c_OPelag!$P235*FCT!AA235</f>
        <v>0</v>
      </c>
      <c r="V235" s="54">
        <f>c_OPelag!$P235*FCT!AB235</f>
        <v>0</v>
      </c>
      <c r="W235" s="54">
        <f>c_OPelag!$P235*FCT!AC235</f>
        <v>0</v>
      </c>
      <c r="X235" s="54">
        <f>c_OPelag!$P235*FCT!AD235</f>
        <v>0</v>
      </c>
      <c r="Y235" s="54">
        <f>c_OPelag!$P235*FCT!AE235</f>
        <v>0</v>
      </c>
      <c r="Z235" s="54">
        <f>c_OPelag!$P235*FCT!AF235</f>
        <v>0</v>
      </c>
      <c r="AA235" s="54">
        <f>c_OPelag!$P235*FCT!AG235</f>
        <v>0</v>
      </c>
      <c r="AB235" s="54">
        <f>c_OPelag!$P235*FCT!AH235</f>
        <v>0</v>
      </c>
      <c r="AC235" s="54">
        <f>c_OPelag!$P235*FCT!AI235</f>
        <v>0</v>
      </c>
      <c r="AD235" s="54">
        <f>c_OPelag!$P235*FCT!AJ235</f>
        <v>0</v>
      </c>
      <c r="AE235" s="54">
        <f>c_OPelag!$P235*FCT!AK235</f>
        <v>0</v>
      </c>
      <c r="AF235" s="54">
        <f>c_OPelag!$P235*FCT!AL235</f>
        <v>0</v>
      </c>
      <c r="AG235" s="54">
        <f>c_OPelag!$P235*FCT!AM235</f>
        <v>0</v>
      </c>
      <c r="AH235" s="54">
        <f>c_OPelag!$P235*FCT!AN235</f>
        <v>0</v>
      </c>
      <c r="AI235" s="54">
        <f>c_OPelag!$P235*FCT!AO235</f>
        <v>0</v>
      </c>
      <c r="AJ235" s="54">
        <f>c_OPelag!$P235*FCT!AP235</f>
        <v>0</v>
      </c>
      <c r="AK235" s="54">
        <f>c_OPelag!$P235*FCT!AQ235</f>
        <v>0</v>
      </c>
      <c r="AL235" s="54">
        <f>c_OPelag!$P235*FCT!AR235</f>
        <v>0</v>
      </c>
      <c r="AM235" s="54">
        <f>c_OPelag!$P235*FCT!AS235</f>
        <v>0</v>
      </c>
      <c r="AN235" s="54">
        <f>c_OPelag!$P235*FCT!AT235</f>
        <v>0</v>
      </c>
      <c r="AO235" s="54">
        <f>c_OPelag!$P235*FCT!AU235</f>
        <v>0</v>
      </c>
    </row>
    <row r="236" spans="1:41" x14ac:dyDescent="0.2">
      <c r="A236" s="11" t="s">
        <v>311</v>
      </c>
      <c r="B236" s="55">
        <f>SUM(B2:B235)</f>
        <v>1.2053479729473582</v>
      </c>
      <c r="C236" s="55">
        <f t="shared" ref="C236:AO236" si="0">SUM(C2:C235)</f>
        <v>85.467093037261193</v>
      </c>
      <c r="D236" s="52">
        <f>FCT!F236</f>
        <v>0</v>
      </c>
      <c r="E236" s="55">
        <f t="shared" si="0"/>
        <v>71.651775297623104</v>
      </c>
      <c r="F236" s="55">
        <f t="shared" si="0"/>
        <v>142.07477778130988</v>
      </c>
      <c r="G236" s="55">
        <f t="shared" si="0"/>
        <v>20.173245098387131</v>
      </c>
      <c r="H236" s="55">
        <f t="shared" si="0"/>
        <v>6.1557001931411426</v>
      </c>
      <c r="I236" s="55">
        <f t="shared" si="0"/>
        <v>0</v>
      </c>
      <c r="J236" s="55">
        <f t="shared" si="0"/>
        <v>0</v>
      </c>
      <c r="K236" s="55">
        <f t="shared" si="0"/>
        <v>0</v>
      </c>
      <c r="L236" s="55">
        <f t="shared" si="0"/>
        <v>0</v>
      </c>
      <c r="M236" s="55">
        <f t="shared" si="0"/>
        <v>72.917074101914821</v>
      </c>
      <c r="N236" s="55">
        <f t="shared" si="0"/>
        <v>1.905792741686698</v>
      </c>
      <c r="O236" s="55">
        <f t="shared" si="0"/>
        <v>36.99702036636242</v>
      </c>
      <c r="P236" s="55">
        <f t="shared" si="0"/>
        <v>189.74877469575438</v>
      </c>
      <c r="Q236" s="55">
        <f t="shared" si="0"/>
        <v>385.36733822060006</v>
      </c>
      <c r="R236" s="55">
        <f t="shared" si="0"/>
        <v>84.998686039063884</v>
      </c>
      <c r="S236" s="55">
        <f t="shared" si="0"/>
        <v>1.0682853988217282</v>
      </c>
      <c r="T236" s="55">
        <f t="shared" si="0"/>
        <v>0</v>
      </c>
      <c r="U236" s="55">
        <f t="shared" si="0"/>
        <v>0.67609125998123831</v>
      </c>
      <c r="V236" s="55">
        <f t="shared" si="0"/>
        <v>8.2894919509380466E-2</v>
      </c>
      <c r="W236" s="55">
        <f t="shared" si="0"/>
        <v>0.26587629254780121</v>
      </c>
      <c r="X236" s="55">
        <f t="shared" si="0"/>
        <v>10.865870038602951</v>
      </c>
      <c r="Y236" s="55">
        <f t="shared" si="0"/>
        <v>0.36742490835442387</v>
      </c>
      <c r="Z236" s="55">
        <f t="shared" si="0"/>
        <v>6.5403234902789844</v>
      </c>
      <c r="AA236" s="55">
        <f t="shared" si="0"/>
        <v>4.4031285917662117</v>
      </c>
      <c r="AB236" s="55">
        <f t="shared" si="0"/>
        <v>34.128294910246353</v>
      </c>
      <c r="AC236" s="55">
        <f t="shared" si="0"/>
        <v>113.26214436094142</v>
      </c>
      <c r="AD236" s="55">
        <f t="shared" si="0"/>
        <v>0.64161648625909673</v>
      </c>
      <c r="AE236" s="55">
        <f t="shared" si="0"/>
        <v>3.3992182186857169</v>
      </c>
      <c r="AF236" s="55">
        <f t="shared" si="0"/>
        <v>136.28886473463257</v>
      </c>
      <c r="AG236" s="55">
        <f t="shared" si="0"/>
        <v>0.30808900212536938</v>
      </c>
      <c r="AH236" s="55">
        <f t="shared" si="0"/>
        <v>0</v>
      </c>
      <c r="AI236" s="55">
        <f t="shared" si="0"/>
        <v>1.6042738271370516</v>
      </c>
      <c r="AJ236" s="55">
        <f t="shared" si="0"/>
        <v>2.1209446999946184</v>
      </c>
      <c r="AK236" s="55">
        <f t="shared" si="0"/>
        <v>1.6059669103615561</v>
      </c>
      <c r="AL236" s="55">
        <f t="shared" si="0"/>
        <v>55.374768010906621</v>
      </c>
      <c r="AM236" s="55">
        <f t="shared" si="0"/>
        <v>0</v>
      </c>
      <c r="AN236" s="55">
        <f t="shared" si="0"/>
        <v>0</v>
      </c>
      <c r="AO236" s="55">
        <f t="shared" si="0"/>
        <v>9.1962916728105277E-4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c_OPelag</vt:lpstr>
      <vt:lpstr>FCT</vt:lpstr>
      <vt:lpstr>Weighted Composition</vt:lpstr>
    </vt:vector>
  </TitlesOfParts>
  <Company>IFPRI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2015-12-01T03:11:36Z</dcterms:created>
  <dcterms:modified xsi:type="dcterms:W3CDTF">2016-10-02T15:30:04Z</dcterms:modified>
</cp:coreProperties>
</file>