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LEGuard\supplement\static\tables\"/>
    </mc:Choice>
  </mc:AlternateContent>
  <xr:revisionPtr revIDLastSave="0" documentId="13_ncr:1_{85FDAB8B-A28D-47F2-AF83-9AAB5711AE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3" i="1"/>
  <c r="J3" i="1"/>
  <c r="C4" i="1"/>
  <c r="J4" i="1"/>
  <c r="C5" i="1"/>
  <c r="J5" i="1"/>
  <c r="C7" i="1"/>
  <c r="J7" i="1"/>
  <c r="C8" i="1"/>
  <c r="J8" i="1"/>
  <c r="C9" i="1"/>
  <c r="J9" i="1"/>
  <c r="C10" i="1"/>
  <c r="J10" i="1"/>
  <c r="C11" i="1"/>
  <c r="J11" i="1"/>
  <c r="C12" i="1"/>
  <c r="J12" i="1"/>
  <c r="J6" i="1"/>
  <c r="C6" i="1"/>
  <c r="D19" i="1" l="1"/>
  <c r="C19" i="1"/>
  <c r="E19" i="1"/>
</calcChain>
</file>

<file path=xl/sharedStrings.xml><?xml version="1.0" encoding="utf-8"?>
<sst xmlns="http://schemas.openxmlformats.org/spreadsheetml/2006/main" count="27" uniqueCount="27">
  <si>
    <t>Device ID</t>
    <phoneticPr fontId="1" type="noConversion"/>
  </si>
  <si>
    <t>Device Name</t>
    <phoneticPr fontId="1" type="noConversion"/>
  </si>
  <si>
    <t>Overall</t>
    <phoneticPr fontId="1" type="noConversion"/>
  </si>
  <si>
    <t>FP</t>
    <phoneticPr fontId="1" type="noConversion"/>
  </si>
  <si>
    <t>FN</t>
    <phoneticPr fontId="1" type="noConversion"/>
  </si>
  <si>
    <t>Average</t>
    <phoneticPr fontId="1" type="noConversion"/>
  </si>
  <si>
    <t>HomePod 2</t>
    <phoneticPr fontId="1" type="noConversion"/>
  </si>
  <si>
    <t>Smoke detector</t>
    <phoneticPr fontId="1" type="noConversion"/>
  </si>
  <si>
    <t>Tempi temperature sensor</t>
    <phoneticPr fontId="1" type="noConversion"/>
  </si>
  <si>
    <t>Temperature sensor</t>
    <phoneticPr fontId="1" type="noConversion"/>
  </si>
  <si>
    <t>Nest mini</t>
    <phoneticPr fontId="1" type="noConversion"/>
  </si>
  <si>
    <t>Indoor camera</t>
    <phoneticPr fontId="1" type="noConversion"/>
  </si>
  <si>
    <t>Smart lock</t>
    <phoneticPr fontId="1" type="noConversion"/>
  </si>
  <si>
    <t>Door&amp;window sensor</t>
    <phoneticPr fontId="1" type="noConversion"/>
  </si>
  <si>
    <t>Button remote control</t>
    <phoneticPr fontId="1" type="noConversion"/>
  </si>
  <si>
    <t>Energy socket</t>
    <phoneticPr fontId="1" type="noConversion"/>
  </si>
  <si>
    <t>Smart light bulb</t>
    <phoneticPr fontId="1" type="noConversion"/>
  </si>
  <si>
    <t>Mi smart scale</t>
    <phoneticPr fontId="1" type="noConversion"/>
  </si>
  <si>
    <t>Mi band 8</t>
    <phoneticPr fontId="1" type="noConversion"/>
  </si>
  <si>
    <t>Mijia hygrometer 2</t>
    <phoneticPr fontId="1" type="noConversion"/>
  </si>
  <si>
    <t>Key finder</t>
    <phoneticPr fontId="1" type="noConversion"/>
  </si>
  <si>
    <t>Otbeat sport band</t>
    <phoneticPr fontId="1" type="noConversion"/>
  </si>
  <si>
    <t>Accuracy</t>
  </si>
  <si>
    <t>FAR</t>
    <phoneticPr fontId="1" type="noConversion"/>
  </si>
  <si>
    <t>UND</t>
    <phoneticPr fontId="1" type="noConversion"/>
  </si>
  <si>
    <t>TP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</si>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</sst>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1"/>
      <name val="Times New Roman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</cellXfs>
  <cellStyles count="2">
    <cellStyle name="常规" xfId="0" builtinId="0"/>
    <cellStyle name="常规 2" xfId="1" xr:uid="{27EC902E-0F31-4924-8A30-3A0D07EF16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196887</xdr:colOff>
      <xdr:row>5</xdr:row>
      <xdr:rowOff>38100</xdr:rowOff>
    </xdr:from>
    <xdr:to>
      <xdr:col>17</xdr:col>
      <xdr:colOff>503905</xdr:colOff>
      <xdr:row>19</xdr:row>
      <xdr:rowOff>18476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CE29F6-7573-975F-A7E5-AD286F057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4087" y="914400"/>
          <a:ext cx="3964618" cy="2472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24" sqref="J24"/>
    </sheetView>
  </sheetViews>
  <sheetFormatPr defaultRowHeight="13.8"/>
  <cols>
    <col min="1" max="1" width="8.88671875" style="2"/>
    <col min="2" max="2" width="22.44140625" style="2" customWidth="1"/>
    <col min="3" max="3" width="15.33203125" style="2" customWidth="1"/>
    <col min="4" max="4" width="10" style="2" bestFit="1" customWidth="1"/>
    <col min="5" max="5" width="9.109375" style="2" bestFit="1" customWidth="1"/>
    <col min="6" max="16384" width="8.88671875" style="2"/>
  </cols>
  <sheetData>
    <row r="1" spans="1:10">
      <c r="A1" s="3" t="s">
        <v>0</v>
      </c>
      <c r="B1" s="5" t="s">
        <v>1</v>
      </c>
      <c r="C1" s="4" t="s">
        <v>22</v>
      </c>
      <c r="D1" s="3" t="s">
        <v>2</v>
      </c>
      <c r="E1" s="3"/>
    </row>
    <row r="2" spans="1:10">
      <c r="A2" s="3"/>
      <c r="B2" s="5"/>
      <c r="C2" s="4"/>
      <c r="D2" s="1" t="s">
        <v>23</v>
      </c>
      <c r="E2" s="1" t="s">
        <v>24</v>
      </c>
      <c r="F2" s="2" t="s">
        <v>25</v>
      </c>
      <c r="G2" s="2" t="s">
        <v>26</v>
      </c>
      <c r="H2" s="2" t="s">
        <v>3</v>
      </c>
      <c r="I2" s="2" t="s">
        <v>4</v>
      </c>
    </row>
    <row r="3" spans="1:10">
      <c r="A3" s="1">
        <v>1</v>
      </c>
      <c r="B3" s="6" t="s">
        <v>7</v>
      </c>
      <c r="C3" s="9">
        <f t="shared" ref="C3:C5" si="0">SUM(F3:G3)/SUM(F3:I3)*100</f>
        <v>98.690325306294895</v>
      </c>
      <c r="D3" s="9">
        <f>H3/SUM(G3:H3)</f>
        <v>0.16666666666666666</v>
      </c>
      <c r="E3" s="9">
        <v>0.97</v>
      </c>
      <c r="F3" s="2">
        <v>4637</v>
      </c>
      <c r="G3" s="2">
        <v>35</v>
      </c>
      <c r="H3" s="2">
        <v>7</v>
      </c>
      <c r="I3" s="2">
        <v>55</v>
      </c>
      <c r="J3" s="2">
        <f t="shared" ref="J3:J5" si="1">SUM(F3:I3)</f>
        <v>4734</v>
      </c>
    </row>
    <row r="4" spans="1:10">
      <c r="A4" s="1">
        <v>2</v>
      </c>
      <c r="B4" s="6" t="s">
        <v>11</v>
      </c>
      <c r="C4" s="9">
        <f t="shared" si="0"/>
        <v>98.472310630171862</v>
      </c>
      <c r="D4" s="9">
        <f t="shared" ref="D4:D12" si="2">H4/SUM(G4:H4)</f>
        <v>3.125E-2</v>
      </c>
      <c r="E4" s="9">
        <v>0.96</v>
      </c>
      <c r="F4" s="2">
        <v>1516</v>
      </c>
      <c r="G4" s="2">
        <v>31</v>
      </c>
      <c r="H4" s="2">
        <v>1</v>
      </c>
      <c r="I4" s="2">
        <v>23</v>
      </c>
      <c r="J4" s="2">
        <f t="shared" si="1"/>
        <v>1571</v>
      </c>
    </row>
    <row r="5" spans="1:10">
      <c r="A5" s="1">
        <v>3</v>
      </c>
      <c r="B5" s="6" t="s">
        <v>10</v>
      </c>
      <c r="C5" s="9">
        <f t="shared" si="0"/>
        <v>99.338499338499346</v>
      </c>
      <c r="D5" s="9">
        <f t="shared" si="2"/>
        <v>8.3333333333333329E-2</v>
      </c>
      <c r="E5" s="9">
        <v>1.65</v>
      </c>
      <c r="F5" s="2">
        <v>5157</v>
      </c>
      <c r="G5" s="2">
        <v>99</v>
      </c>
      <c r="H5" s="2">
        <v>9</v>
      </c>
      <c r="I5" s="2">
        <v>26</v>
      </c>
      <c r="J5" s="2">
        <f t="shared" si="1"/>
        <v>5291</v>
      </c>
    </row>
    <row r="6" spans="1:10">
      <c r="A6" s="1">
        <v>4</v>
      </c>
      <c r="B6" s="6" t="s">
        <v>9</v>
      </c>
      <c r="C6" s="9">
        <f>SUM(F6:G6)/SUM(F6:I6)*100</f>
        <v>99.078993978037545</v>
      </c>
      <c r="D6" s="9">
        <f t="shared" si="2"/>
        <v>0.21428571428571427</v>
      </c>
      <c r="E6" s="9">
        <v>1.07</v>
      </c>
      <c r="F6" s="2">
        <v>2764</v>
      </c>
      <c r="G6" s="2">
        <v>33</v>
      </c>
      <c r="H6" s="2">
        <v>9</v>
      </c>
      <c r="I6" s="2">
        <v>17</v>
      </c>
      <c r="J6" s="2">
        <f>SUM(F6:I6)</f>
        <v>2823</v>
      </c>
    </row>
    <row r="7" spans="1:10">
      <c r="A7" s="1">
        <v>5</v>
      </c>
      <c r="B7" s="6" t="s">
        <v>8</v>
      </c>
      <c r="C7" s="9">
        <f t="shared" ref="C7:C12" si="3">SUM(F7:G7)/SUM(F7:I7)*100</f>
        <v>99.529582051745976</v>
      </c>
      <c r="D7" s="9">
        <f t="shared" si="2"/>
        <v>0.19565217391304349</v>
      </c>
      <c r="E7" s="9">
        <v>1.1299999999999999</v>
      </c>
      <c r="F7" s="2">
        <v>5464</v>
      </c>
      <c r="G7" s="2">
        <v>37</v>
      </c>
      <c r="H7" s="2">
        <v>9</v>
      </c>
      <c r="I7" s="2">
        <v>17</v>
      </c>
      <c r="J7" s="2">
        <f t="shared" ref="J7:J12" si="4">SUM(F7:I7)</f>
        <v>5527</v>
      </c>
    </row>
    <row r="8" spans="1:10">
      <c r="A8" s="1">
        <v>6</v>
      </c>
      <c r="B8" s="6" t="s">
        <v>12</v>
      </c>
      <c r="C8" s="9">
        <f t="shared" si="3"/>
        <v>98.15533980582525</v>
      </c>
      <c r="D8" s="9">
        <f t="shared" si="2"/>
        <v>6.6666666666666666E-2</v>
      </c>
      <c r="E8" s="9">
        <v>0.19</v>
      </c>
      <c r="F8" s="2">
        <v>983</v>
      </c>
      <c r="G8" s="2">
        <v>28</v>
      </c>
      <c r="H8" s="2">
        <v>2</v>
      </c>
      <c r="I8" s="2">
        <v>17</v>
      </c>
      <c r="J8" s="2">
        <f t="shared" si="4"/>
        <v>1030</v>
      </c>
    </row>
    <row r="9" spans="1:10">
      <c r="A9" s="1">
        <v>7</v>
      </c>
      <c r="B9" s="6" t="s">
        <v>13</v>
      </c>
      <c r="C9" s="9">
        <f t="shared" si="3"/>
        <v>98.043052837573384</v>
      </c>
      <c r="D9" s="9">
        <f t="shared" si="2"/>
        <v>0.13636363636363635</v>
      </c>
      <c r="E9" s="9">
        <v>0.96</v>
      </c>
      <c r="F9" s="2">
        <v>983</v>
      </c>
      <c r="G9" s="2">
        <v>19</v>
      </c>
      <c r="H9" s="2">
        <v>3</v>
      </c>
      <c r="I9" s="2">
        <v>17</v>
      </c>
      <c r="J9" s="2">
        <f t="shared" si="4"/>
        <v>1022</v>
      </c>
    </row>
    <row r="10" spans="1:10">
      <c r="A10" s="1">
        <v>8</v>
      </c>
      <c r="B10" s="6" t="s">
        <v>14</v>
      </c>
      <c r="C10" s="9">
        <f t="shared" si="3"/>
        <v>99.444681759931655</v>
      </c>
      <c r="D10" s="9">
        <f t="shared" si="2"/>
        <v>0.16666666666666666</v>
      </c>
      <c r="E10" s="9">
        <v>0.43</v>
      </c>
      <c r="F10" s="2">
        <v>4611</v>
      </c>
      <c r="G10" s="2">
        <v>45</v>
      </c>
      <c r="H10" s="2">
        <v>9</v>
      </c>
      <c r="I10" s="2">
        <v>17</v>
      </c>
      <c r="J10" s="2">
        <f t="shared" si="4"/>
        <v>4682</v>
      </c>
    </row>
    <row r="11" spans="1:10">
      <c r="A11" s="1">
        <v>9</v>
      </c>
      <c r="B11" s="6" t="s">
        <v>15</v>
      </c>
      <c r="C11" s="9">
        <f t="shared" si="3"/>
        <v>97.565543071161059</v>
      </c>
      <c r="D11" s="9">
        <f t="shared" si="2"/>
        <v>0.13235294117647059</v>
      </c>
      <c r="E11" s="9">
        <v>0.72</v>
      </c>
      <c r="F11" s="2">
        <v>983</v>
      </c>
      <c r="G11" s="2">
        <v>59</v>
      </c>
      <c r="H11" s="2">
        <v>9</v>
      </c>
      <c r="I11" s="2">
        <v>17</v>
      </c>
      <c r="J11" s="2">
        <f t="shared" si="4"/>
        <v>1068</v>
      </c>
    </row>
    <row r="12" spans="1:10" ht="14.4">
      <c r="A12" s="1">
        <v>10</v>
      </c>
      <c r="B12" s="7" t="s">
        <v>16</v>
      </c>
      <c r="C12" s="9">
        <f t="shared" si="3"/>
        <v>97.542533081285441</v>
      </c>
      <c r="D12" s="9">
        <f t="shared" si="2"/>
        <v>0.15517241379310345</v>
      </c>
      <c r="E12" s="9">
        <v>0.55000000000000004</v>
      </c>
      <c r="F12" s="2">
        <v>983</v>
      </c>
      <c r="G12" s="2">
        <v>49</v>
      </c>
      <c r="H12" s="2">
        <v>9</v>
      </c>
      <c r="I12" s="2">
        <v>17</v>
      </c>
      <c r="J12" s="2">
        <f t="shared" si="4"/>
        <v>1058</v>
      </c>
    </row>
    <row r="13" spans="1:10" ht="14.4">
      <c r="A13" s="1">
        <v>11</v>
      </c>
      <c r="B13" s="7" t="s">
        <v>17</v>
      </c>
      <c r="C13" s="1">
        <v>98.24</v>
      </c>
      <c r="D13" s="9">
        <v>0.06</v>
      </c>
      <c r="E13" s="9">
        <v>0.87</v>
      </c>
    </row>
    <row r="14" spans="1:10">
      <c r="A14" s="1">
        <v>12</v>
      </c>
      <c r="B14" s="6" t="s">
        <v>18</v>
      </c>
      <c r="C14" s="1">
        <v>98.89</v>
      </c>
      <c r="D14" s="9">
        <v>0.03</v>
      </c>
      <c r="E14" s="9">
        <v>0.86</v>
      </c>
    </row>
    <row r="15" spans="1:10">
      <c r="A15" s="1">
        <v>13</v>
      </c>
      <c r="B15" s="6" t="s">
        <v>19</v>
      </c>
      <c r="C15" s="1">
        <v>99.03</v>
      </c>
      <c r="D15" s="9">
        <v>0.01</v>
      </c>
      <c r="E15" s="9">
        <v>0.41</v>
      </c>
    </row>
    <row r="16" spans="1:10" ht="14.4">
      <c r="A16" s="1">
        <v>14</v>
      </c>
      <c r="B16" s="7" t="s">
        <v>20</v>
      </c>
      <c r="C16" s="1">
        <v>98.17</v>
      </c>
      <c r="D16" s="9">
        <v>0.06</v>
      </c>
      <c r="E16" s="9">
        <v>0.98</v>
      </c>
    </row>
    <row r="17" spans="1:5" ht="14.4">
      <c r="A17" s="1">
        <v>15</v>
      </c>
      <c r="B17" s="7" t="s">
        <v>21</v>
      </c>
      <c r="C17" s="1">
        <v>99.41</v>
      </c>
      <c r="D17" s="9">
        <v>0.01</v>
      </c>
      <c r="E17" s="9">
        <v>0.22</v>
      </c>
    </row>
    <row r="18" spans="1:5" ht="14.4">
      <c r="A18" s="1">
        <v>16</v>
      </c>
      <c r="B18" s="7" t="s">
        <v>6</v>
      </c>
      <c r="C18" s="1">
        <v>98.01</v>
      </c>
      <c r="D18" s="9">
        <v>0.09</v>
      </c>
      <c r="E18" s="9">
        <v>1.28</v>
      </c>
    </row>
    <row r="19" spans="1:5">
      <c r="A19" s="1"/>
      <c r="B19" s="8" t="s">
        <v>5</v>
      </c>
      <c r="C19" s="9">
        <f>AVERAGE(C3:C18)</f>
        <v>98.600678866282919</v>
      </c>
      <c r="D19" s="9">
        <f t="shared" ref="D19:E19" si="5">AVERAGE(D3:D18)</f>
        <v>0.10052563830408136</v>
      </c>
      <c r="E19" s="9">
        <f t="shared" si="5"/>
        <v>0.828125</v>
      </c>
    </row>
  </sheetData>
  <mergeCells count="4">
    <mergeCell ref="A1:A2"/>
    <mergeCell ref="B1:B2"/>
    <mergeCell ref="C1:C2"/>
    <mergeCell ref="D1:E1"/>
  </mergeCells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安修</dc:creator>
  <cp:lastModifiedBy>安 修</cp:lastModifiedBy>
  <dcterms:created xsi:type="dcterms:W3CDTF">2015-06-05T18:19:34Z</dcterms:created>
  <dcterms:modified xsi:type="dcterms:W3CDTF">2023-09-12T12:39:54Z</dcterms:modified>
</cp:coreProperties>
</file>