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1CCB15B-9EAC-4699-B709-2689C96696E9}" xr6:coauthVersionLast="47" xr6:coauthVersionMax="47" xr10:uidLastSave="{00000000-0000-0000-0000-000000000000}"/>
  <bookViews>
    <workbookView xWindow="-108" yWindow="-108" windowWidth="23256" windowHeight="12456" xr2:uid="{17ADBC69-3C6A-47C8-8B92-A28AC2F51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J38" i="1"/>
  <c r="J39" i="1"/>
  <c r="J40" i="1"/>
  <c r="J37" i="1"/>
  <c r="G21" i="1"/>
  <c r="G22" i="1"/>
  <c r="D30" i="1"/>
  <c r="R11" i="1"/>
  <c r="R12" i="1"/>
  <c r="R13" i="1"/>
  <c r="R14" i="1"/>
  <c r="R15" i="1"/>
  <c r="R16" i="1"/>
  <c r="R17" i="1" l="1"/>
  <c r="G23" i="1" s="1"/>
  <c r="Q26" i="1" l="1"/>
  <c r="L40" i="1" s="1"/>
  <c r="M40" i="1" s="1"/>
  <c r="Q23" i="1"/>
  <c r="L37" i="1" s="1"/>
  <c r="M37" i="1" s="1"/>
  <c r="Q28" i="1"/>
  <c r="L42" i="1" s="1"/>
  <c r="M42" i="1" s="1"/>
  <c r="Q27" i="1"/>
  <c r="L41" i="1" s="1"/>
  <c r="M41" i="1" s="1"/>
  <c r="Q24" i="1"/>
  <c r="L38" i="1" s="1"/>
  <c r="M38" i="1" s="1"/>
  <c r="Q25" i="1"/>
  <c r="L39" i="1" s="1"/>
  <c r="M39" i="1" s="1"/>
  <c r="Q29" i="1" l="1"/>
</calcChain>
</file>

<file path=xl/sharedStrings.xml><?xml version="1.0" encoding="utf-8"?>
<sst xmlns="http://schemas.openxmlformats.org/spreadsheetml/2006/main" count="74" uniqueCount="38">
  <si>
    <t>Mess Meal Management</t>
  </si>
  <si>
    <t>Mess members</t>
  </si>
  <si>
    <t>Serial</t>
  </si>
  <si>
    <t>Sawda</t>
  </si>
  <si>
    <t>Asha</t>
  </si>
  <si>
    <t>Bristy</t>
  </si>
  <si>
    <t>Afroza</t>
  </si>
  <si>
    <t>Diya</t>
  </si>
  <si>
    <t>Eva</t>
  </si>
  <si>
    <t>Meal Counting</t>
  </si>
  <si>
    <t>Member</t>
  </si>
  <si>
    <t>Total meal</t>
  </si>
  <si>
    <t>Bazar List</t>
  </si>
  <si>
    <t>Date</t>
  </si>
  <si>
    <t>Taka</t>
  </si>
  <si>
    <t>Sawda  +  Asha</t>
  </si>
  <si>
    <t>Bristy +  Afroza</t>
  </si>
  <si>
    <t>Diya  +  Eva</t>
  </si>
  <si>
    <t>Diiya  +  Asha</t>
  </si>
  <si>
    <t>Eva  + Sawda</t>
  </si>
  <si>
    <t>Afroza  +  Bristy</t>
  </si>
  <si>
    <t xml:space="preserve">                                 Total  Bazar=</t>
  </si>
  <si>
    <t xml:space="preserve">                                               Total </t>
  </si>
  <si>
    <t>Total meal=</t>
  </si>
  <si>
    <t>Total Bazar= 8100</t>
  </si>
  <si>
    <t>Meal Rate</t>
  </si>
  <si>
    <t>Cost Calculatioon</t>
  </si>
  <si>
    <t>serial</t>
  </si>
  <si>
    <t>member</t>
  </si>
  <si>
    <t>cost</t>
  </si>
  <si>
    <t>total</t>
  </si>
  <si>
    <t>Investment</t>
  </si>
  <si>
    <t>taka</t>
  </si>
  <si>
    <t>List of total expension</t>
  </si>
  <si>
    <t>Name</t>
  </si>
  <si>
    <t>Total investment</t>
  </si>
  <si>
    <t>total cost</t>
  </si>
  <si>
    <t>Give/Back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</si>
</sst>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4" borderId="3" xfId="0" applyFill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2" fillId="6" borderId="4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11" xfId="0" applyFont="1" applyFill="1" applyBorder="1"/>
    <xf numFmtId="0" fontId="6" fillId="10" borderId="1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0" fillId="11" borderId="10" xfId="0" applyFill="1" applyBorder="1"/>
    <xf numFmtId="0" fontId="7" fillId="0" borderId="11" xfId="0" applyFont="1" applyBorder="1"/>
    <xf numFmtId="0" fontId="9" fillId="0" borderId="1" xfId="0" applyFont="1" applyBorder="1"/>
    <xf numFmtId="0" fontId="2" fillId="0" borderId="1" xfId="0" applyFont="1" applyBorder="1"/>
    <xf numFmtId="0" fontId="0" fillId="13" borderId="1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2" borderId="8" xfId="0" applyFill="1" applyBorder="1"/>
    <xf numFmtId="0" fontId="8" fillId="6" borderId="1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5" fillId="5" borderId="17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25398719"/>
        <c:axId val="775009743"/>
      </c:barChart>
      <c:catAx>
        <c:axId val="82539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9743"/>
        <c:crosses val="autoZero"/>
        <c:auto val="1"/>
        <c:lblAlgn val="ctr"/>
        <c:lblOffset val="100"/>
        <c:noMultiLvlLbl val="0"/>
      </c:catAx>
      <c:valAx>
        <c:axId val="775009743"/>
        <c:scaling>
          <c:orientation val="minMax"/>
        </c:scaling>
        <c:delete val="1"/>
        <c:axPos val="l"/>
        <c:majorTickMark val="none"/>
        <c:minorTickMark val="none"/>
        <c:tickLblPos val="nextTo"/>
        <c:crossAx val="8253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Sheet1!$I$36:$I$42</c:f>
              <c:strCache>
                <c:ptCount val="7"/>
                <c:pt idx="0">
                  <c:v>Name</c:v>
                </c:pt>
                <c:pt idx="1">
                  <c:v>Sawda</c:v>
                </c:pt>
                <c:pt idx="2">
                  <c:v>Asha</c:v>
                </c:pt>
                <c:pt idx="3">
                  <c:v>Bristy</c:v>
                </c:pt>
                <c:pt idx="4">
                  <c:v>Afroza</c:v>
                </c:pt>
                <c:pt idx="5">
                  <c:v>Diya</c:v>
                </c:pt>
                <c:pt idx="6">
                  <c:v>Eva</c:v>
                </c:pt>
              </c:strCache>
            </c:strRef>
          </c:cat>
          <c:val>
            <c:numRef>
              <c:f>Sheet1!$J$36:$J$42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2800</c:v>
                </c:pt>
                <c:pt idx="4">
                  <c:v>1300</c:v>
                </c:pt>
                <c:pt idx="5">
                  <c:v>1000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6-4F47-86B8-3B7CD4D81C4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Sheet1!$I$36:$I$42</c:f>
              <c:strCache>
                <c:ptCount val="7"/>
                <c:pt idx="0">
                  <c:v>Name</c:v>
                </c:pt>
                <c:pt idx="1">
                  <c:v>Sawda</c:v>
                </c:pt>
                <c:pt idx="2">
                  <c:v>Asha</c:v>
                </c:pt>
                <c:pt idx="3">
                  <c:v>Bristy</c:v>
                </c:pt>
                <c:pt idx="4">
                  <c:v>Afroza</c:v>
                </c:pt>
                <c:pt idx="5">
                  <c:v>Diya</c:v>
                </c:pt>
                <c:pt idx="6">
                  <c:v>Eva</c:v>
                </c:pt>
              </c:strCache>
            </c:strRef>
          </c:cat>
          <c:val>
            <c:numRef>
              <c:f>Sheet1!$K$36:$K$42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236-4F47-86B8-3B7CD4D8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722047"/>
        <c:axId val="902056383"/>
        <c:axId val="0"/>
      </c:bar3DChart>
      <c:catAx>
        <c:axId val="8967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56383"/>
        <c:crosses val="autoZero"/>
        <c:auto val="1"/>
        <c:lblAlgn val="ctr"/>
        <c:lblOffset val="100"/>
        <c:noMultiLvlLbl val="0"/>
      </c:catAx>
      <c:valAx>
        <c:axId val="9020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153939</xdr:colOff>
      <xdr:row>44</xdr:row>
      <xdr:rowOff>79276</xdr:rowOff>
    </xdr:from>
    <xdr:to>
      <xdr:col>11</xdr:col>
      <xdr:colOff>646545</xdr:colOff>
      <xdr:row>59</xdr:row>
      <xdr:rowOff>51567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EDDC7-3E55-ECB7-EC7D-01E5CF545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654243</xdr:colOff>
      <xdr:row>43</xdr:row>
      <xdr:rowOff>140855</xdr:rowOff>
    </xdr:from>
    <xdr:to>
      <xdr:col>13</xdr:col>
      <xdr:colOff>477213</xdr:colOff>
      <xdr:row>58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8583B-3DD2-5A70-FAB7-91B1654C7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A459-9C01-4228-B620-A737D30673FB}">
  <dimension ref="B6:R42"/>
  <sheetViews>
    <sheetView tabSelected="1" topLeftCell="A10" zoomScale="99" zoomScaleNormal="99" workbookViewId="0">
      <selection activeCell="L32" sqref="L32"/>
    </sheetView>
  </sheetViews>
  <sheetFormatPr defaultRowHeight="14.4" x14ac:dyDescent="0.3"/>
  <cols>
    <col min="1" max="1" width="8.88671875" customWidth="1"/>
    <col min="2" max="2" width="10.6640625" customWidth="1"/>
    <col min="3" max="3" width="14.6640625" customWidth="1"/>
    <col min="7" max="7" width="11.33203125" customWidth="1"/>
    <col min="8" max="8" width="10.33203125" customWidth="1"/>
    <col min="9" max="18" width="9.6640625" bestFit="1" customWidth="1"/>
  </cols>
  <sheetData>
    <row r="6" spans="2:18" ht="15" thickBot="1" x14ac:dyDescent="0.35"/>
    <row r="7" spans="2:18" ht="18" customHeight="1" x14ac:dyDescent="0.3">
      <c r="B7" s="39" t="s">
        <v>0</v>
      </c>
      <c r="C7" s="40"/>
    </row>
    <row r="8" spans="2:18" ht="15.6" customHeight="1" thickBot="1" x14ac:dyDescent="0.35">
      <c r="B8" s="41"/>
      <c r="C8" s="42"/>
    </row>
    <row r="9" spans="2:18" ht="23.4" x14ac:dyDescent="0.45">
      <c r="B9" s="4" t="s">
        <v>2</v>
      </c>
      <c r="C9" s="6" t="s">
        <v>1</v>
      </c>
      <c r="G9" s="44" t="s">
        <v>9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</row>
    <row r="10" spans="2:18" x14ac:dyDescent="0.3">
      <c r="B10" s="4">
        <v>1</v>
      </c>
      <c r="C10" s="6" t="s">
        <v>3</v>
      </c>
      <c r="G10" s="4" t="s">
        <v>10</v>
      </c>
      <c r="H10" s="2">
        <v>45187</v>
      </c>
      <c r="I10" s="2">
        <v>45188</v>
      </c>
      <c r="J10" s="2">
        <v>45189</v>
      </c>
      <c r="K10" s="2">
        <v>45190</v>
      </c>
      <c r="L10" s="2">
        <v>45191</v>
      </c>
      <c r="M10" s="2">
        <v>45192</v>
      </c>
      <c r="N10" s="2">
        <v>45193</v>
      </c>
      <c r="O10" s="2">
        <v>45194</v>
      </c>
      <c r="P10" s="2">
        <v>45195</v>
      </c>
      <c r="Q10" s="2">
        <v>45196</v>
      </c>
      <c r="R10" s="5" t="s">
        <v>11</v>
      </c>
    </row>
    <row r="11" spans="2:18" x14ac:dyDescent="0.3">
      <c r="B11" s="4">
        <v>2</v>
      </c>
      <c r="C11" s="6" t="s">
        <v>4</v>
      </c>
      <c r="G11" s="4" t="s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6">
        <f>SUM(H11:Q11)</f>
        <v>30</v>
      </c>
    </row>
    <row r="12" spans="2:18" x14ac:dyDescent="0.3">
      <c r="B12" s="4">
        <v>3</v>
      </c>
      <c r="C12" s="6" t="s">
        <v>5</v>
      </c>
      <c r="G12" s="4" t="s">
        <v>4</v>
      </c>
      <c r="H12" s="1">
        <v>3</v>
      </c>
      <c r="I12" s="1">
        <v>2</v>
      </c>
      <c r="J12" s="1">
        <v>3</v>
      </c>
      <c r="K12" s="1">
        <v>3</v>
      </c>
      <c r="L12" s="1">
        <v>0</v>
      </c>
      <c r="M12" s="1">
        <v>3</v>
      </c>
      <c r="N12" s="1">
        <v>2</v>
      </c>
      <c r="O12" s="1">
        <v>3</v>
      </c>
      <c r="P12" s="1">
        <v>0</v>
      </c>
      <c r="Q12" s="1">
        <v>2</v>
      </c>
      <c r="R12" s="6">
        <f t="shared" ref="R12:R16" si="0">SUM(H12:Q12)</f>
        <v>21</v>
      </c>
    </row>
    <row r="13" spans="2:18" x14ac:dyDescent="0.3">
      <c r="B13" s="4">
        <v>4</v>
      </c>
      <c r="C13" s="6" t="s">
        <v>6</v>
      </c>
      <c r="G13" s="4" t="s">
        <v>5</v>
      </c>
      <c r="H13" s="1">
        <v>3</v>
      </c>
      <c r="I13" s="1">
        <v>3</v>
      </c>
      <c r="J13" s="1">
        <v>0</v>
      </c>
      <c r="K13" s="1">
        <v>3</v>
      </c>
      <c r="L13" s="1">
        <v>3</v>
      </c>
      <c r="M13" s="1">
        <v>3</v>
      </c>
      <c r="N13" s="1">
        <v>0</v>
      </c>
      <c r="O13" s="1">
        <v>0</v>
      </c>
      <c r="P13" s="1">
        <v>0</v>
      </c>
      <c r="Q13" s="1">
        <v>3</v>
      </c>
      <c r="R13" s="6">
        <f t="shared" si="0"/>
        <v>18</v>
      </c>
    </row>
    <row r="14" spans="2:18" x14ac:dyDescent="0.3">
      <c r="B14" s="4">
        <v>5</v>
      </c>
      <c r="C14" s="6" t="s">
        <v>7</v>
      </c>
      <c r="G14" s="4" t="s">
        <v>6</v>
      </c>
      <c r="H14" s="1">
        <v>3</v>
      </c>
      <c r="I14" s="1">
        <v>3</v>
      </c>
      <c r="J14" s="1">
        <v>3</v>
      </c>
      <c r="K14" s="1">
        <v>2</v>
      </c>
      <c r="L14" s="1">
        <v>3</v>
      </c>
      <c r="M14" s="1">
        <v>0</v>
      </c>
      <c r="N14" s="1">
        <v>3</v>
      </c>
      <c r="O14" s="1">
        <v>2</v>
      </c>
      <c r="P14" s="1">
        <v>3</v>
      </c>
      <c r="Q14" s="1">
        <v>2</v>
      </c>
      <c r="R14" s="6">
        <f t="shared" si="0"/>
        <v>24</v>
      </c>
    </row>
    <row r="15" spans="2:18" ht="15" thickBot="1" x14ac:dyDescent="0.35">
      <c r="B15" s="7">
        <v>6</v>
      </c>
      <c r="C15" s="9" t="s">
        <v>8</v>
      </c>
      <c r="G15" s="4" t="s">
        <v>7</v>
      </c>
      <c r="H15" s="1">
        <v>2</v>
      </c>
      <c r="I15" s="1">
        <v>2</v>
      </c>
      <c r="J15" s="1">
        <v>2</v>
      </c>
      <c r="K15" s="1">
        <v>3</v>
      </c>
      <c r="L15" s="1">
        <v>3</v>
      </c>
      <c r="M15" s="1">
        <v>2</v>
      </c>
      <c r="N15" s="1">
        <v>2</v>
      </c>
      <c r="O15" s="1">
        <v>3</v>
      </c>
      <c r="P15" s="1">
        <v>2</v>
      </c>
      <c r="Q15" s="1">
        <v>2</v>
      </c>
      <c r="R15" s="6">
        <f t="shared" si="0"/>
        <v>23</v>
      </c>
    </row>
    <row r="16" spans="2:18" ht="15" thickBot="1" x14ac:dyDescent="0.35">
      <c r="G16" s="7" t="s">
        <v>8</v>
      </c>
      <c r="H16" s="8">
        <v>3</v>
      </c>
      <c r="I16" s="8">
        <v>3</v>
      </c>
      <c r="J16" s="8">
        <v>2</v>
      </c>
      <c r="K16" s="8">
        <v>3</v>
      </c>
      <c r="L16" s="8">
        <v>0</v>
      </c>
      <c r="M16" s="8">
        <v>3</v>
      </c>
      <c r="N16" s="8">
        <v>3</v>
      </c>
      <c r="O16" s="8">
        <v>2</v>
      </c>
      <c r="P16" s="8">
        <v>2</v>
      </c>
      <c r="Q16" s="8">
        <v>3</v>
      </c>
      <c r="R16" s="9">
        <f t="shared" si="0"/>
        <v>24</v>
      </c>
    </row>
    <row r="17" spans="2:18" x14ac:dyDescent="0.3">
      <c r="O17" s="47" t="s">
        <v>22</v>
      </c>
      <c r="P17" s="47"/>
      <c r="Q17" s="48"/>
      <c r="R17" s="3">
        <f>SUM(R11:R16)</f>
        <v>140</v>
      </c>
    </row>
    <row r="18" spans="2:18" ht="23.4" x14ac:dyDescent="0.45">
      <c r="B18" s="49" t="s">
        <v>12</v>
      </c>
      <c r="C18" s="50"/>
      <c r="D18" s="51"/>
    </row>
    <row r="19" spans="2:18" x14ac:dyDescent="0.3">
      <c r="B19" s="10" t="s">
        <v>13</v>
      </c>
      <c r="C19" s="11" t="s">
        <v>10</v>
      </c>
      <c r="D19" s="12" t="s">
        <v>14</v>
      </c>
    </row>
    <row r="20" spans="2:18" ht="21.6" thickBot="1" x14ac:dyDescent="0.45">
      <c r="B20" s="2">
        <v>45187</v>
      </c>
      <c r="C20" s="1" t="s">
        <v>15</v>
      </c>
      <c r="D20" s="1">
        <v>500</v>
      </c>
      <c r="J20" s="55" t="s">
        <v>31</v>
      </c>
      <c r="K20" s="56"/>
      <c r="L20" s="57"/>
    </row>
    <row r="21" spans="2:18" ht="21" x14ac:dyDescent="0.4">
      <c r="B21" s="2">
        <v>45188</v>
      </c>
      <c r="C21" s="1" t="s">
        <v>16</v>
      </c>
      <c r="D21" s="1">
        <v>1000</v>
      </c>
      <c r="F21" s="13" t="s">
        <v>23</v>
      </c>
      <c r="G21" s="14">
        <f>140</f>
        <v>140</v>
      </c>
      <c r="J21" s="24" t="s">
        <v>13</v>
      </c>
      <c r="K21" s="24" t="s">
        <v>28</v>
      </c>
      <c r="L21" s="24" t="s">
        <v>32</v>
      </c>
      <c r="O21" s="52" t="s">
        <v>26</v>
      </c>
      <c r="P21" s="53"/>
      <c r="Q21" s="54"/>
    </row>
    <row r="22" spans="2:18" ht="15.6" x14ac:dyDescent="0.3">
      <c r="B22" s="2">
        <v>45189</v>
      </c>
      <c r="C22" s="1" t="s">
        <v>17</v>
      </c>
      <c r="D22" s="1">
        <v>800</v>
      </c>
      <c r="F22" s="15" t="s">
        <v>24</v>
      </c>
      <c r="G22" s="16">
        <f>8100</f>
        <v>8100</v>
      </c>
      <c r="J22" s="2">
        <v>45187</v>
      </c>
      <c r="K22" s="1" t="s">
        <v>3</v>
      </c>
      <c r="L22" s="1">
        <v>500</v>
      </c>
      <c r="O22" s="20" t="s">
        <v>27</v>
      </c>
      <c r="P22" s="19" t="s">
        <v>28</v>
      </c>
      <c r="Q22" s="21" t="s">
        <v>29</v>
      </c>
    </row>
    <row r="23" spans="2:18" ht="15" thickBot="1" x14ac:dyDescent="0.35">
      <c r="B23" s="2">
        <v>45190</v>
      </c>
      <c r="C23" s="1" t="s">
        <v>19</v>
      </c>
      <c r="D23" s="1">
        <v>900</v>
      </c>
      <c r="F23" s="17" t="s">
        <v>25</v>
      </c>
      <c r="G23" s="18">
        <f>SUM(D30/R17)</f>
        <v>57.857142857142854</v>
      </c>
      <c r="J23" s="2">
        <v>45188</v>
      </c>
      <c r="K23" s="1" t="s">
        <v>4</v>
      </c>
      <c r="L23" s="1">
        <v>500</v>
      </c>
      <c r="O23" s="4">
        <v>1</v>
      </c>
      <c r="P23" s="1" t="s">
        <v>3</v>
      </c>
      <c r="Q23" s="6">
        <f>R11*G23</f>
        <v>1735.7142857142856</v>
      </c>
    </row>
    <row r="24" spans="2:18" x14ac:dyDescent="0.3">
      <c r="B24" s="2">
        <v>45191</v>
      </c>
      <c r="C24" s="1" t="s">
        <v>18</v>
      </c>
      <c r="D24" s="1">
        <v>800</v>
      </c>
      <c r="J24" s="2">
        <v>45189</v>
      </c>
      <c r="K24" s="1" t="s">
        <v>5</v>
      </c>
      <c r="L24" s="1">
        <v>800</v>
      </c>
      <c r="O24" s="4">
        <v>2</v>
      </c>
      <c r="P24" s="1" t="s">
        <v>4</v>
      </c>
      <c r="Q24" s="6">
        <f>R12*G23</f>
        <v>1215</v>
      </c>
    </row>
    <row r="25" spans="2:18" x14ac:dyDescent="0.3">
      <c r="B25" s="2">
        <v>45192</v>
      </c>
      <c r="C25" s="1" t="s">
        <v>20</v>
      </c>
      <c r="D25" s="1">
        <v>500</v>
      </c>
      <c r="J25" s="2">
        <v>45190</v>
      </c>
      <c r="K25" s="1" t="s">
        <v>6</v>
      </c>
      <c r="L25" s="1">
        <v>900</v>
      </c>
      <c r="O25" s="4">
        <v>3</v>
      </c>
      <c r="P25" s="1" t="s">
        <v>5</v>
      </c>
      <c r="Q25" s="6">
        <f>R13*G23</f>
        <v>1041.4285714285713</v>
      </c>
    </row>
    <row r="26" spans="2:18" x14ac:dyDescent="0.3">
      <c r="B26" s="2">
        <v>45193</v>
      </c>
      <c r="C26" s="1" t="s">
        <v>15</v>
      </c>
      <c r="D26" s="1">
        <v>800</v>
      </c>
      <c r="J26" s="2">
        <v>45191</v>
      </c>
      <c r="K26" s="1" t="s">
        <v>7</v>
      </c>
      <c r="L26" s="1">
        <v>1000</v>
      </c>
      <c r="O26" s="4">
        <v>4</v>
      </c>
      <c r="P26" s="1" t="s">
        <v>6</v>
      </c>
      <c r="Q26" s="6">
        <f>R14*G23</f>
        <v>1388.5714285714284</v>
      </c>
    </row>
    <row r="27" spans="2:18" x14ac:dyDescent="0.3">
      <c r="B27" s="2">
        <v>45194</v>
      </c>
      <c r="C27" s="1" t="s">
        <v>17</v>
      </c>
      <c r="D27" s="1">
        <v>700</v>
      </c>
      <c r="J27" s="2">
        <v>45192</v>
      </c>
      <c r="K27" s="1" t="s">
        <v>8</v>
      </c>
      <c r="L27" s="1">
        <v>2000</v>
      </c>
      <c r="O27" s="4">
        <v>5</v>
      </c>
      <c r="P27" s="1" t="s">
        <v>7</v>
      </c>
      <c r="Q27" s="6">
        <f>R15*G23</f>
        <v>1330.7142857142856</v>
      </c>
    </row>
    <row r="28" spans="2:18" x14ac:dyDescent="0.3">
      <c r="B28" s="2">
        <v>45195</v>
      </c>
      <c r="C28" s="1" t="s">
        <v>19</v>
      </c>
      <c r="D28" s="1">
        <v>1200</v>
      </c>
      <c r="J28" s="2">
        <v>45193</v>
      </c>
      <c r="K28" s="1" t="s">
        <v>3</v>
      </c>
      <c r="L28" s="1">
        <v>1500</v>
      </c>
      <c r="O28" s="4">
        <v>6</v>
      </c>
      <c r="P28" s="1" t="s">
        <v>8</v>
      </c>
      <c r="Q28" s="6">
        <f>R16*G23</f>
        <v>1388.5714285714284</v>
      </c>
    </row>
    <row r="29" spans="2:18" ht="15" thickBot="1" x14ac:dyDescent="0.35">
      <c r="B29" s="2">
        <v>45196</v>
      </c>
      <c r="C29" s="1" t="s">
        <v>16</v>
      </c>
      <c r="D29" s="1">
        <v>900</v>
      </c>
      <c r="J29" s="2">
        <v>45194</v>
      </c>
      <c r="K29" s="1" t="s">
        <v>4</v>
      </c>
      <c r="L29" s="1">
        <v>1200</v>
      </c>
      <c r="O29" s="7"/>
      <c r="P29" s="22" t="s">
        <v>30</v>
      </c>
      <c r="Q29" s="23">
        <f>SUM(Q23:Q28)</f>
        <v>8099.9999999999991</v>
      </c>
    </row>
    <row r="30" spans="2:18" x14ac:dyDescent="0.3">
      <c r="B30" s="43" t="s">
        <v>21</v>
      </c>
      <c r="C30" s="43"/>
      <c r="D30" s="12">
        <f>SUM(D20:D29)</f>
        <v>8100</v>
      </c>
      <c r="J30" s="2">
        <v>45195</v>
      </c>
      <c r="K30" s="1" t="s">
        <v>5</v>
      </c>
      <c r="L30" s="1">
        <v>2000</v>
      </c>
    </row>
    <row r="31" spans="2:18" x14ac:dyDescent="0.3">
      <c r="J31" s="2">
        <v>45196</v>
      </c>
      <c r="K31" s="1" t="s">
        <v>6</v>
      </c>
      <c r="L31" s="1">
        <v>400</v>
      </c>
    </row>
    <row r="32" spans="2:18" x14ac:dyDescent="0.3">
      <c r="J32" s="1"/>
      <c r="K32" s="1" t="s">
        <v>30</v>
      </c>
      <c r="L32" s="25">
        <f>SUM(L22:L31)</f>
        <v>10800</v>
      </c>
    </row>
    <row r="34" spans="9:13" ht="15" thickBot="1" x14ac:dyDescent="0.35"/>
    <row r="35" spans="9:13" ht="18" x14ac:dyDescent="0.35">
      <c r="I35" s="30" t="s">
        <v>33</v>
      </c>
      <c r="J35" s="31"/>
      <c r="K35" s="31"/>
      <c r="L35" s="31"/>
      <c r="M35" s="32"/>
    </row>
    <row r="36" spans="9:13" x14ac:dyDescent="0.3">
      <c r="I36" s="27" t="s">
        <v>34</v>
      </c>
      <c r="J36" s="33" t="s">
        <v>35</v>
      </c>
      <c r="K36" s="34"/>
      <c r="L36" s="26" t="s">
        <v>36</v>
      </c>
      <c r="M36" s="28" t="s">
        <v>37</v>
      </c>
    </row>
    <row r="37" spans="9:13" x14ac:dyDescent="0.3">
      <c r="I37" s="4" t="s">
        <v>3</v>
      </c>
      <c r="J37" s="35">
        <f>L22+L28</f>
        <v>2000</v>
      </c>
      <c r="K37" s="36"/>
      <c r="L37" s="1">
        <f t="shared" ref="L37:L42" si="1">Q23</f>
        <v>1735.7142857142856</v>
      </c>
      <c r="M37" s="6">
        <f t="shared" ref="M37:M42" si="2">L37-J37</f>
        <v>-264.28571428571445</v>
      </c>
    </row>
    <row r="38" spans="9:13" x14ac:dyDescent="0.3">
      <c r="I38" s="4" t="s">
        <v>4</v>
      </c>
      <c r="J38" s="35">
        <f>L23+L29</f>
        <v>1700</v>
      </c>
      <c r="K38" s="36"/>
      <c r="L38" s="1">
        <f t="shared" si="1"/>
        <v>1215</v>
      </c>
      <c r="M38" s="6">
        <f t="shared" si="2"/>
        <v>-485</v>
      </c>
    </row>
    <row r="39" spans="9:13" x14ac:dyDescent="0.3">
      <c r="I39" s="4" t="s">
        <v>5</v>
      </c>
      <c r="J39" s="35">
        <f>L24+L30</f>
        <v>2800</v>
      </c>
      <c r="K39" s="36"/>
      <c r="L39" s="1">
        <f t="shared" si="1"/>
        <v>1041.4285714285713</v>
      </c>
      <c r="M39" s="6">
        <f t="shared" si="2"/>
        <v>-1758.5714285714287</v>
      </c>
    </row>
    <row r="40" spans="9:13" x14ac:dyDescent="0.3">
      <c r="I40" s="4" t="s">
        <v>6</v>
      </c>
      <c r="J40" s="35">
        <f>L25+L31</f>
        <v>1300</v>
      </c>
      <c r="K40" s="36"/>
      <c r="L40" s="1">
        <f t="shared" si="1"/>
        <v>1388.5714285714284</v>
      </c>
      <c r="M40" s="6">
        <f t="shared" si="2"/>
        <v>88.571428571428442</v>
      </c>
    </row>
    <row r="41" spans="9:13" x14ac:dyDescent="0.3">
      <c r="I41" s="4" t="s">
        <v>7</v>
      </c>
      <c r="J41" s="35">
        <v>1000</v>
      </c>
      <c r="K41" s="36"/>
      <c r="L41" s="1">
        <f t="shared" si="1"/>
        <v>1330.7142857142856</v>
      </c>
      <c r="M41" s="29">
        <f t="shared" si="2"/>
        <v>330.71428571428555</v>
      </c>
    </row>
    <row r="42" spans="9:13" ht="15" thickBot="1" x14ac:dyDescent="0.35">
      <c r="I42" s="7" t="s">
        <v>8</v>
      </c>
      <c r="J42" s="37">
        <v>2000</v>
      </c>
      <c r="K42" s="38"/>
      <c r="L42" s="8">
        <f t="shared" si="1"/>
        <v>1388.5714285714284</v>
      </c>
      <c r="M42" s="9">
        <f t="shared" si="2"/>
        <v>-611.42857142857156</v>
      </c>
    </row>
  </sheetData>
  <mergeCells count="15">
    <mergeCell ref="J40:K40"/>
    <mergeCell ref="J41:K41"/>
    <mergeCell ref="J42:K42"/>
    <mergeCell ref="B7:C8"/>
    <mergeCell ref="B30:C30"/>
    <mergeCell ref="G9:R9"/>
    <mergeCell ref="O17:Q17"/>
    <mergeCell ref="B18:D18"/>
    <mergeCell ref="O21:Q21"/>
    <mergeCell ref="J20:L20"/>
    <mergeCell ref="I35:M35"/>
    <mergeCell ref="J36:K36"/>
    <mergeCell ref="J37:K37"/>
    <mergeCell ref="J38:K38"/>
    <mergeCell ref="J39:K39"/>
  </mergeCells>
  <conditionalFormatting sqref="M37:M41">
    <cfRule type="cellIs" dxfId="1" priority="1" operator="greaterThan">
      <formula>0</formula>
    </cfRule>
  </conditionalFormatting>
  <conditionalFormatting sqref="M37:M4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MAHMUDA Asha</dc:creator>
  <cp:lastModifiedBy>MAHMUDA Asha</cp:lastModifiedBy>
  <dcterms:created xsi:type="dcterms:W3CDTF">2023-09-18T16:11:30Z</dcterms:created>
  <dcterms:modified xsi:type="dcterms:W3CDTF">2023-09-21T13:48:18Z</dcterms:modified>
</cp:coreProperties>
</file>