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30" i="1"/>
  <c r="Q29"/>
  <c r="Q28"/>
  <c r="Q27"/>
  <c r="Q26"/>
  <c r="Q25"/>
  <c r="Q24"/>
  <c r="Q23"/>
  <c r="Q22"/>
  <c r="Q21"/>
  <c r="D31"/>
  <c r="P14"/>
  <c r="P13"/>
  <c r="P12"/>
  <c r="P11"/>
  <c r="P10"/>
  <c r="P9"/>
  <c r="P8"/>
  <c r="P7"/>
  <c r="P6"/>
  <c r="P5"/>
  <c r="H21" s="1"/>
  <c r="H22" s="1"/>
  <c r="K25" l="1"/>
  <c r="K26"/>
  <c r="K27"/>
  <c r="K28"/>
  <c r="K20"/>
  <c r="K29"/>
  <c r="K21"/>
  <c r="K22"/>
  <c r="K23"/>
  <c r="K24"/>
</calcChain>
</file>

<file path=xl/sharedStrings.xml><?xml version="1.0" encoding="utf-8"?>
<sst xmlns="http://schemas.openxmlformats.org/spreadsheetml/2006/main" count="72" uniqueCount="37">
  <si>
    <t>Meal Manegement</t>
  </si>
  <si>
    <t>Mess Members</t>
  </si>
  <si>
    <t>Serial</t>
  </si>
  <si>
    <t>Name</t>
  </si>
  <si>
    <t>Record of Meal</t>
  </si>
  <si>
    <t>Total Meal</t>
  </si>
  <si>
    <t>Bazar List</t>
  </si>
  <si>
    <t>Cost</t>
  </si>
  <si>
    <t>Total Bazar</t>
  </si>
  <si>
    <t xml:space="preserve"> Total Bazar Cost</t>
  </si>
  <si>
    <t>Meal Rate Calculation</t>
  </si>
  <si>
    <t xml:space="preserve">meal Rate </t>
  </si>
  <si>
    <t>Cost Calculation</t>
  </si>
  <si>
    <t>Total Expences</t>
  </si>
  <si>
    <t>Invesment</t>
  </si>
  <si>
    <t>Back</t>
  </si>
  <si>
    <t>Date</t>
  </si>
  <si>
    <t>Tonmoy</t>
  </si>
  <si>
    <t>Sazzad</t>
  </si>
  <si>
    <t>Tonmoy+Sazzad</t>
  </si>
  <si>
    <t>Akash</t>
  </si>
  <si>
    <t>Sazzad+Akash</t>
  </si>
  <si>
    <t>Nazmul</t>
  </si>
  <si>
    <t>Akash+Nazmul</t>
  </si>
  <si>
    <t>Mahir</t>
  </si>
  <si>
    <t>Nazmul+Mahir</t>
  </si>
  <si>
    <t>Ashiq</t>
  </si>
  <si>
    <t>Mahir+Ashiq</t>
  </si>
  <si>
    <t>Mahmodul</t>
  </si>
  <si>
    <t>Ashiq+Mahmodul</t>
  </si>
  <si>
    <t>Yeamin</t>
  </si>
  <si>
    <t>Mahmodul+Yeamin</t>
  </si>
  <si>
    <t>Rashed</t>
  </si>
  <si>
    <t>Yeamin+Rashed</t>
  </si>
  <si>
    <t>Ariful</t>
  </si>
  <si>
    <t>Rashed+Ariful</t>
  </si>
  <si>
    <t>Ariful+Tonmoy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</si>
</sst>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01618547681558"/>
          <c:y val="0.13936351706036745"/>
          <c:w val="0.67274912510936202"/>
          <c:h val="0.71026210265383494"/>
        </c:manualLayout>
      </c:layout>
      <c:barChart>
        <c:barDir val="col"/>
        <c:grouping val="clustered"/>
        <c:ser>
          <c:idx val="0"/>
          <c:order val="0"/>
          <c:tx>
            <c:v>Tonmoy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491.1950999999998</c:v>
              </c:pt>
            </c:numLit>
          </c:val>
        </c:ser>
        <c:ser>
          <c:idx val="1"/>
          <c:order val="1"/>
          <c:tx>
            <c:v>Sazzad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514.58540000000005</c:v>
              </c:pt>
            </c:numLit>
          </c:val>
        </c:ser>
        <c:ser>
          <c:idx val="2"/>
          <c:order val="2"/>
          <c:tx>
            <c:v>Akash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397.63409999999999</c:v>
              </c:pt>
            </c:numLit>
          </c:val>
        </c:ser>
        <c:ser>
          <c:idx val="3"/>
          <c:order val="3"/>
          <c:tx>
            <c:v>Nazmul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467.80489999999998</c:v>
              </c:pt>
            </c:numLit>
          </c:val>
        </c:ser>
        <c:ser>
          <c:idx val="4"/>
          <c:order val="4"/>
          <c:tx>
            <c:v>Mahir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514.58540000000005</c:v>
              </c:pt>
            </c:numLit>
          </c:val>
        </c:ser>
        <c:ser>
          <c:idx val="5"/>
          <c:order val="5"/>
          <c:tx>
            <c:v>Ashiq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491.1950999999998</c:v>
              </c:pt>
            </c:numLit>
          </c:val>
        </c:ser>
        <c:ser>
          <c:idx val="6"/>
          <c:order val="6"/>
          <c:tx>
            <c:v>Mahmodul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514.58540000000005</c:v>
              </c:pt>
            </c:numLit>
          </c:val>
        </c:ser>
        <c:ser>
          <c:idx val="7"/>
          <c:order val="7"/>
          <c:tx>
            <c:v>Yeamin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444.41460000000001</c:v>
              </c:pt>
            </c:numLit>
          </c:val>
        </c:ser>
        <c:ser>
          <c:idx val="8"/>
          <c:order val="8"/>
          <c:tx>
            <c:v>Rashed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467.80489999999998</c:v>
              </c:pt>
            </c:numLit>
          </c:val>
        </c:ser>
        <c:ser>
          <c:idx val="9"/>
          <c:order val="9"/>
          <c:tx>
            <c:v>Ariful</c:v>
          </c:tx>
          <c:cat>
            <c:strLit>
              <c:ptCount val="1"/>
              <c:pt idx="0">
                <c:v>Chart of Members Expences for 10 Days</c:v>
              </c:pt>
            </c:strLit>
          </c:cat>
          <c:val>
            <c:numLit>
              <c:formatCode>General</c:formatCode>
              <c:ptCount val="1"/>
              <c:pt idx="0">
                <c:v>491.1950999999998</c:v>
              </c:pt>
            </c:numLit>
          </c:val>
        </c:ser>
        <c:axId val="71104768"/>
        <c:axId val="71303168"/>
      </c:barChart>
      <c:catAx>
        <c:axId val="71104768"/>
        <c:scaling>
          <c:orientation val="minMax"/>
        </c:scaling>
        <c:axPos val="b"/>
        <c:tickLblPos val="nextTo"/>
        <c:crossAx val="71303168"/>
        <c:crosses val="autoZero"/>
        <c:auto val="1"/>
        <c:lblAlgn val="ctr"/>
        <c:lblOffset val="100"/>
      </c:catAx>
      <c:valAx>
        <c:axId val="71303168"/>
        <c:scaling>
          <c:orientation val="minMax"/>
        </c:scaling>
        <c:axPos val="l"/>
        <c:majorGridlines/>
        <c:numFmt formatCode="General" sourceLinked="1"/>
        <c:tickLblPos val="nextTo"/>
        <c:crossAx val="7110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32</xdr:row>
      <xdr:rowOff>76200</xdr:rowOff>
    </xdr:from>
    <xdr:to>
      <xdr:col>12</xdr:col>
      <xdr:colOff>76200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topLeftCell="A22" workbookViewId="0">
      <selection activeCell="N35" sqref="N35"/>
    </sheetView>
  </sheetViews>
  <sheetFormatPr defaultRowHeight="15"/>
  <cols>
    <col min="2" max="2" width="9.7109375" bestFit="1" customWidth="1"/>
    <col min="3" max="3" width="18.42578125" bestFit="1" customWidth="1"/>
    <col min="5" max="5" width="10.5703125" bestFit="1" customWidth="1"/>
    <col min="7" max="7" width="8.7109375" bestFit="1" customWidth="1"/>
    <col min="9" max="9" width="8.7109375" bestFit="1" customWidth="1"/>
    <col min="10" max="10" width="10.5703125" bestFit="1" customWidth="1"/>
    <col min="14" max="14" width="10.5703125" bestFit="1" customWidth="1"/>
    <col min="15" max="16" width="10.28515625" bestFit="1" customWidth="1"/>
  </cols>
  <sheetData>
    <row r="1" spans="1:18" ht="30" customHeight="1">
      <c r="A1" s="5"/>
      <c r="B1" s="5"/>
      <c r="C1" s="5"/>
      <c r="D1" s="5"/>
      <c r="E1" s="5"/>
      <c r="F1" s="5"/>
      <c r="G1" s="23" t="s">
        <v>0</v>
      </c>
      <c r="H1" s="24"/>
      <c r="I1" s="24"/>
      <c r="J1" s="24"/>
      <c r="K1" s="24"/>
      <c r="L1" s="5"/>
      <c r="M1" s="5"/>
      <c r="N1" s="5"/>
      <c r="O1" s="5"/>
      <c r="P1" s="5"/>
      <c r="Q1" s="5"/>
      <c r="R1" s="5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5"/>
      <c r="B3" s="13" t="s">
        <v>1</v>
      </c>
      <c r="C3" s="13"/>
      <c r="D3" s="5"/>
      <c r="E3" s="14" t="s">
        <v>4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5"/>
      <c r="R3" s="5"/>
    </row>
    <row r="4" spans="1:18">
      <c r="A4" s="5"/>
      <c r="B4" s="1" t="s">
        <v>2</v>
      </c>
      <c r="C4" s="1" t="s">
        <v>3</v>
      </c>
      <c r="D4" s="5"/>
      <c r="E4" s="4" t="s">
        <v>3</v>
      </c>
      <c r="F4" s="6">
        <v>44935</v>
      </c>
      <c r="G4" s="6">
        <v>44966</v>
      </c>
      <c r="H4" s="6">
        <v>44994</v>
      </c>
      <c r="I4" s="6">
        <v>45025</v>
      </c>
      <c r="J4" s="6">
        <v>45055</v>
      </c>
      <c r="K4" s="6">
        <v>45086</v>
      </c>
      <c r="L4" s="6">
        <v>45116</v>
      </c>
      <c r="M4" s="6">
        <v>45147</v>
      </c>
      <c r="N4" s="6">
        <v>45178</v>
      </c>
      <c r="O4" s="7">
        <v>45208</v>
      </c>
      <c r="P4" s="8" t="s">
        <v>5</v>
      </c>
      <c r="Q4" s="5"/>
      <c r="R4" s="5"/>
    </row>
    <row r="5" spans="1:18">
      <c r="A5" s="5"/>
      <c r="B5" s="2">
        <v>1</v>
      </c>
      <c r="C5" s="2" t="s">
        <v>17</v>
      </c>
      <c r="D5" s="5"/>
      <c r="E5" s="2" t="s">
        <v>17</v>
      </c>
      <c r="F5" s="2">
        <v>2</v>
      </c>
      <c r="G5" s="2">
        <v>2</v>
      </c>
      <c r="H5" s="2">
        <v>3</v>
      </c>
      <c r="I5" s="2">
        <v>0</v>
      </c>
      <c r="J5" s="2">
        <v>3</v>
      </c>
      <c r="K5" s="2">
        <v>2</v>
      </c>
      <c r="L5" s="2">
        <v>2</v>
      </c>
      <c r="M5" s="2">
        <v>3</v>
      </c>
      <c r="N5" s="2">
        <v>2</v>
      </c>
      <c r="O5" s="2">
        <v>2</v>
      </c>
      <c r="P5" s="9">
        <f t="shared" ref="P5:P14" si="0">SUM(F5:O5)</f>
        <v>21</v>
      </c>
      <c r="Q5" s="5"/>
      <c r="R5" s="5"/>
    </row>
    <row r="6" spans="1:18">
      <c r="A6" s="5"/>
      <c r="B6" s="2">
        <v>2</v>
      </c>
      <c r="C6" s="2" t="s">
        <v>18</v>
      </c>
      <c r="D6" s="5"/>
      <c r="E6" s="2" t="s">
        <v>18</v>
      </c>
      <c r="F6" s="2">
        <v>3</v>
      </c>
      <c r="G6" s="2">
        <v>2</v>
      </c>
      <c r="H6" s="2">
        <v>3</v>
      </c>
      <c r="I6" s="2">
        <v>1</v>
      </c>
      <c r="J6" s="2">
        <v>2</v>
      </c>
      <c r="K6" s="2">
        <v>3</v>
      </c>
      <c r="L6" s="2">
        <v>1</v>
      </c>
      <c r="M6" s="2">
        <v>2</v>
      </c>
      <c r="N6" s="2">
        <v>3</v>
      </c>
      <c r="O6" s="2">
        <v>2</v>
      </c>
      <c r="P6" s="9">
        <f t="shared" si="0"/>
        <v>22</v>
      </c>
      <c r="Q6" s="5"/>
      <c r="R6" s="5"/>
    </row>
    <row r="7" spans="1:18">
      <c r="A7" s="5"/>
      <c r="B7" s="2">
        <v>3</v>
      </c>
      <c r="C7" s="2" t="s">
        <v>20</v>
      </c>
      <c r="D7" s="5"/>
      <c r="E7" s="2" t="s">
        <v>20</v>
      </c>
      <c r="F7" s="2">
        <v>2</v>
      </c>
      <c r="G7" s="2">
        <v>2</v>
      </c>
      <c r="H7" s="2">
        <v>2</v>
      </c>
      <c r="I7" s="2">
        <v>2</v>
      </c>
      <c r="J7" s="2">
        <v>0</v>
      </c>
      <c r="K7" s="2">
        <v>1</v>
      </c>
      <c r="L7" s="2">
        <v>3</v>
      </c>
      <c r="M7" s="2">
        <v>2</v>
      </c>
      <c r="N7" s="2">
        <v>2</v>
      </c>
      <c r="O7" s="2">
        <v>1</v>
      </c>
      <c r="P7" s="9">
        <f t="shared" si="0"/>
        <v>17</v>
      </c>
      <c r="Q7" s="5"/>
      <c r="R7" s="5"/>
    </row>
    <row r="8" spans="1:18">
      <c r="A8" s="5"/>
      <c r="B8" s="2">
        <v>4</v>
      </c>
      <c r="C8" s="2" t="s">
        <v>22</v>
      </c>
      <c r="D8" s="5"/>
      <c r="E8" s="2" t="s">
        <v>22</v>
      </c>
      <c r="F8" s="2">
        <v>1</v>
      </c>
      <c r="G8" s="2">
        <v>3</v>
      </c>
      <c r="H8" s="2">
        <v>3</v>
      </c>
      <c r="I8" s="2">
        <v>3</v>
      </c>
      <c r="J8" s="2">
        <v>1</v>
      </c>
      <c r="K8" s="2">
        <v>0</v>
      </c>
      <c r="L8" s="2">
        <v>2</v>
      </c>
      <c r="M8" s="2">
        <v>3</v>
      </c>
      <c r="N8" s="2">
        <v>1</v>
      </c>
      <c r="O8" s="2">
        <v>3</v>
      </c>
      <c r="P8" s="9">
        <f t="shared" si="0"/>
        <v>20</v>
      </c>
      <c r="Q8" s="5"/>
      <c r="R8" s="5"/>
    </row>
    <row r="9" spans="1:18">
      <c r="A9" s="5"/>
      <c r="B9" s="2">
        <v>5</v>
      </c>
      <c r="C9" s="2" t="s">
        <v>24</v>
      </c>
      <c r="D9" s="5"/>
      <c r="E9" s="2" t="s">
        <v>24</v>
      </c>
      <c r="F9" s="2">
        <v>3</v>
      </c>
      <c r="G9" s="2">
        <v>2</v>
      </c>
      <c r="H9" s="2">
        <v>2</v>
      </c>
      <c r="I9" s="2">
        <v>2</v>
      </c>
      <c r="J9" s="2">
        <v>3</v>
      </c>
      <c r="K9" s="2">
        <v>3</v>
      </c>
      <c r="L9" s="2">
        <v>2</v>
      </c>
      <c r="M9" s="2">
        <v>0</v>
      </c>
      <c r="N9" s="2">
        <v>2</v>
      </c>
      <c r="O9" s="2">
        <v>3</v>
      </c>
      <c r="P9" s="9">
        <f t="shared" si="0"/>
        <v>22</v>
      </c>
      <c r="Q9" s="5"/>
      <c r="R9" s="5"/>
    </row>
    <row r="10" spans="1:18">
      <c r="A10" s="5"/>
      <c r="B10" s="2">
        <v>6</v>
      </c>
      <c r="C10" s="2" t="s">
        <v>26</v>
      </c>
      <c r="D10" s="5"/>
      <c r="E10" s="2" t="s">
        <v>26</v>
      </c>
      <c r="F10" s="2">
        <v>2</v>
      </c>
      <c r="G10" s="2">
        <v>1</v>
      </c>
      <c r="H10" s="2">
        <v>3</v>
      </c>
      <c r="I10" s="2">
        <v>0</v>
      </c>
      <c r="J10" s="2">
        <v>3</v>
      </c>
      <c r="K10" s="2">
        <v>2</v>
      </c>
      <c r="L10" s="2">
        <v>3</v>
      </c>
      <c r="M10" s="2">
        <v>3</v>
      </c>
      <c r="N10" s="2">
        <v>2</v>
      </c>
      <c r="O10" s="2">
        <v>2</v>
      </c>
      <c r="P10" s="9">
        <f t="shared" si="0"/>
        <v>21</v>
      </c>
      <c r="Q10" s="5"/>
      <c r="R10" s="5"/>
    </row>
    <row r="11" spans="1:18">
      <c r="A11" s="5"/>
      <c r="B11" s="2">
        <v>7</v>
      </c>
      <c r="C11" s="2" t="s">
        <v>28</v>
      </c>
      <c r="D11" s="5"/>
      <c r="E11" s="2" t="s">
        <v>28</v>
      </c>
      <c r="F11" s="2">
        <v>3</v>
      </c>
      <c r="G11" s="2">
        <v>2</v>
      </c>
      <c r="H11" s="2">
        <v>2</v>
      </c>
      <c r="I11" s="2">
        <v>3</v>
      </c>
      <c r="J11" s="2">
        <v>2</v>
      </c>
      <c r="K11" s="2">
        <v>3</v>
      </c>
      <c r="L11" s="2">
        <v>0</v>
      </c>
      <c r="M11" s="2">
        <v>2</v>
      </c>
      <c r="N11" s="2">
        <v>3</v>
      </c>
      <c r="O11" s="2">
        <v>2</v>
      </c>
      <c r="P11" s="9">
        <f t="shared" si="0"/>
        <v>22</v>
      </c>
      <c r="Q11" s="5"/>
      <c r="R11" s="5"/>
    </row>
    <row r="12" spans="1:18">
      <c r="A12" s="5"/>
      <c r="B12" s="2">
        <v>8</v>
      </c>
      <c r="C12" s="2" t="s">
        <v>30</v>
      </c>
      <c r="D12" s="5"/>
      <c r="E12" s="2" t="s">
        <v>30</v>
      </c>
      <c r="F12" s="2">
        <v>3</v>
      </c>
      <c r="G12" s="2">
        <v>3</v>
      </c>
      <c r="H12" s="2">
        <v>1</v>
      </c>
      <c r="I12" s="2">
        <v>2</v>
      </c>
      <c r="J12" s="2">
        <v>1</v>
      </c>
      <c r="K12" s="2">
        <v>2</v>
      </c>
      <c r="L12" s="2">
        <v>2</v>
      </c>
      <c r="M12" s="2">
        <v>1</v>
      </c>
      <c r="N12" s="2">
        <v>3</v>
      </c>
      <c r="O12" s="2">
        <v>1</v>
      </c>
      <c r="P12" s="9">
        <f t="shared" si="0"/>
        <v>19</v>
      </c>
      <c r="Q12" s="5"/>
      <c r="R12" s="5"/>
    </row>
    <row r="13" spans="1:18">
      <c r="A13" s="5"/>
      <c r="B13" s="2">
        <v>9</v>
      </c>
      <c r="C13" s="2" t="s">
        <v>32</v>
      </c>
      <c r="D13" s="5"/>
      <c r="E13" s="2" t="s">
        <v>32</v>
      </c>
      <c r="F13" s="2">
        <v>2</v>
      </c>
      <c r="G13" s="2">
        <v>2</v>
      </c>
      <c r="H13" s="2">
        <v>3</v>
      </c>
      <c r="I13" s="2">
        <v>1</v>
      </c>
      <c r="J13" s="2">
        <v>2</v>
      </c>
      <c r="K13" s="2">
        <v>3</v>
      </c>
      <c r="L13" s="2">
        <v>1</v>
      </c>
      <c r="M13" s="2">
        <v>3</v>
      </c>
      <c r="N13" s="2">
        <v>0</v>
      </c>
      <c r="O13" s="2">
        <v>3</v>
      </c>
      <c r="P13" s="9">
        <f t="shared" si="0"/>
        <v>20</v>
      </c>
      <c r="Q13" s="5"/>
      <c r="R13" s="5"/>
    </row>
    <row r="14" spans="1:18">
      <c r="A14" s="5"/>
      <c r="B14" s="2">
        <v>10</v>
      </c>
      <c r="C14" s="2" t="s">
        <v>34</v>
      </c>
      <c r="D14" s="5"/>
      <c r="E14" s="2" t="s">
        <v>34</v>
      </c>
      <c r="F14" s="2">
        <v>3</v>
      </c>
      <c r="G14" s="2">
        <v>2</v>
      </c>
      <c r="H14" s="2">
        <v>2</v>
      </c>
      <c r="I14" s="2">
        <v>2</v>
      </c>
      <c r="J14" s="2">
        <v>3</v>
      </c>
      <c r="K14" s="2">
        <v>1</v>
      </c>
      <c r="L14" s="2">
        <v>3</v>
      </c>
      <c r="M14" s="2">
        <v>2</v>
      </c>
      <c r="N14" s="2">
        <v>3</v>
      </c>
      <c r="O14" s="2">
        <v>0</v>
      </c>
      <c r="P14" s="9">
        <f t="shared" si="0"/>
        <v>21</v>
      </c>
      <c r="Q14" s="5"/>
      <c r="R14" s="5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15" t="s">
        <v>6</v>
      </c>
      <c r="C19" s="15"/>
      <c r="D19" s="15"/>
      <c r="E19" s="5"/>
      <c r="F19" s="16" t="s">
        <v>10</v>
      </c>
      <c r="G19" s="17"/>
      <c r="H19" s="17"/>
      <c r="I19" s="5"/>
      <c r="J19" s="19" t="s">
        <v>12</v>
      </c>
      <c r="K19" s="20"/>
      <c r="L19" s="5"/>
      <c r="M19" s="5"/>
      <c r="N19" s="21" t="s">
        <v>13</v>
      </c>
      <c r="O19" s="22"/>
      <c r="P19" s="22"/>
      <c r="Q19" s="22"/>
      <c r="R19" s="5"/>
    </row>
    <row r="20" spans="1:18">
      <c r="A20" s="5"/>
      <c r="B20" s="10" t="s">
        <v>16</v>
      </c>
      <c r="C20" s="10" t="s">
        <v>3</v>
      </c>
      <c r="D20" s="10" t="s">
        <v>7</v>
      </c>
      <c r="E20" s="5"/>
      <c r="F20" s="18" t="s">
        <v>8</v>
      </c>
      <c r="G20" s="18"/>
      <c r="H20" s="2">
        <v>4795</v>
      </c>
      <c r="I20" s="5"/>
      <c r="J20" s="2" t="s">
        <v>17</v>
      </c>
      <c r="K20" s="2">
        <f>H22*P5</f>
        <v>491.19512195121951</v>
      </c>
      <c r="L20" s="5"/>
      <c r="M20" s="5"/>
      <c r="N20" s="3" t="s">
        <v>3</v>
      </c>
      <c r="O20" s="3" t="s">
        <v>14</v>
      </c>
      <c r="P20" s="3" t="s">
        <v>7</v>
      </c>
      <c r="Q20" s="3" t="s">
        <v>15</v>
      </c>
      <c r="R20" s="5"/>
    </row>
    <row r="21" spans="1:18">
      <c r="A21" s="5"/>
      <c r="B21" s="6">
        <v>44935</v>
      </c>
      <c r="C21" s="2" t="s">
        <v>19</v>
      </c>
      <c r="D21" s="2">
        <v>420</v>
      </c>
      <c r="E21" s="5"/>
      <c r="F21" s="18" t="s">
        <v>5</v>
      </c>
      <c r="G21" s="18"/>
      <c r="H21" s="2">
        <f>SUM(P5:P14)</f>
        <v>205</v>
      </c>
      <c r="I21" s="5"/>
      <c r="J21" s="2" t="s">
        <v>18</v>
      </c>
      <c r="K21" s="2">
        <f>H22*P6</f>
        <v>514.58536585365857</v>
      </c>
      <c r="L21" s="5"/>
      <c r="M21" s="5"/>
      <c r="N21" s="2" t="s">
        <v>17</v>
      </c>
      <c r="O21" s="2">
        <v>500</v>
      </c>
      <c r="P21" s="2">
        <v>491.19510000000002</v>
      </c>
      <c r="Q21" s="25">
        <f>O21-P21</f>
        <v>8.8048999999999751</v>
      </c>
    </row>
    <row r="22" spans="1:18">
      <c r="A22" s="5"/>
      <c r="B22" s="6">
        <v>44966</v>
      </c>
      <c r="C22" s="2" t="s">
        <v>21</v>
      </c>
      <c r="D22" s="2">
        <v>500</v>
      </c>
      <c r="E22" s="5"/>
      <c r="F22" s="18" t="s">
        <v>11</v>
      </c>
      <c r="G22" s="18"/>
      <c r="H22" s="2">
        <f>H20/H21</f>
        <v>23.390243902439025</v>
      </c>
      <c r="I22" s="5"/>
      <c r="J22" s="2" t="s">
        <v>20</v>
      </c>
      <c r="K22" s="2">
        <f>H22*P7</f>
        <v>397.63414634146341</v>
      </c>
      <c r="L22" s="5"/>
      <c r="M22" s="5"/>
      <c r="N22" s="2" t="s">
        <v>18</v>
      </c>
      <c r="O22" s="2">
        <v>500</v>
      </c>
      <c r="P22" s="2">
        <v>514.58540000000005</v>
      </c>
      <c r="Q22" s="26">
        <f>O22-P22</f>
        <v>-14.58540000000005</v>
      </c>
    </row>
    <row r="23" spans="1:18">
      <c r="A23" s="5"/>
      <c r="B23" s="6">
        <v>44994</v>
      </c>
      <c r="C23" s="2" t="s">
        <v>23</v>
      </c>
      <c r="D23" s="2">
        <v>490</v>
      </c>
      <c r="E23" s="5"/>
      <c r="F23" s="5"/>
      <c r="G23" s="5"/>
      <c r="H23" s="5"/>
      <c r="I23" s="5"/>
      <c r="J23" s="2" t="s">
        <v>22</v>
      </c>
      <c r="K23" s="2">
        <f>H22*P8</f>
        <v>467.80487804878049</v>
      </c>
      <c r="L23" s="5"/>
      <c r="M23" s="5"/>
      <c r="N23" s="2" t="s">
        <v>20</v>
      </c>
      <c r="O23" s="2">
        <v>450</v>
      </c>
      <c r="P23" s="2">
        <v>397.63409999999999</v>
      </c>
      <c r="Q23" s="25">
        <f>O23-P23</f>
        <v>52.365900000000011</v>
      </c>
    </row>
    <row r="24" spans="1:18">
      <c r="A24" s="5"/>
      <c r="B24" s="6">
        <v>45025</v>
      </c>
      <c r="C24" s="2" t="s">
        <v>25</v>
      </c>
      <c r="D24" s="2">
        <v>450</v>
      </c>
      <c r="E24" s="5"/>
      <c r="F24" s="5"/>
      <c r="G24" s="5"/>
      <c r="H24" s="5"/>
      <c r="I24" s="5"/>
      <c r="J24" s="2" t="s">
        <v>24</v>
      </c>
      <c r="K24" s="2">
        <f>H22*P9</f>
        <v>514.58536585365857</v>
      </c>
      <c r="L24" s="5"/>
      <c r="M24" s="5"/>
      <c r="N24" s="2" t="s">
        <v>22</v>
      </c>
      <c r="O24" s="2">
        <v>500</v>
      </c>
      <c r="P24" s="2">
        <v>467.80489999999998</v>
      </c>
      <c r="Q24" s="25">
        <f>O24-P24</f>
        <v>32.195100000000025</v>
      </c>
    </row>
    <row r="25" spans="1:18">
      <c r="A25" s="5"/>
      <c r="B25" s="6">
        <v>45055</v>
      </c>
      <c r="C25" s="2" t="s">
        <v>27</v>
      </c>
      <c r="D25" s="2">
        <v>470</v>
      </c>
      <c r="E25" s="5"/>
      <c r="F25" s="5"/>
      <c r="G25" s="5"/>
      <c r="H25" s="5"/>
      <c r="I25" s="5"/>
      <c r="J25" s="2" t="s">
        <v>26</v>
      </c>
      <c r="K25" s="2">
        <f>H22*P10</f>
        <v>491.19512195121951</v>
      </c>
      <c r="L25" s="5"/>
      <c r="M25" s="5"/>
      <c r="N25" s="2" t="s">
        <v>24</v>
      </c>
      <c r="O25" s="2">
        <v>500</v>
      </c>
      <c r="P25" s="2">
        <v>514.58540000000005</v>
      </c>
      <c r="Q25" s="26">
        <f>O25-P25</f>
        <v>-14.58540000000005</v>
      </c>
    </row>
    <row r="26" spans="1:18">
      <c r="A26" s="5"/>
      <c r="B26" s="6">
        <v>45086</v>
      </c>
      <c r="C26" s="2" t="s">
        <v>29</v>
      </c>
      <c r="D26" s="2">
        <v>460</v>
      </c>
      <c r="E26" s="5"/>
      <c r="F26" s="5"/>
      <c r="G26" s="5"/>
      <c r="H26" s="5"/>
      <c r="I26" s="5"/>
      <c r="J26" s="2" t="s">
        <v>28</v>
      </c>
      <c r="K26" s="2">
        <f>H22*P11</f>
        <v>514.58536585365857</v>
      </c>
      <c r="L26" s="5"/>
      <c r="M26" s="5"/>
      <c r="N26" s="2" t="s">
        <v>26</v>
      </c>
      <c r="O26" s="2">
        <v>450</v>
      </c>
      <c r="P26" s="2">
        <v>491.19510000000002</v>
      </c>
      <c r="Q26" s="26">
        <f>O26-P26</f>
        <v>-41.195100000000025</v>
      </c>
    </row>
    <row r="27" spans="1:18">
      <c r="A27" s="5"/>
      <c r="B27" s="6">
        <v>45116</v>
      </c>
      <c r="C27" s="2" t="s">
        <v>31</v>
      </c>
      <c r="D27" s="2">
        <v>530</v>
      </c>
      <c r="E27" s="5"/>
      <c r="F27" s="5"/>
      <c r="G27" s="5"/>
      <c r="H27" s="5"/>
      <c r="I27" s="5"/>
      <c r="J27" s="2" t="s">
        <v>30</v>
      </c>
      <c r="K27" s="2">
        <f>H22*P12</f>
        <v>444.41463414634148</v>
      </c>
      <c r="L27" s="5"/>
      <c r="M27" s="5"/>
      <c r="N27" s="2" t="s">
        <v>28</v>
      </c>
      <c r="O27" s="2">
        <v>600</v>
      </c>
      <c r="P27" s="2">
        <v>514.58540000000005</v>
      </c>
      <c r="Q27" s="25">
        <f>O27-P27</f>
        <v>85.41459999999995</v>
      </c>
    </row>
    <row r="28" spans="1:18">
      <c r="A28" s="5"/>
      <c r="B28" s="6">
        <v>45147</v>
      </c>
      <c r="C28" s="2" t="s">
        <v>33</v>
      </c>
      <c r="D28" s="2">
        <v>520</v>
      </c>
      <c r="E28" s="5"/>
      <c r="F28" s="5"/>
      <c r="G28" s="5"/>
      <c r="H28" s="5"/>
      <c r="I28" s="5"/>
      <c r="J28" s="2" t="s">
        <v>32</v>
      </c>
      <c r="K28" s="2">
        <f>H22*P13</f>
        <v>467.80487804878049</v>
      </c>
      <c r="L28" s="5"/>
      <c r="M28" s="5"/>
      <c r="N28" s="2" t="s">
        <v>30</v>
      </c>
      <c r="O28" s="2">
        <v>500</v>
      </c>
      <c r="P28" s="2">
        <v>444.41460000000001</v>
      </c>
      <c r="Q28" s="25">
        <f>O28-P28</f>
        <v>55.585399999999993</v>
      </c>
    </row>
    <row r="29" spans="1:18">
      <c r="A29" s="5"/>
      <c r="B29" s="6">
        <v>45178</v>
      </c>
      <c r="C29" s="2" t="s">
        <v>35</v>
      </c>
      <c r="D29" s="2">
        <v>475</v>
      </c>
      <c r="E29" s="5"/>
      <c r="F29" s="5"/>
      <c r="G29" s="5"/>
      <c r="H29" s="5"/>
      <c r="I29" s="5"/>
      <c r="J29" s="2" t="s">
        <v>34</v>
      </c>
      <c r="K29" s="2">
        <f>H22*P14</f>
        <v>491.19512195121951</v>
      </c>
      <c r="L29" s="5"/>
      <c r="M29" s="5"/>
      <c r="N29" s="2" t="s">
        <v>32</v>
      </c>
      <c r="O29" s="2">
        <v>450</v>
      </c>
      <c r="P29" s="2">
        <v>467.80489999999998</v>
      </c>
      <c r="Q29" s="26">
        <f>O29-P29</f>
        <v>-17.804899999999975</v>
      </c>
    </row>
    <row r="30" spans="1:18">
      <c r="A30" s="5"/>
      <c r="B30" s="6">
        <v>45208</v>
      </c>
      <c r="C30" s="2" t="s">
        <v>36</v>
      </c>
      <c r="D30" s="2">
        <v>480</v>
      </c>
      <c r="E30" s="5"/>
      <c r="F30" s="5"/>
      <c r="G30" s="5"/>
      <c r="H30" s="5"/>
      <c r="I30" s="5"/>
      <c r="J30" s="5"/>
      <c r="K30" s="5"/>
      <c r="L30" s="5"/>
      <c r="M30" s="5"/>
      <c r="N30" s="2" t="s">
        <v>34</v>
      </c>
      <c r="O30" s="2">
        <v>500</v>
      </c>
      <c r="P30" s="2">
        <v>491.19510000000002</v>
      </c>
      <c r="Q30" s="25">
        <f>O30-P30</f>
        <v>8.8048999999999751</v>
      </c>
    </row>
    <row r="31" spans="1:18">
      <c r="A31" s="5"/>
      <c r="B31" s="2"/>
      <c r="C31" s="11" t="s">
        <v>9</v>
      </c>
      <c r="D31" s="12">
        <f>SUM(D21:D30)</f>
        <v>4795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</sheetData>
  <mergeCells count="10">
    <mergeCell ref="F21:G21"/>
    <mergeCell ref="F22:G22"/>
    <mergeCell ref="J19:K19"/>
    <mergeCell ref="N19:Q19"/>
    <mergeCell ref="G1:K1"/>
    <mergeCell ref="B3:C3"/>
    <mergeCell ref="E3:P3"/>
    <mergeCell ref="B19:D19"/>
    <mergeCell ref="F19:H19"/>
    <mergeCell ref="F20:G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2023-09-18T14:31:31Z</dcterms:created>
  <dcterms:modified xsi:type="dcterms:W3CDTF">2023-09-21T21:31:50Z</dcterms:modified>
</cp:coreProperties>
</file>