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0042\Documents\UiPath\GetGoToOfficeMember_ver1.0\"/>
    </mc:Choice>
  </mc:AlternateContent>
  <bookViews>
    <workbookView xWindow="-28920" yWindow="-1095" windowWidth="29040" windowHeight="16440" tabRatio="548" activeTab="3"/>
  </bookViews>
  <sheets>
    <sheet name="2021年1月" sheetId="1" r:id="rId1"/>
    <sheet name="2021年2月" sheetId="2" r:id="rId2"/>
    <sheet name="祝日" sheetId="3" r:id="rId3"/>
    <sheet name="WorkSheet" sheetId="5" r:id="rId4"/>
  </sheets>
  <definedNames>
    <definedName name="_xlnm._FilterDatabase" localSheetId="0" hidden="1">'2021年1月'!$B$8:$E$42</definedName>
    <definedName name="_xlnm._FilterDatabase" localSheetId="1" hidden="1">'2021年2月'!$B$8:$E$14</definedName>
    <definedName name="Holiday_Data">祝日!$B:$B</definedName>
    <definedName name="_xlnm.Print_Area" localSheetId="0">'2021年1月'!$F$9:$AK$37</definedName>
    <definedName name="_xlnm.Print_Area" localSheetId="1">'2021年2月'!$F$9:$AG$14</definedName>
    <definedName name="_xlnm.Print_Titles" localSheetId="0">'2021年1月'!$B:$E,'2021年1月'!$3:$8</definedName>
    <definedName name="_xlnm.Print_Titles" localSheetId="1">'2021年2月'!$B:$E,'2021年2月'!$3:$8</definedName>
    <definedName name="Start_Date" localSheetId="0">'2021年1月'!#REF!</definedName>
    <definedName name="Start_Date" localSheetId="1">'2021年2月'!#REF!</definedName>
    <definedName name="Start_Date">#REF!</definedName>
    <definedName name="Title_Row_End" localSheetId="0">'2021年1月'!$8:$8</definedName>
    <definedName name="Title_Row_End" localSheetId="1">'2021年2月'!$8:$8</definedName>
    <definedName name="Title_Row_Start" localSheetId="0">'2021年1月'!#REF!</definedName>
    <definedName name="Title_Row_Start" localSheetId="1">'2021年2月'!#REF!</definedName>
    <definedName name="WeekDay_Start">祝日!$A$1</definedName>
    <definedName name="Z_0FB6DBCD_DB6A_422B_A622_0609AB2FF0A1_.wvu.FilterData" localSheetId="0" hidden="1">'2021年1月'!$B$8:$E$42</definedName>
    <definedName name="Z_0FB6DBCD_DB6A_422B_A622_0609AB2FF0A1_.wvu.FilterData" localSheetId="1" hidden="1">'2021年2月'!$B$8:$E$14</definedName>
    <definedName name="Z_0FB6DBCD_DB6A_422B_A622_0609AB2FF0A1_.wvu.PrintArea" localSheetId="0" hidden="1">'2021年1月'!$F$9:$AK$37</definedName>
    <definedName name="Z_0FB6DBCD_DB6A_422B_A622_0609AB2FF0A1_.wvu.PrintArea" localSheetId="1" hidden="1">'2021年2月'!$F$9:$AG$14</definedName>
    <definedName name="Z_0FB6DBCD_DB6A_422B_A622_0609AB2FF0A1_.wvu.PrintTitles" localSheetId="0" hidden="1">'2021年1月'!$B:$E,'2021年1月'!$3:$8</definedName>
    <definedName name="Z_0FB6DBCD_DB6A_422B_A622_0609AB2FF0A1_.wvu.PrintTitles" localSheetId="1" hidden="1">'2021年2月'!$B:$E,'2021年2月'!$3:$8</definedName>
    <definedName name="Z_0FB6DBCD_DB6A_422B_A622_0609AB2FF0A1_.wvu.Rows" localSheetId="1" hidden="1">'2021年2月'!$3:$6</definedName>
    <definedName name="Z_190245A0_CACC_4DBA_8328_F83517A2357B_.wvu.FilterData" localSheetId="0" hidden="1">'2021年1月'!$B$8:$E$37</definedName>
    <definedName name="Z_190245A0_CACC_4DBA_8328_F83517A2357B_.wvu.FilterData" localSheetId="1" hidden="1">'2021年2月'!$B$8:$E$14</definedName>
    <definedName name="Z_208BD86F_16DC_49FD_AB2E_455D018E8613_.wvu.FilterData" localSheetId="0" hidden="1">'2021年1月'!$B$8:$E$42</definedName>
    <definedName name="Z_208BD86F_16DC_49FD_AB2E_455D018E8613_.wvu.FilterData" localSheetId="1" hidden="1">'2021年2月'!$B$8:$E$14</definedName>
    <definedName name="Z_208BD86F_16DC_49FD_AB2E_455D018E8613_.wvu.PrintArea" localSheetId="0" hidden="1">'2021年1月'!$F$9:$AK$37</definedName>
    <definedName name="Z_208BD86F_16DC_49FD_AB2E_455D018E8613_.wvu.PrintArea" localSheetId="1" hidden="1">'2021年2月'!$F$9:$AG$14</definedName>
    <definedName name="Z_208BD86F_16DC_49FD_AB2E_455D018E8613_.wvu.PrintTitles" localSheetId="0" hidden="1">'2021年1月'!$B:$E,'2021年1月'!$3:$8</definedName>
    <definedName name="Z_208BD86F_16DC_49FD_AB2E_455D018E8613_.wvu.PrintTitles" localSheetId="1" hidden="1">'2021年2月'!$B:$E,'2021年2月'!$3:$8</definedName>
    <definedName name="Z_28EA0B97_6BD1_48B1_8A4F_BBD716BB1497_.wvu.FilterData" localSheetId="0" hidden="1">'2021年1月'!$B$8:$E$42</definedName>
    <definedName name="Z_28EA0B97_6BD1_48B1_8A4F_BBD716BB1497_.wvu.FilterData" localSheetId="1" hidden="1">'2021年2月'!$B$8:$E$14</definedName>
    <definedName name="Z_28EA0B97_6BD1_48B1_8A4F_BBD716BB1497_.wvu.PrintArea" localSheetId="0" hidden="1">'2021年1月'!$F$9:$AK$37</definedName>
    <definedName name="Z_28EA0B97_6BD1_48B1_8A4F_BBD716BB1497_.wvu.PrintArea" localSheetId="1" hidden="1">'2021年2月'!$F$9:$AG$14</definedName>
    <definedName name="Z_28EA0B97_6BD1_48B1_8A4F_BBD716BB1497_.wvu.PrintTitles" localSheetId="0" hidden="1">'2021年1月'!$B:$E,'2021年1月'!$3:$8</definedName>
    <definedName name="Z_28EA0B97_6BD1_48B1_8A4F_BBD716BB1497_.wvu.PrintTitles" localSheetId="1" hidden="1">'2021年2月'!$B:$E,'2021年2月'!$3:$8</definedName>
    <definedName name="Z_28EA0B97_6BD1_48B1_8A4F_BBD716BB1497_.wvu.Rows" localSheetId="1" hidden="1">'2021年2月'!$3:$6</definedName>
    <definedName name="Z_2CBA1D02_B875_4B3F_B6CF_C9A36B975ACB_.wvu.FilterData" localSheetId="0" hidden="1">'2021年1月'!$B$8:$E$42</definedName>
    <definedName name="Z_2CBA1D02_B875_4B3F_B6CF_C9A36B975ACB_.wvu.FilterData" localSheetId="1" hidden="1">'2021年2月'!$B$8:$E$14</definedName>
    <definedName name="Z_2CBA1D02_B875_4B3F_B6CF_C9A36B975ACB_.wvu.PrintArea" localSheetId="0" hidden="1">'2021年1月'!$F$9:$AK$37</definedName>
    <definedName name="Z_2CBA1D02_B875_4B3F_B6CF_C9A36B975ACB_.wvu.PrintArea" localSheetId="1" hidden="1">'2021年2月'!$F$9:$AG$14</definedName>
    <definedName name="Z_2CBA1D02_B875_4B3F_B6CF_C9A36B975ACB_.wvu.PrintTitles" localSheetId="0" hidden="1">'2021年1月'!$B:$E,'2021年1月'!$3:$8</definedName>
    <definedName name="Z_2CBA1D02_B875_4B3F_B6CF_C9A36B975ACB_.wvu.PrintTitles" localSheetId="1" hidden="1">'2021年2月'!$B:$E,'2021年2月'!$3:$8</definedName>
    <definedName name="Z_2FA8867C_B298_4ACD_859B_E305CE00B972_.wvu.FilterData" localSheetId="0" hidden="1">'2021年1月'!$B$8:$E$42</definedName>
    <definedName name="Z_2FA8867C_B298_4ACD_859B_E305CE00B972_.wvu.FilterData" localSheetId="1" hidden="1">'2021年2月'!$B$8:$E$14</definedName>
    <definedName name="Z_2FA8867C_B298_4ACD_859B_E305CE00B972_.wvu.PrintArea" localSheetId="0" hidden="1">'2021年1月'!$F$9:$AK$37</definedName>
    <definedName name="Z_2FA8867C_B298_4ACD_859B_E305CE00B972_.wvu.PrintArea" localSheetId="1" hidden="1">'2021年2月'!$F$9:$AG$14</definedName>
    <definedName name="Z_2FA8867C_B298_4ACD_859B_E305CE00B972_.wvu.PrintTitles" localSheetId="0" hidden="1">'2021年1月'!$B:$E,'2021年1月'!$3:$8</definedName>
    <definedName name="Z_2FA8867C_B298_4ACD_859B_E305CE00B972_.wvu.PrintTitles" localSheetId="1" hidden="1">'2021年2月'!$B:$E,'2021年2月'!$3:$8</definedName>
    <definedName name="Z_3E517453_111C_41E9_AB1A_39AE119953DA_.wvu.FilterData" localSheetId="0" hidden="1">'2021年1月'!$B$8:$E$42</definedName>
    <definedName name="Z_3E517453_111C_41E9_AB1A_39AE119953DA_.wvu.FilterData" localSheetId="1" hidden="1">'2021年2月'!$B$8:$E$14</definedName>
    <definedName name="Z_3E517453_111C_41E9_AB1A_39AE119953DA_.wvu.PrintArea" localSheetId="0" hidden="1">'2021年1月'!$F$9:$AK$37</definedName>
    <definedName name="Z_3E517453_111C_41E9_AB1A_39AE119953DA_.wvu.PrintArea" localSheetId="1" hidden="1">'2021年2月'!$F$9:$AG$14</definedName>
    <definedName name="Z_3E517453_111C_41E9_AB1A_39AE119953DA_.wvu.PrintTitles" localSheetId="0" hidden="1">'2021年1月'!$B:$E,'2021年1月'!$3:$8</definedName>
    <definedName name="Z_3E517453_111C_41E9_AB1A_39AE119953DA_.wvu.PrintTitles" localSheetId="1" hidden="1">'2021年2月'!$B:$E,'2021年2月'!$3:$8</definedName>
    <definedName name="Z_3E517453_111C_41E9_AB1A_39AE119953DA_.wvu.Rows" localSheetId="0" hidden="1">'2021年1月'!$3:$6</definedName>
    <definedName name="Z_3E517453_111C_41E9_AB1A_39AE119953DA_.wvu.Rows" localSheetId="1" hidden="1">'2021年2月'!$3:$6</definedName>
    <definedName name="Z_5A6E95BD_763C_4F1F_A7F3_10AB38DB149B_.wvu.FilterData" localSheetId="0" hidden="1">'2021年1月'!$B$8:$E$42</definedName>
    <definedName name="Z_5A6E95BD_763C_4F1F_A7F3_10AB38DB149B_.wvu.FilterData" localSheetId="1" hidden="1">'2021年2月'!$B$8:$E$14</definedName>
    <definedName name="Z_5A6E95BD_763C_4F1F_A7F3_10AB38DB149B_.wvu.PrintArea" localSheetId="0" hidden="1">'2021年1月'!$F$9:$AK$37</definedName>
    <definedName name="Z_5A6E95BD_763C_4F1F_A7F3_10AB38DB149B_.wvu.PrintArea" localSheetId="1" hidden="1">'2021年2月'!$F$9:$AG$14</definedName>
    <definedName name="Z_5A6E95BD_763C_4F1F_A7F3_10AB38DB149B_.wvu.PrintTitles" localSheetId="0" hidden="1">'2021年1月'!$B:$E,'2021年1月'!$3:$8</definedName>
    <definedName name="Z_5A6E95BD_763C_4F1F_A7F3_10AB38DB149B_.wvu.PrintTitles" localSheetId="1" hidden="1">'2021年2月'!$B:$E,'2021年2月'!$3:$8</definedName>
    <definedName name="Z_5D6B870B_6942_488F_9F48_D6D2DC57E16F_.wvu.FilterData" localSheetId="0" hidden="1">'2021年1月'!$B$8:$E$42</definedName>
    <definedName name="Z_5D6B870B_6942_488F_9F48_D6D2DC57E16F_.wvu.FilterData" localSheetId="1" hidden="1">'2021年2月'!$B$8:$E$14</definedName>
    <definedName name="Z_5D6B870B_6942_488F_9F48_D6D2DC57E16F_.wvu.PrintArea" localSheetId="0" hidden="1">'2021年1月'!$F$9:$AK$37</definedName>
    <definedName name="Z_5D6B870B_6942_488F_9F48_D6D2DC57E16F_.wvu.PrintArea" localSheetId="1" hidden="1">'2021年2月'!$F$9:$AG$14</definedName>
    <definedName name="Z_5D6B870B_6942_488F_9F48_D6D2DC57E16F_.wvu.PrintTitles" localSheetId="0" hidden="1">'2021年1月'!$B:$E,'2021年1月'!$3:$8</definedName>
    <definedName name="Z_5D6B870B_6942_488F_9F48_D6D2DC57E16F_.wvu.PrintTitles" localSheetId="1" hidden="1">'2021年2月'!$B:$E,'2021年2月'!$3:$8</definedName>
    <definedName name="Z_62F40884_C6F1_4243_83AC_17E2AA532A05_.wvu.FilterData" localSheetId="0" hidden="1">'2021年1月'!$B$8:$E$42</definedName>
    <definedName name="Z_62F40884_C6F1_4243_83AC_17E2AA532A05_.wvu.FilterData" localSheetId="1" hidden="1">'2021年2月'!$B$8:$E$14</definedName>
    <definedName name="Z_62F40884_C6F1_4243_83AC_17E2AA532A05_.wvu.PrintArea" localSheetId="0" hidden="1">'2021年1月'!$F$9:$AK$37</definedName>
    <definedName name="Z_62F40884_C6F1_4243_83AC_17E2AA532A05_.wvu.PrintArea" localSheetId="1" hidden="1">'2021年2月'!$F$9:$AG$14</definedName>
    <definedName name="Z_62F40884_C6F1_4243_83AC_17E2AA532A05_.wvu.PrintTitles" localSheetId="0" hidden="1">'2021年1月'!$B:$E,'2021年1月'!$3:$8</definedName>
    <definedName name="Z_62F40884_C6F1_4243_83AC_17E2AA532A05_.wvu.PrintTitles" localSheetId="1" hidden="1">'2021年2月'!$B:$E,'2021年2月'!$3:$8</definedName>
    <definedName name="Z_62F40884_C6F1_4243_83AC_17E2AA532A05_.wvu.Rows" localSheetId="1" hidden="1">'2021年2月'!$3:$6</definedName>
    <definedName name="Z_64902264_58A7_41E6_AC15_212BF7C6C02B_.wvu.FilterData" localSheetId="0" hidden="1">'2021年1月'!$B$8:$E$42</definedName>
    <definedName name="Z_64902264_58A7_41E6_AC15_212BF7C6C02B_.wvu.FilterData" localSheetId="1" hidden="1">'2021年2月'!$B$8:$E$14</definedName>
    <definedName name="Z_64902264_58A7_41E6_AC15_212BF7C6C02B_.wvu.PrintArea" localSheetId="0" hidden="1">'2021年1月'!$F$9:$AK$37</definedName>
    <definedName name="Z_64902264_58A7_41E6_AC15_212BF7C6C02B_.wvu.PrintArea" localSheetId="1" hidden="1">'2021年2月'!$F$9:$AG$14</definedName>
    <definedName name="Z_64902264_58A7_41E6_AC15_212BF7C6C02B_.wvu.PrintTitles" localSheetId="0" hidden="1">'2021年1月'!$B:$E,'2021年1月'!$3:$8</definedName>
    <definedName name="Z_64902264_58A7_41E6_AC15_212BF7C6C02B_.wvu.PrintTitles" localSheetId="1" hidden="1">'2021年2月'!$B:$E,'2021年2月'!$3:$8</definedName>
    <definedName name="Z_71903C37_4CA7_454A_ABBD_1A7A9B9D9133_.wvu.FilterData" localSheetId="0" hidden="1">'2021年1月'!$B$8:$E$42</definedName>
    <definedName name="Z_71903C37_4CA7_454A_ABBD_1A7A9B9D9133_.wvu.FilterData" localSheetId="1" hidden="1">'2021年2月'!$B$8:$E$14</definedName>
    <definedName name="Z_71903C37_4CA7_454A_ABBD_1A7A9B9D9133_.wvu.PrintArea" localSheetId="0" hidden="1">'2021年1月'!$F$9:$AK$37</definedName>
    <definedName name="Z_71903C37_4CA7_454A_ABBD_1A7A9B9D9133_.wvu.PrintArea" localSheetId="1" hidden="1">'2021年2月'!$F$9:$AG$14</definedName>
    <definedName name="Z_71903C37_4CA7_454A_ABBD_1A7A9B9D9133_.wvu.PrintTitles" localSheetId="0" hidden="1">'2021年1月'!$B:$E,'2021年1月'!$3:$8</definedName>
    <definedName name="Z_71903C37_4CA7_454A_ABBD_1A7A9B9D9133_.wvu.PrintTitles" localSheetId="1" hidden="1">'2021年2月'!$B:$E,'2021年2月'!$3:$8</definedName>
    <definedName name="Z_71903C37_4CA7_454A_ABBD_1A7A9B9D9133_.wvu.Rows" localSheetId="0" hidden="1">'2021年1月'!$3:$6</definedName>
    <definedName name="Z_71903C37_4CA7_454A_ABBD_1A7A9B9D9133_.wvu.Rows" localSheetId="1" hidden="1">'2021年2月'!$3:$6</definedName>
    <definedName name="Z_79BA1196_DF77_477E_BBCD_F99FA37B83A6_.wvu.FilterData" localSheetId="0" hidden="1">'2021年1月'!$B$8:$E$42</definedName>
    <definedName name="Z_79BA1196_DF77_477E_BBCD_F99FA37B83A6_.wvu.FilterData" localSheetId="1" hidden="1">'2021年2月'!$B$8:$E$14</definedName>
    <definedName name="Z_79BA1196_DF77_477E_BBCD_F99FA37B83A6_.wvu.PrintArea" localSheetId="0" hidden="1">'2021年1月'!$F$9:$AK$37</definedName>
    <definedName name="Z_79BA1196_DF77_477E_BBCD_F99FA37B83A6_.wvu.PrintArea" localSheetId="1" hidden="1">'2021年2月'!$F$9:$AG$14</definedName>
    <definedName name="Z_79BA1196_DF77_477E_BBCD_F99FA37B83A6_.wvu.PrintTitles" localSheetId="0" hidden="1">'2021年1月'!$B:$E,'2021年1月'!$3:$8</definedName>
    <definedName name="Z_79BA1196_DF77_477E_BBCD_F99FA37B83A6_.wvu.PrintTitles" localSheetId="1" hidden="1">'2021年2月'!$B:$E,'2021年2月'!$3:$8</definedName>
    <definedName name="Z_7A179952_667A_4514_BC95_75B2462FE868_.wvu.FilterData" localSheetId="0" hidden="1">'2021年1月'!$B$8:$E$42</definedName>
    <definedName name="Z_7A179952_667A_4514_BC95_75B2462FE868_.wvu.FilterData" localSheetId="1" hidden="1">'2021年2月'!$B$8:$E$14</definedName>
    <definedName name="Z_7AB078D1_6D9D_4953_ADA4_349644C5164D_.wvu.FilterData" localSheetId="0" hidden="1">'2021年1月'!$B$8:$E$42</definedName>
    <definedName name="Z_7AB078D1_6D9D_4953_ADA4_349644C5164D_.wvu.FilterData" localSheetId="1" hidden="1">'2021年2月'!$B$8:$E$14</definedName>
    <definedName name="Z_7AB078D1_6D9D_4953_ADA4_349644C5164D_.wvu.PrintArea" localSheetId="0" hidden="1">'2021年1月'!$F$9:$AK$37</definedName>
    <definedName name="Z_7AB078D1_6D9D_4953_ADA4_349644C5164D_.wvu.PrintArea" localSheetId="1" hidden="1">'2021年2月'!$F$9:$AG$14</definedName>
    <definedName name="Z_7AB078D1_6D9D_4953_ADA4_349644C5164D_.wvu.PrintTitles" localSheetId="0" hidden="1">'2021年1月'!$B:$E,'2021年1月'!$3:$8</definedName>
    <definedName name="Z_7AB078D1_6D9D_4953_ADA4_349644C5164D_.wvu.PrintTitles" localSheetId="1" hidden="1">'2021年2月'!$B:$E,'2021年2月'!$3:$8</definedName>
    <definedName name="Z_7AB078D1_6D9D_4953_ADA4_349644C5164D_.wvu.Rows" localSheetId="0" hidden="1">'2021年1月'!$3:$6</definedName>
    <definedName name="Z_7AB078D1_6D9D_4953_ADA4_349644C5164D_.wvu.Rows" localSheetId="1" hidden="1">'2021年2月'!$3:$6</definedName>
    <definedName name="Z_7E7A021D_7CED_4866_B854_7CA59F411411_.wvu.FilterData" localSheetId="0" hidden="1">'2021年1月'!$B$8:$E$42</definedName>
    <definedName name="Z_7E7A021D_7CED_4866_B854_7CA59F411411_.wvu.FilterData" localSheetId="1" hidden="1">'2021年2月'!$B$8:$E$14</definedName>
    <definedName name="Z_7E7A021D_7CED_4866_B854_7CA59F411411_.wvu.PrintArea" localSheetId="0" hidden="1">'2021年1月'!$F$9:$AK$37</definedName>
    <definedName name="Z_7E7A021D_7CED_4866_B854_7CA59F411411_.wvu.PrintArea" localSheetId="1" hidden="1">'2021年2月'!$F$9:$AG$14</definedName>
    <definedName name="Z_7E7A021D_7CED_4866_B854_7CA59F411411_.wvu.PrintTitles" localSheetId="0" hidden="1">'2021年1月'!$B:$E,'2021年1月'!$3:$8</definedName>
    <definedName name="Z_7E7A021D_7CED_4866_B854_7CA59F411411_.wvu.PrintTitles" localSheetId="1" hidden="1">'2021年2月'!$B:$E,'2021年2月'!$3:$8</definedName>
    <definedName name="Z_7E7A021D_7CED_4866_B854_7CA59F411411_.wvu.Rows" localSheetId="1" hidden="1">'2021年2月'!$3:$6</definedName>
    <definedName name="Z_85D2D0B9_E3A1_4FAE_8065_EC7E52F5A649_.wvu.FilterData" localSheetId="0" hidden="1">'2021年1月'!$B$8:$E$42</definedName>
    <definedName name="Z_85D2D0B9_E3A1_4FAE_8065_EC7E52F5A649_.wvu.FilterData" localSheetId="1" hidden="1">'2021年2月'!$B$8:$E$14</definedName>
    <definedName name="Z_85D2D0B9_E3A1_4FAE_8065_EC7E52F5A649_.wvu.PrintArea" localSheetId="0" hidden="1">'2021年1月'!$F$9:$AK$37</definedName>
    <definedName name="Z_85D2D0B9_E3A1_4FAE_8065_EC7E52F5A649_.wvu.PrintArea" localSheetId="1" hidden="1">'2021年2月'!$F$9:$AG$14</definedName>
    <definedName name="Z_85D2D0B9_E3A1_4FAE_8065_EC7E52F5A649_.wvu.PrintTitles" localSheetId="0" hidden="1">'2021年1月'!$B:$E,'2021年1月'!$3:$8</definedName>
    <definedName name="Z_85D2D0B9_E3A1_4FAE_8065_EC7E52F5A649_.wvu.PrintTitles" localSheetId="1" hidden="1">'2021年2月'!$B:$E,'2021年2月'!$3:$8</definedName>
    <definedName name="Z_95E67877_58A2_4356_91DC_0972F7E8BAE1_.wvu.FilterData" localSheetId="0" hidden="1">'2021年1月'!$B$8:$E$42</definedName>
    <definedName name="Z_95E67877_58A2_4356_91DC_0972F7E8BAE1_.wvu.FilterData" localSheetId="1" hidden="1">'2021年2月'!$B$8:$E$14</definedName>
    <definedName name="Z_9FDAC08B_53CC_4ED4_B5DF_041EE3046D93_.wvu.FilterData" localSheetId="0" hidden="1">'2021年1月'!$B$8:$E$42</definedName>
    <definedName name="Z_9FDAC08B_53CC_4ED4_B5DF_041EE3046D93_.wvu.FilterData" localSheetId="1" hidden="1">'2021年2月'!$B$8:$E$14</definedName>
    <definedName name="Z_9FDAC08B_53CC_4ED4_B5DF_041EE3046D93_.wvu.PrintArea" localSheetId="0" hidden="1">'2021年1月'!$F$9:$AK$37</definedName>
    <definedName name="Z_9FDAC08B_53CC_4ED4_B5DF_041EE3046D93_.wvu.PrintArea" localSheetId="1" hidden="1">'2021年2月'!$F$9:$AG$14</definedName>
    <definedName name="Z_9FDAC08B_53CC_4ED4_B5DF_041EE3046D93_.wvu.PrintTitles" localSheetId="0" hidden="1">'2021年1月'!$B:$E,'2021年1月'!$3:$8</definedName>
    <definedName name="Z_9FDAC08B_53CC_4ED4_B5DF_041EE3046D93_.wvu.PrintTitles" localSheetId="1" hidden="1">'2021年2月'!$B:$E,'2021年2月'!$3:$8</definedName>
    <definedName name="Z_9FDAC08B_53CC_4ED4_B5DF_041EE3046D93_.wvu.Rows" localSheetId="0" hidden="1">'2021年1月'!$3:$6</definedName>
    <definedName name="Z_9FDAC08B_53CC_4ED4_B5DF_041EE3046D93_.wvu.Rows" localSheetId="1" hidden="1">'2021年2月'!$3:$6</definedName>
    <definedName name="Z_A02D6C5E_0CF6_4EB2_A48B_24673E0AF11F_.wvu.FilterData" localSheetId="0" hidden="1">'2021年1月'!$B$8:$E$42</definedName>
    <definedName name="Z_A02D6C5E_0CF6_4EB2_A48B_24673E0AF11F_.wvu.FilterData" localSheetId="1" hidden="1">'2021年2月'!$B$8:$E$14</definedName>
    <definedName name="Z_ABBDF213_07AE_4FA2_942B_544C887EB928_.wvu.FilterData" localSheetId="0" hidden="1">'2021年1月'!$B$8:$E$42</definedName>
    <definedName name="Z_ABBDF213_07AE_4FA2_942B_544C887EB928_.wvu.FilterData" localSheetId="1" hidden="1">'2021年2月'!$B$8:$E$14</definedName>
    <definedName name="Z_ADFD75A3_D245_4F0D_B35F_B19DFAEBDB7C_.wvu.FilterData" localSheetId="0" hidden="1">'2021年1月'!$B$8:$E$42</definedName>
    <definedName name="Z_ADFD75A3_D245_4F0D_B35F_B19DFAEBDB7C_.wvu.FilterData" localSheetId="1" hidden="1">'2021年2月'!$B$8:$E$14</definedName>
    <definedName name="Z_BD369695_7DBF_478E_86CF_377BA1D212BD_.wvu.FilterData" localSheetId="0" hidden="1">'2021年1月'!$B$8:$E$42</definedName>
    <definedName name="Z_BD369695_7DBF_478E_86CF_377BA1D212BD_.wvu.FilterData" localSheetId="1" hidden="1">'2021年2月'!$B$8:$E$14</definedName>
    <definedName name="Z_BDE9EE80_8711_4D1B_BECA_FE377ADA8E62_.wvu.FilterData" localSheetId="0" hidden="1">'2021年1月'!$B$8:$E$42</definedName>
    <definedName name="Z_BDE9EE80_8711_4D1B_BECA_FE377ADA8E62_.wvu.FilterData" localSheetId="1" hidden="1">'2021年2月'!$B$8:$E$14</definedName>
    <definedName name="Z_BDE9EE80_8711_4D1B_BECA_FE377ADA8E62_.wvu.PrintArea" localSheetId="0" hidden="1">'2021年1月'!$F$9:$AK$37</definedName>
    <definedName name="Z_BDE9EE80_8711_4D1B_BECA_FE377ADA8E62_.wvu.PrintArea" localSheetId="1" hidden="1">'2021年2月'!$F$9:$AG$14</definedName>
    <definedName name="Z_BDE9EE80_8711_4D1B_BECA_FE377ADA8E62_.wvu.PrintTitles" localSheetId="0" hidden="1">'2021年1月'!$B:$E,'2021年1月'!$3:$8</definedName>
    <definedName name="Z_BDE9EE80_8711_4D1B_BECA_FE377ADA8E62_.wvu.PrintTitles" localSheetId="1" hidden="1">'2021年2月'!$B:$E,'2021年2月'!$3:$8</definedName>
    <definedName name="Z_BDE9EE80_8711_4D1B_BECA_FE377ADA8E62_.wvu.Rows" localSheetId="1" hidden="1">'2021年2月'!$3:$6</definedName>
    <definedName name="Z_C22C7EF4_556E_4946_9EA7_8C274CF430F7_.wvu.FilterData" localSheetId="0" hidden="1">'2021年1月'!$B$8:$E$42</definedName>
    <definedName name="Z_C22C7EF4_556E_4946_9EA7_8C274CF430F7_.wvu.FilterData" localSheetId="1" hidden="1">'2021年2月'!$B$8:$E$14</definedName>
    <definedName name="Z_C6C78D69_C4BA_4E76_8F1F_372B3A180479_.wvu.FilterData" localSheetId="0" hidden="1">'2021年1月'!$B$8:$E$42</definedName>
    <definedName name="Z_D24C6EE5_E434_4D69_92F1_403732905893_.wvu.FilterData" localSheetId="0" hidden="1">'2021年1月'!$B$8:$E$42</definedName>
    <definedName name="Z_D24C6EE5_E434_4D69_92F1_403732905893_.wvu.FilterData" localSheetId="1" hidden="1">'2021年2月'!$B$8:$E$14</definedName>
    <definedName name="Z_D24C6EE5_E434_4D69_92F1_403732905893_.wvu.PrintArea" localSheetId="0" hidden="1">'2021年1月'!$F$9:$AK$37</definedName>
    <definedName name="Z_D24C6EE5_E434_4D69_92F1_403732905893_.wvu.PrintArea" localSheetId="1" hidden="1">'2021年2月'!$F$9:$AG$14</definedName>
    <definedName name="Z_D24C6EE5_E434_4D69_92F1_403732905893_.wvu.PrintTitles" localSheetId="0" hidden="1">'2021年1月'!$B:$E,'2021年1月'!$3:$8</definedName>
    <definedName name="Z_D24C6EE5_E434_4D69_92F1_403732905893_.wvu.PrintTitles" localSheetId="1" hidden="1">'2021年2月'!$B:$E,'2021年2月'!$3:$8</definedName>
    <definedName name="Z_D96E5D13_0709_4763_A8AB_8A2D69AFE371_.wvu.FilterData" localSheetId="0" hidden="1">'2021年1月'!$B$8:$E$42</definedName>
    <definedName name="Z_D96E5D13_0709_4763_A8AB_8A2D69AFE371_.wvu.FilterData" localSheetId="1" hidden="1">'2021年2月'!$B$8:$E$14</definedName>
    <definedName name="Z_D96E5D13_0709_4763_A8AB_8A2D69AFE371_.wvu.PrintArea" localSheetId="0" hidden="1">'2021年1月'!$F$9:$AK$37</definedName>
    <definedName name="Z_D96E5D13_0709_4763_A8AB_8A2D69AFE371_.wvu.PrintArea" localSheetId="1" hidden="1">'2021年2月'!$F$9:$AG$14</definedName>
    <definedName name="Z_D96E5D13_0709_4763_A8AB_8A2D69AFE371_.wvu.PrintTitles" localSheetId="0" hidden="1">'2021年1月'!$B:$E,'2021年1月'!$3:$8</definedName>
    <definedName name="Z_D96E5D13_0709_4763_A8AB_8A2D69AFE371_.wvu.PrintTitles" localSheetId="1" hidden="1">'2021年2月'!$B:$E,'2021年2月'!$3:$8</definedName>
    <definedName name="Z_D96E5D13_0709_4763_A8AB_8A2D69AFE371_.wvu.Rows" localSheetId="1" hidden="1">'2021年2月'!$3:$6</definedName>
    <definedName name="Z_DE00FFE4_BA4B_4C5D_9307_093B87D7CE2E_.wvu.FilterData" localSheetId="0" hidden="1">'2021年1月'!$B$8:$E$42</definedName>
    <definedName name="Z_DE00FFE4_BA4B_4C5D_9307_093B87D7CE2E_.wvu.FilterData" localSheetId="1" hidden="1">'2021年2月'!$B$8:$E$14</definedName>
    <definedName name="Z_DE00FFE4_BA4B_4C5D_9307_093B87D7CE2E_.wvu.PrintArea" localSheetId="0" hidden="1">'2021年1月'!$F$9:$AK$37</definedName>
    <definedName name="Z_DE00FFE4_BA4B_4C5D_9307_093B87D7CE2E_.wvu.PrintArea" localSheetId="1" hidden="1">'2021年2月'!$F$9:$AG$14</definedName>
    <definedName name="Z_DE00FFE4_BA4B_4C5D_9307_093B87D7CE2E_.wvu.PrintTitles" localSheetId="0" hidden="1">'2021年1月'!$B:$E,'2021年1月'!$3:$8</definedName>
    <definedName name="Z_DE00FFE4_BA4B_4C5D_9307_093B87D7CE2E_.wvu.PrintTitles" localSheetId="1" hidden="1">'2021年2月'!$B:$E,'2021年2月'!$3:$8</definedName>
    <definedName name="Z_DE00FFE4_BA4B_4C5D_9307_093B87D7CE2E_.wvu.Rows" localSheetId="0" hidden="1">'2021年1月'!$3:$6</definedName>
    <definedName name="Z_DE00FFE4_BA4B_4C5D_9307_093B87D7CE2E_.wvu.Rows" localSheetId="1" hidden="1">'2021年2月'!$3:$6</definedName>
    <definedName name="Z_E38182C5_608D_4A9A_91E6_AE8371B4B186_.wvu.FilterData" localSheetId="0" hidden="1">'2021年1月'!$B$8:$E$42</definedName>
    <definedName name="Z_E38182C5_608D_4A9A_91E6_AE8371B4B186_.wvu.FilterData" localSheetId="1" hidden="1">'2021年2月'!$B$8:$E$14</definedName>
    <definedName name="Z_E38182C5_608D_4A9A_91E6_AE8371B4B186_.wvu.PrintArea" localSheetId="0" hidden="1">'2021年1月'!$F$9:$AK$37</definedName>
    <definedName name="Z_E38182C5_608D_4A9A_91E6_AE8371B4B186_.wvu.PrintArea" localSheetId="1" hidden="1">'2021年2月'!$F$9:$AG$14</definedName>
    <definedName name="Z_E38182C5_608D_4A9A_91E6_AE8371B4B186_.wvu.PrintTitles" localSheetId="0" hidden="1">'2021年1月'!$B:$E,'2021年1月'!$3:$8</definedName>
    <definedName name="Z_E38182C5_608D_4A9A_91E6_AE8371B4B186_.wvu.PrintTitles" localSheetId="1" hidden="1">'2021年2月'!$B:$E,'2021年2月'!$3:$8</definedName>
    <definedName name="Z_E895A6F4_EF84_45D3_A458_A8F6EBACD64E_.wvu.FilterData" localSheetId="0" hidden="1">'2021年1月'!$B$8:$E$42</definedName>
    <definedName name="Z_E895A6F4_EF84_45D3_A458_A8F6EBACD64E_.wvu.FilterData" localSheetId="1" hidden="1">'2021年2月'!$B$8:$E$14</definedName>
    <definedName name="Z_E895A6F4_EF84_45D3_A458_A8F6EBACD64E_.wvu.PrintArea" localSheetId="0" hidden="1">'2021年1月'!$F$9:$AK$37</definedName>
    <definedName name="Z_E895A6F4_EF84_45D3_A458_A8F6EBACD64E_.wvu.PrintArea" localSheetId="1" hidden="1">'2021年2月'!$F$9:$AG$14</definedName>
    <definedName name="Z_E895A6F4_EF84_45D3_A458_A8F6EBACD64E_.wvu.PrintTitles" localSheetId="0" hidden="1">'2021年1月'!$B:$E,'2021年1月'!$3:$8</definedName>
    <definedName name="Z_E895A6F4_EF84_45D3_A458_A8F6EBACD64E_.wvu.PrintTitles" localSheetId="1" hidden="1">'2021年2月'!$B:$E,'2021年2月'!$3:$8</definedName>
    <definedName name="Z_E895A6F4_EF84_45D3_A458_A8F6EBACD64E_.wvu.Rows" localSheetId="1" hidden="1">'2021年2月'!$3:$6</definedName>
    <definedName name="Z_F9282354_7BF5_496D_BD0B_7014E96A5673_.wvu.FilterData" localSheetId="0" hidden="1">'2021年1月'!$B$8:$E$42</definedName>
    <definedName name="Z_F9282354_7BF5_496D_BD0B_7014E96A5673_.wvu.FilterData" localSheetId="1" hidden="1">'2021年2月'!$B$8:$E$14</definedName>
    <definedName name="Z_F9282354_7BF5_496D_BD0B_7014E96A5673_.wvu.PrintArea" localSheetId="0" hidden="1">'2021年1月'!$F$9:$AK$37</definedName>
    <definedName name="Z_F9282354_7BF5_496D_BD0B_7014E96A5673_.wvu.PrintArea" localSheetId="1" hidden="1">'2021年2月'!$F$9:$AG$14</definedName>
    <definedName name="Z_F9282354_7BF5_496D_BD0B_7014E96A5673_.wvu.PrintTitles" localSheetId="0" hidden="1">'2021年1月'!$B:$E,'2021年1月'!$3:$8</definedName>
    <definedName name="Z_F9282354_7BF5_496D_BD0B_7014E96A5673_.wvu.PrintTitles" localSheetId="1" hidden="1">'2021年2月'!$B:$E,'2021年2月'!$3:$8</definedName>
  </definedNames>
  <calcPr calcId="152511"/>
  <customWorkbookViews>
    <customWorkbookView name="大道 美奈子 - 個人用ビュー" guid="{9FDAC08B-53CC-4ED4-B5DF-041EE3046D93}" mergeInterval="0" personalView="1" maximized="1" xWindow="-8" yWindow="-8" windowWidth="1382" windowHeight="744" tabRatio="548" activeSheetId="2"/>
    <customWorkbookView name="伊東 佳菜子 - 個人用ビュー" guid="{28EA0B97-6BD1-48B1-8A4F-BBD716BB1497}" mergeInterval="0" personalView="1" xWindow="86" windowWidth="1280" windowHeight="728" tabRatio="466" activeSheetId="2"/>
    <customWorkbookView name="近藤 由佳 - 個人用ビュー" guid="{3E517453-111C-41E9-AB1A-39AE119953DA}" mergeInterval="0" personalView="1" yWindow="26" windowWidth="2004" windowHeight="789" tabRatio="548" activeSheetId="2"/>
    <customWorkbookView name="出本 勉 - 個人用ビュー" guid="{7E7A021D-7CED-4866-B854-7CA59F411411}" mergeInterval="0" personalView="1" maximized="1" xWindow="-8" yWindow="-8" windowWidth="1382" windowHeight="744" tabRatio="466" activeSheetId="2"/>
    <customWorkbookView name="金行 大輔 - 個人用ビュー" guid="{BDE9EE80-8711-4D1B-BECA-FE377ADA8E62}" mergeInterval="0" personalView="1" maximized="1" xWindow="1358" yWindow="-8" windowWidth="1296" windowHeight="1000" tabRatio="466" activeSheetId="2"/>
    <customWorkbookView name="太田尾 和美 - 個人用ビュー" guid="{E38182C5-608D-4A9A-91E6-AE8371B4B186}" mergeInterval="0" personalView="1" maximized="1" xWindow="-8" yWindow="-8" windowWidth="1382" windowHeight="744" tabRatio="466" activeSheetId="1"/>
    <customWorkbookView name="下島 樹也 - 個人用ビュー" guid="{208BD86F-16DC-49FD-AB2E-455D018E8613}" mergeInterval="0" personalView="1" maximized="1" xWindow="-8" yWindow="-8" windowWidth="1382" windowHeight="754" tabRatio="466" activeSheetId="1"/>
    <customWorkbookView name="田中 秀和 - 個人用ビュー" guid="{85D2D0B9-E3A1-4FAE-8065-EC7E52F5A649}" mergeInterval="0" personalView="1" maximized="1" xWindow="-8" yWindow="-8" windowWidth="1296" windowHeight="979" tabRatio="466" activeSheetId="1"/>
    <customWorkbookView name="石田 裕三 - 個人用ビュー" guid="{F9282354-7BF5-496D-BD0B-7014E96A5673}" mergeInterval="0" personalView="1" maximized="1" xWindow="-9" yWindow="-9" windowWidth="1938" windowHeight="1060" tabRatio="466" activeSheetId="1"/>
    <customWorkbookView name="國吉 芽生 - 個人用ビュー" guid="{79BA1196-DF77-477E-BBCD-F99FA37B83A6}" mergeInterval="0" personalView="1" maximized="1" xWindow="-8" yWindow="-8" windowWidth="1382" windowHeight="744" tabRatio="466" activeSheetId="2"/>
    <customWorkbookView name="山下 理穂 - 個人用ビュー" guid="{2CBA1D02-B875-4B3F-B6CF-C9A36B975ACB}" mergeInterval="0" personalView="1" maximized="1" xWindow="-8" yWindow="-8" windowWidth="1382" windowHeight="744" tabRatio="466" activeSheetId="2"/>
    <customWorkbookView name="藏﨑 亮太 - 個人用ビュー" guid="{5D6B870B-6942-488F-9F48-D6D2DC57E16F}" mergeInterval="0" personalView="1" maximized="1" xWindow="-8" yWindow="-8" windowWidth="1382" windowHeight="744" tabRatio="466" activeSheetId="2"/>
    <customWorkbookView name="柴田 悠馬 - 個人用ビュー" guid="{2FA8867C-B298-4ACD-859B-E305CE00B972}" mergeInterval="0" personalView="1" maximized="1" xWindow="-8" yWindow="-8" windowWidth="1382" windowHeight="744" tabRatio="466" activeSheetId="2"/>
    <customWorkbookView name="吉原 和久 - 個人用ビュー" guid="{D24C6EE5-E434-4D69-92F1-403732905893}" mergeInterval="0" personalView="1" xWindow="95" yWindow="5" windowWidth="1185" windowHeight="700" tabRatio="466" activeSheetId="2"/>
    <customWorkbookView name="石崎 孝典 - 個人用ビュー" guid="{64902264-58A7-41E6-AC15-212BF7C6C02B}" mergeInterval="0" personalView="1" maximized="1" xWindow="1358" yWindow="-8" windowWidth="1936" windowHeight="1056" tabRatio="466" activeSheetId="2"/>
    <customWorkbookView name="谷本 直人 - 個人用ビュー" guid="{5A6E95BD-763C-4F1F-A7F3-10AB38DB149B}" mergeInterval="0" personalView="1" xWindow="55" yWindow="81" windowWidth="1025" windowHeight="621" tabRatio="466" activeSheetId="1"/>
    <customWorkbookView name="山田 昌子 - 個人用ビュー" guid="{7AB078D1-6D9D-4953-ADA4-349644C5164D}" mergeInterval="0" personalView="1" maximized="1" xWindow="-8" yWindow="-8" windowWidth="1296" windowHeight="1010" tabRatio="548" activeSheetId="2"/>
    <customWorkbookView name="中野 雄史 - 個人用ビュー" guid="{62F40884-C6F1-4243-83AC-17E2AA532A05}" mergeInterval="0" personalView="1" maximized="1" xWindow="-8" yWindow="-8" windowWidth="1296" windowHeight="1000" tabRatio="466" activeSheetId="2"/>
    <customWorkbookView name="楠間 玉梨 - 個人用ビュー" guid="{DE00FFE4-BA4B-4C5D-9307-093B87D7CE2E}" mergeInterval="0" personalView="1" maximized="1" xWindow="-8" yWindow="-8" windowWidth="1382" windowHeight="744" tabRatio="466" activeSheetId="2"/>
    <customWorkbookView name="吉兼 由美子 - 個人用ビュー" guid="{D96E5D13-0709-4763-A8AB-8A2D69AFE371}" mergeInterval="0" personalView="1" maximized="1" xWindow="-8" yWindow="-8" windowWidth="1936" windowHeight="1056" tabRatio="466" activeSheetId="2"/>
    <customWorkbookView name="竹田 雄滋 - 個人用ビュー" guid="{0FB6DBCD-DB6A-422B-A622-0609AB2FF0A1}" mergeInterval="0" personalView="1" maximized="1" xWindow="-8" yWindow="-8" windowWidth="1382" windowHeight="744" tabRatio="466" activeSheetId="2"/>
    <customWorkbookView name="小田 亮太郎 - 個人用ビュー" guid="{E895A6F4-EF84-45D3-A458-A8F6EBACD64E}" mergeInterval="0" personalView="1" maximized="1" xWindow="-1928" yWindow="-73" windowWidth="1936" windowHeight="1096" tabRatio="466" activeSheetId="1"/>
    <customWorkbookView name="西尾 圭子 - 個人用ビュー" guid="{71903C37-4CA7-454A-ABBD-1A7A9B9D9133}" mergeInterval="0" personalView="1" xWindow="207" yWindow="42" windowWidth="1634" windowHeight="984" tabRatio="548" activeSheetId="2"/>
  </customWorkbookViews>
</workbook>
</file>

<file path=xl/calcChain.xml><?xml version="1.0" encoding="utf-8"?>
<calcChain xmlns="http://schemas.openxmlformats.org/spreadsheetml/2006/main">
  <c r="B27" i="5" l="1"/>
  <c r="B26" i="5"/>
  <c r="B25" i="5"/>
  <c r="B24" i="5"/>
  <c r="B23" i="5"/>
  <c r="B22" i="5"/>
  <c r="B21" i="5"/>
  <c r="AN10" i="1" l="1"/>
  <c r="AO10" i="1"/>
  <c r="AP10" i="1"/>
  <c r="AQ10" i="1"/>
  <c r="AN11" i="1"/>
  <c r="AO11" i="1"/>
  <c r="AP11" i="1"/>
  <c r="AQ11" i="1"/>
  <c r="AN12" i="1"/>
  <c r="AO12" i="1"/>
  <c r="AP12" i="1"/>
  <c r="AQ12" i="1"/>
  <c r="AN13" i="1"/>
  <c r="AO13" i="1"/>
  <c r="AP13" i="1"/>
  <c r="AQ13" i="1"/>
  <c r="C27" i="5" l="1"/>
  <c r="A21" i="5"/>
  <c r="A22" i="5" s="1"/>
  <c r="A23" i="5" s="1"/>
  <c r="A24" i="5" s="1"/>
  <c r="A25" i="5" s="1"/>
  <c r="A26" i="5" s="1"/>
  <c r="A27" i="5" s="1"/>
  <c r="AJ9" i="2" l="1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B9" i="2"/>
  <c r="B10" i="2" l="1"/>
  <c r="B11" i="2" s="1"/>
  <c r="B12" i="2" l="1"/>
  <c r="B13" i="2" s="1"/>
  <c r="B14" i="2" l="1"/>
  <c r="F6" i="2" l="1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AQ22" i="1"/>
  <c r="AP22" i="1"/>
  <c r="AO22" i="1"/>
  <c r="AN22" i="1"/>
  <c r="J1" i="2" l="1"/>
  <c r="R1" i="2"/>
  <c r="Z1" i="2"/>
  <c r="I1" i="2"/>
  <c r="Q1" i="2"/>
  <c r="Y1" i="2"/>
  <c r="AG1" i="2"/>
  <c r="K1" i="2"/>
  <c r="S1" i="2"/>
  <c r="AA1" i="2"/>
  <c r="AC1" i="2"/>
  <c r="U1" i="2"/>
  <c r="O1" i="2"/>
  <c r="M1" i="2"/>
  <c r="G1" i="2"/>
  <c r="AE1" i="2"/>
  <c r="W1" i="2"/>
  <c r="F1" i="2"/>
  <c r="N1" i="2"/>
  <c r="V1" i="2"/>
  <c r="AD1" i="2"/>
  <c r="L1" i="2"/>
  <c r="T1" i="2"/>
  <c r="AB1" i="2"/>
  <c r="H1" i="2"/>
  <c r="P1" i="2"/>
  <c r="X1" i="2"/>
  <c r="AF1" i="2"/>
  <c r="B9" i="1"/>
  <c r="AN23" i="1"/>
  <c r="AO23" i="1"/>
  <c r="AP23" i="1"/>
  <c r="AQ23" i="1"/>
  <c r="T2" i="1"/>
  <c r="T3" i="1"/>
  <c r="U2" i="1"/>
  <c r="U3" i="1"/>
  <c r="V2" i="1"/>
  <c r="V3" i="1"/>
  <c r="W2" i="1"/>
  <c r="W3" i="1"/>
  <c r="X2" i="1"/>
  <c r="X3" i="1"/>
  <c r="Y2" i="1"/>
  <c r="Y3" i="1"/>
  <c r="Z2" i="1"/>
  <c r="Z3" i="1"/>
  <c r="AA2" i="1"/>
  <c r="AA3" i="1"/>
  <c r="AB2" i="1"/>
  <c r="AB3" i="1"/>
  <c r="AC2" i="1"/>
  <c r="AC3" i="1"/>
  <c r="AD2" i="1"/>
  <c r="AD3" i="1"/>
  <c r="AE2" i="1"/>
  <c r="AE3" i="1"/>
  <c r="AF2" i="1"/>
  <c r="AF3" i="1"/>
  <c r="AG2" i="1"/>
  <c r="AG3" i="1"/>
  <c r="AH2" i="1"/>
  <c r="AH3" i="1"/>
  <c r="AI2" i="1"/>
  <c r="AI3" i="1"/>
  <c r="AJ2" i="1"/>
  <c r="AJ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Q42" i="1"/>
  <c r="AP42" i="1"/>
  <c r="AO42" i="1"/>
  <c r="AN42" i="1"/>
  <c r="AQ41" i="1"/>
  <c r="AP41" i="1"/>
  <c r="AO41" i="1"/>
  <c r="AN41" i="1"/>
  <c r="AQ40" i="1"/>
  <c r="AP40" i="1"/>
  <c r="AO40" i="1"/>
  <c r="AN40" i="1"/>
  <c r="AQ39" i="1"/>
  <c r="AP39" i="1"/>
  <c r="AO39" i="1"/>
  <c r="AN39" i="1"/>
  <c r="AQ38" i="1"/>
  <c r="AP38" i="1"/>
  <c r="AO38" i="1"/>
  <c r="AN38" i="1"/>
  <c r="AQ37" i="1"/>
  <c r="AP37" i="1"/>
  <c r="AO37" i="1"/>
  <c r="AN37" i="1"/>
  <c r="AQ36" i="1"/>
  <c r="AP36" i="1"/>
  <c r="AO36" i="1"/>
  <c r="AN36" i="1"/>
  <c r="AQ35" i="1"/>
  <c r="AP35" i="1"/>
  <c r="AO35" i="1"/>
  <c r="AN35" i="1"/>
  <c r="AQ34" i="1"/>
  <c r="AP34" i="1"/>
  <c r="AO34" i="1"/>
  <c r="AN34" i="1"/>
  <c r="AQ33" i="1"/>
  <c r="AP33" i="1"/>
  <c r="AO33" i="1"/>
  <c r="AN33" i="1"/>
  <c r="AQ32" i="1"/>
  <c r="AP32" i="1"/>
  <c r="AO32" i="1"/>
  <c r="AN32" i="1"/>
  <c r="AQ31" i="1"/>
  <c r="AP31" i="1"/>
  <c r="AO31" i="1"/>
  <c r="AN31" i="1"/>
  <c r="AQ30" i="1"/>
  <c r="AP30" i="1"/>
  <c r="AO30" i="1"/>
  <c r="AN30" i="1"/>
  <c r="AQ29" i="1"/>
  <c r="AP29" i="1"/>
  <c r="AO29" i="1"/>
  <c r="AN29" i="1"/>
  <c r="AQ28" i="1"/>
  <c r="AP28" i="1"/>
  <c r="AO28" i="1"/>
  <c r="AN28" i="1"/>
  <c r="AQ27" i="1"/>
  <c r="AP27" i="1"/>
  <c r="AO27" i="1"/>
  <c r="AN27" i="1"/>
  <c r="AQ26" i="1"/>
  <c r="AP26" i="1"/>
  <c r="AO26" i="1"/>
  <c r="AN26" i="1"/>
  <c r="AQ25" i="1"/>
  <c r="AP25" i="1"/>
  <c r="AO25" i="1"/>
  <c r="AN25" i="1"/>
  <c r="AQ24" i="1"/>
  <c r="AP24" i="1"/>
  <c r="AO24" i="1"/>
  <c r="AN24" i="1"/>
  <c r="AQ21" i="1"/>
  <c r="AP21" i="1"/>
  <c r="AO21" i="1"/>
  <c r="AN21" i="1"/>
  <c r="AQ20" i="1"/>
  <c r="AP20" i="1"/>
  <c r="AO20" i="1"/>
  <c r="AN20" i="1"/>
  <c r="AQ19" i="1"/>
  <c r="AP19" i="1"/>
  <c r="AO19" i="1"/>
  <c r="AN19" i="1"/>
  <c r="AQ18" i="1"/>
  <c r="AP18" i="1"/>
  <c r="AO18" i="1"/>
  <c r="AN18" i="1"/>
  <c r="AQ17" i="1"/>
  <c r="AP17" i="1"/>
  <c r="AO17" i="1"/>
  <c r="AN17" i="1"/>
  <c r="AQ16" i="1"/>
  <c r="AP16" i="1"/>
  <c r="AO16" i="1"/>
  <c r="AN16" i="1"/>
  <c r="AQ15" i="1"/>
  <c r="AP15" i="1"/>
  <c r="AO15" i="1"/>
  <c r="AN15" i="1"/>
  <c r="AQ14" i="1"/>
  <c r="AP14" i="1"/>
  <c r="AO14" i="1"/>
  <c r="AN14" i="1"/>
  <c r="AQ9" i="1"/>
  <c r="AP9" i="1"/>
  <c r="AO9" i="1"/>
  <c r="AN9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B10" i="1" l="1"/>
  <c r="B11" i="1"/>
  <c r="B12" i="1" s="1"/>
  <c r="F1" i="1"/>
  <c r="N1" i="1"/>
  <c r="AJ1" i="1"/>
  <c r="H1" i="1"/>
  <c r="P1" i="1"/>
  <c r="AB1" i="1"/>
  <c r="G1" i="1"/>
  <c r="O1" i="1"/>
  <c r="Z1" i="1"/>
  <c r="V1" i="1"/>
  <c r="T1" i="1"/>
  <c r="AD1" i="1"/>
  <c r="AG1" i="1"/>
  <c r="Y1" i="1"/>
  <c r="R1" i="1"/>
  <c r="J1" i="1"/>
  <c r="AH1" i="1"/>
  <c r="U1" i="1"/>
  <c r="M1" i="1"/>
  <c r="AI1" i="1"/>
  <c r="AC1" i="1"/>
  <c r="AA1" i="1"/>
  <c r="AE1" i="1"/>
  <c r="X1" i="1"/>
  <c r="I1" i="1"/>
  <c r="Q1" i="1"/>
  <c r="K1" i="1"/>
  <c r="S1" i="1"/>
  <c r="L1" i="1"/>
  <c r="AF1" i="1"/>
  <c r="W1" i="1"/>
  <c r="B13" i="1" l="1"/>
  <c r="B14" i="1"/>
  <c r="B15" i="1" l="1"/>
  <c r="B16" i="1" l="1"/>
  <c r="B17" i="1" l="1"/>
  <c r="B18" i="1" s="1"/>
  <c r="B19" i="1" s="1"/>
  <c r="B20" i="1" l="1"/>
  <c r="B21" i="1" l="1"/>
  <c r="B23" i="1" s="1"/>
  <c r="B22" i="1"/>
  <c r="B24" i="1" l="1"/>
  <c r="B25" i="1" s="1"/>
  <c r="B26" i="1" s="1"/>
  <c r="B27" i="1" s="1"/>
  <c r="B28" i="1" s="1"/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F8" i="2" l="1"/>
  <c r="G8" i="2" l="1"/>
  <c r="H8" i="2" l="1"/>
  <c r="I8" i="2" l="1"/>
  <c r="F8" i="1"/>
  <c r="J8" i="2" l="1"/>
  <c r="G8" i="1"/>
  <c r="K8" i="2" l="1"/>
  <c r="H8" i="1"/>
  <c r="L8" i="2" l="1"/>
  <c r="I8" i="1"/>
  <c r="M8" i="2" l="1"/>
  <c r="J8" i="1"/>
  <c r="N8" i="2" l="1"/>
  <c r="K8" i="1"/>
  <c r="O8" i="2" l="1"/>
  <c r="L8" i="1"/>
  <c r="P8" i="2" l="1"/>
  <c r="M8" i="1"/>
  <c r="Q8" i="2" l="1"/>
  <c r="N8" i="1"/>
  <c r="R8" i="2" l="1"/>
  <c r="O8" i="1"/>
  <c r="S8" i="2" l="1"/>
  <c r="P8" i="1"/>
  <c r="T8" i="2" l="1"/>
  <c r="Q8" i="1"/>
  <c r="U8" i="2" l="1"/>
  <c r="R8" i="1"/>
  <c r="V8" i="2" l="1"/>
  <c r="S8" i="1"/>
  <c r="W8" i="2" l="1"/>
  <c r="T8" i="1"/>
  <c r="X8" i="2" l="1"/>
  <c r="U8" i="1"/>
  <c r="Y8" i="2" l="1"/>
  <c r="V8" i="1"/>
  <c r="Z8" i="2" l="1"/>
  <c r="W8" i="1"/>
  <c r="AA8" i="2" l="1"/>
  <c r="X8" i="1"/>
  <c r="AB8" i="2" l="1"/>
  <c r="Y8" i="1"/>
  <c r="AC8" i="2" l="1"/>
  <c r="Z8" i="1"/>
  <c r="AD8" i="2" l="1"/>
  <c r="AA8" i="1"/>
  <c r="AE8" i="2" l="1"/>
  <c r="AB8" i="1"/>
  <c r="AF8" i="2" l="1"/>
  <c r="AC8" i="1"/>
  <c r="AG8" i="2" l="1"/>
  <c r="AD8" i="1"/>
  <c r="AE8" i="1" l="1"/>
  <c r="AF8" i="1" l="1"/>
  <c r="AG8" i="1" l="1"/>
  <c r="AH8" i="1" l="1"/>
  <c r="AI8" i="1" l="1"/>
  <c r="AJ8" i="1" l="1"/>
</calcChain>
</file>

<file path=xl/comments1.xml><?xml version="1.0" encoding="utf-8"?>
<comments xmlns="http://schemas.openxmlformats.org/spreadsheetml/2006/main">
  <authors>
    <author>山田 昌子</author>
  </authors>
  <commentList>
    <comment ref="O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有給奨励日</t>
        </r>
      </text>
    </comment>
  </commentList>
</comments>
</file>

<file path=xl/sharedStrings.xml><?xml version="1.0" encoding="utf-8"?>
<sst xmlns="http://schemas.openxmlformats.org/spreadsheetml/2006/main" count="835" uniqueCount="147">
  <si>
    <t>月</t>
    <rPh sb="0" eb="1">
      <t>ツキ</t>
    </rPh>
    <phoneticPr fontId="2"/>
  </si>
  <si>
    <t>火</t>
  </si>
  <si>
    <t>水</t>
  </si>
  <si>
    <t>木</t>
  </si>
  <si>
    <t>金</t>
  </si>
  <si>
    <t>土</t>
  </si>
  <si>
    <t>日</t>
  </si>
  <si>
    <t>曜日</t>
    <rPh sb="0" eb="2">
      <t>ヨウビ</t>
    </rPh>
    <phoneticPr fontId="2"/>
  </si>
  <si>
    <t>備考</t>
    <rPh sb="0" eb="2">
      <t>ビコウ</t>
    </rPh>
    <phoneticPr fontId="2"/>
  </si>
  <si>
    <t>No</t>
    <phoneticPr fontId="2"/>
  </si>
  <si>
    <t>竹中</t>
  </si>
  <si>
    <t>吉兼</t>
  </si>
  <si>
    <t>谷本</t>
  </si>
  <si>
    <t>出本</t>
  </si>
  <si>
    <t>吉原</t>
  </si>
  <si>
    <t>橋奥</t>
  </si>
  <si>
    <t>太田</t>
  </si>
  <si>
    <t>下島</t>
  </si>
  <si>
    <t>石崎</t>
  </si>
  <si>
    <t>小田</t>
  </si>
  <si>
    <t>西尾</t>
  </si>
  <si>
    <t>近藤</t>
  </si>
  <si>
    <t>太田尾</t>
  </si>
  <si>
    <t>伊東</t>
  </si>
  <si>
    <t>藏﨑</t>
  </si>
  <si>
    <t>大道</t>
  </si>
  <si>
    <t>メンバー</t>
    <phoneticPr fontId="2"/>
  </si>
  <si>
    <t>Gr</t>
    <phoneticPr fontId="2"/>
  </si>
  <si>
    <t>b</t>
    <phoneticPr fontId="2"/>
  </si>
  <si>
    <t>t</t>
    <phoneticPr fontId="2"/>
  </si>
  <si>
    <t>b：出社</t>
  </si>
  <si>
    <t>t：テレワーク</t>
  </si>
  <si>
    <t>h：休暇</t>
  </si>
  <si>
    <t>山田</t>
    <rPh sb="0" eb="2">
      <t>ヤマダ</t>
    </rPh>
    <phoneticPr fontId="2"/>
  </si>
  <si>
    <t>金行</t>
    <rPh sb="0" eb="2">
      <t>カネユキ</t>
    </rPh>
    <phoneticPr fontId="2"/>
  </si>
  <si>
    <t>d：時差出勤</t>
    <rPh sb="2" eb="6">
      <t>ジサシュッキン</t>
    </rPh>
    <phoneticPr fontId="2"/>
  </si>
  <si>
    <t>d</t>
    <phoneticPr fontId="2"/>
  </si>
  <si>
    <t>ＳＩ社内 出勤予定</t>
    <rPh sb="2" eb="4">
      <t>シャナイ</t>
    </rPh>
    <rPh sb="5" eb="9">
      <t>シュッキンヨテイ</t>
    </rPh>
    <phoneticPr fontId="2"/>
  </si>
  <si>
    <t>出社率⇒</t>
    <rPh sb="0" eb="2">
      <t>シュッシャ</t>
    </rPh>
    <rPh sb="2" eb="3">
      <t>リツ</t>
    </rPh>
    <phoneticPr fontId="2"/>
  </si>
  <si>
    <t>h</t>
    <phoneticPr fontId="2"/>
  </si>
  <si>
    <t>b</t>
  </si>
  <si>
    <t>t</t>
  </si>
  <si>
    <t>海外</t>
  </si>
  <si>
    <t>國吉</t>
  </si>
  <si>
    <t>柴田</t>
  </si>
  <si>
    <t>-</t>
  </si>
  <si>
    <t>田中</t>
  </si>
  <si>
    <t>中野</t>
  </si>
  <si>
    <t>松本</t>
  </si>
  <si>
    <t>石田</t>
  </si>
  <si>
    <t>楠間</t>
  </si>
  <si>
    <t>竹田</t>
  </si>
  <si>
    <t>山下</t>
  </si>
  <si>
    <t>12/21～ ユーシン</t>
  </si>
  <si>
    <t>12/21～ ユーシン</t>
    <phoneticPr fontId="2"/>
  </si>
  <si>
    <t>～12/末 エネコム</t>
    <rPh sb="4" eb="5">
      <t>マツ</t>
    </rPh>
    <phoneticPr fontId="2"/>
  </si>
  <si>
    <t>1/6～ IGSCH</t>
    <phoneticPr fontId="2"/>
  </si>
  <si>
    <t>h</t>
    <phoneticPr fontId="2"/>
  </si>
  <si>
    <t>h</t>
    <phoneticPr fontId="2"/>
  </si>
  <si>
    <t>t</t>
    <phoneticPr fontId="2"/>
  </si>
  <si>
    <t>12/15～ エネコム</t>
    <phoneticPr fontId="2"/>
  </si>
  <si>
    <t>荒美</t>
    <rPh sb="0" eb="2">
      <t>アラミ</t>
    </rPh>
    <phoneticPr fontId="2"/>
  </si>
  <si>
    <t>古本</t>
    <rPh sb="0" eb="2">
      <t>フルモト</t>
    </rPh>
    <phoneticPr fontId="2"/>
  </si>
  <si>
    <t>b</t>
    <phoneticPr fontId="2"/>
  </si>
  <si>
    <t>h</t>
    <phoneticPr fontId="2"/>
  </si>
  <si>
    <t>b</t>
    <phoneticPr fontId="2"/>
  </si>
  <si>
    <t>t</t>
    <phoneticPr fontId="2"/>
  </si>
  <si>
    <t>金山</t>
    <rPh sb="0" eb="2">
      <t>カネヤマ</t>
    </rPh>
    <phoneticPr fontId="2"/>
  </si>
  <si>
    <t>-</t>
    <phoneticPr fontId="2"/>
  </si>
  <si>
    <t>-：不在</t>
    <rPh sb="2" eb="4">
      <t>フザイ</t>
    </rPh>
    <phoneticPr fontId="2"/>
  </si>
  <si>
    <t>-：不在</t>
    <rPh sb="2" eb="4">
      <t>フザイ</t>
    </rPh>
    <phoneticPr fontId="2"/>
  </si>
  <si>
    <t>t</t>
    <phoneticPr fontId="2"/>
  </si>
  <si>
    <t>h</t>
    <phoneticPr fontId="2"/>
  </si>
  <si>
    <t>t</t>
    <phoneticPr fontId="2"/>
  </si>
  <si>
    <t>名称</t>
    <rPh sb="0" eb="2">
      <t>メイショウ</t>
    </rPh>
    <phoneticPr fontId="9"/>
  </si>
  <si>
    <t>元日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</si>
  <si>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</si>
  <si>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</si>
  <si>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</si>
  <si>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</si>
  <si>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</si>
  <si>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</si>
  <si>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</si>
  <si>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</si>
  <si>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</si>
  <si>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スポーツの日</t>
  </si>
  <si>
    <t>山の日</t>
  </si>
  <si>
    <t>休日</t>
  </si>
  <si>
    <t>敬老の日</t>
  </si>
  <si>
    <t>秋分の日</t>
  </si>
  <si>
    <t>文化の日</t>
  </si>
  <si>
    <t>勤労感謝の日</t>
  </si>
  <si>
    <t>日付</t>
    <rPh sb="0" eb="2">
      <t>ヒヅケ</t>
    </rPh>
    <phoneticPr fontId="9"/>
  </si>
  <si>
    <t>データ</t>
    <phoneticPr fontId="9"/>
  </si>
  <si>
    <t>No</t>
    <phoneticPr fontId="2"/>
  </si>
  <si>
    <t>出本　勉</t>
    <phoneticPr fontId="2"/>
  </si>
  <si>
    <t>松本　理孝</t>
    <phoneticPr fontId="2"/>
  </si>
  <si>
    <t>橋奥　裕史</t>
    <phoneticPr fontId="2"/>
  </si>
  <si>
    <t>金山　大智</t>
    <rPh sb="0" eb="2">
      <t>カネヤマ</t>
    </rPh>
    <rPh sb="3" eb="5">
      <t>タイチ</t>
    </rPh>
    <phoneticPr fontId="2"/>
  </si>
  <si>
    <t>山下　理穂</t>
    <phoneticPr fontId="2"/>
  </si>
  <si>
    <t>吉原　和久</t>
    <phoneticPr fontId="2"/>
  </si>
  <si>
    <t>★ここまで★</t>
    <phoneticPr fontId="2"/>
  </si>
  <si>
    <t>b</t>
    <phoneticPr fontId="2"/>
  </si>
  <si>
    <t>t</t>
    <phoneticPr fontId="2"/>
  </si>
  <si>
    <t>2021/02/11</t>
    <phoneticPr fontId="2"/>
  </si>
  <si>
    <t>日付</t>
    <rPh sb="0" eb="2">
      <t>ヒヅケ</t>
    </rPh>
    <phoneticPr fontId="2"/>
  </si>
  <si>
    <t>2021/01/01</t>
    <phoneticPr fontId="2"/>
  </si>
  <si>
    <t>2021/01/11</t>
    <phoneticPr fontId="2"/>
  </si>
  <si>
    <t>2021/02/23</t>
    <phoneticPr fontId="2"/>
  </si>
  <si>
    <t>2021/03/20</t>
    <phoneticPr fontId="2"/>
  </si>
  <si>
    <t>2021/04/29</t>
    <phoneticPr fontId="2"/>
  </si>
  <si>
    <t>2021/05/03</t>
    <phoneticPr fontId="2"/>
  </si>
  <si>
    <t>2021/05/04</t>
    <phoneticPr fontId="2"/>
  </si>
  <si>
    <t>2021/05/05</t>
    <phoneticPr fontId="2"/>
  </si>
  <si>
    <t>2021/07/22</t>
    <phoneticPr fontId="2"/>
  </si>
  <si>
    <t>2021/07/23</t>
  </si>
  <si>
    <t>2021/08/08</t>
    <phoneticPr fontId="2"/>
  </si>
  <si>
    <t>2021/08/09</t>
  </si>
  <si>
    <t>2021/09/20</t>
    <phoneticPr fontId="2"/>
  </si>
  <si>
    <t>2021/09/23</t>
    <phoneticPr fontId="2"/>
  </si>
  <si>
    <t>2021/11/03</t>
    <phoneticPr fontId="2"/>
  </si>
  <si>
    <t>2021/11/23</t>
    <phoneticPr fontId="2"/>
  </si>
  <si>
    <t>b</t>
    <phoneticPr fontId="2"/>
  </si>
  <si>
    <t>t</t>
    <phoneticPr fontId="2"/>
  </si>
  <si>
    <t>t</t>
    <phoneticPr fontId="2"/>
  </si>
  <si>
    <t>b</t>
    <phoneticPr fontId="2"/>
  </si>
  <si>
    <t>h</t>
    <phoneticPr fontId="2"/>
  </si>
  <si>
    <t>t</t>
    <phoneticPr fontId="2"/>
  </si>
  <si>
    <t>t</t>
    <phoneticPr fontId="2"/>
  </si>
  <si>
    <t>b</t>
    <phoneticPr fontId="2"/>
  </si>
  <si>
    <t>b</t>
    <phoneticPr fontId="2"/>
  </si>
  <si>
    <t>h</t>
    <phoneticPr fontId="2"/>
  </si>
  <si>
    <t>b</t>
    <phoneticPr fontId="2"/>
  </si>
  <si>
    <t>t</t>
    <phoneticPr fontId="2"/>
  </si>
  <si>
    <t>b</t>
    <phoneticPr fontId="2"/>
  </si>
  <si>
    <t>t</t>
    <phoneticPr fontId="2"/>
  </si>
  <si>
    <t>b</t>
    <phoneticPr fontId="2"/>
  </si>
  <si>
    <t>b</t>
    <phoneticPr fontId="2"/>
  </si>
  <si>
    <t>t</t>
    <phoneticPr fontId="2"/>
  </si>
  <si>
    <t>-</t>
    <phoneticPr fontId="2"/>
  </si>
  <si>
    <t>t</t>
    <phoneticPr fontId="2"/>
  </si>
  <si>
    <t>h</t>
  </si>
  <si>
    <t>h</t>
    <phoneticPr fontId="2"/>
  </si>
  <si>
    <t>t</t>
    <phoneticPr fontId="2"/>
  </si>
  <si>
    <t>b</t>
    <phoneticPr fontId="2"/>
  </si>
  <si>
    <t>b</t>
    <phoneticPr fontId="2"/>
  </si>
  <si>
    <t>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</si>
</sst>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"/>
    <numFmt numFmtId="177" formatCode="m/d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6"/>
      <color theme="0" tint="-0.499984740745262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0" fillId="0" borderId="0"/>
  </cellStyleXfs>
  <cellXfs count="59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/>
    <xf numFmtId="177" fontId="3" fillId="0" borderId="0" xfId="0" applyNumberFormat="1" applyFont="1"/>
    <xf numFmtId="0" fontId="4" fillId="0" borderId="0" xfId="0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vertical="center"/>
    </xf>
    <xf numFmtId="0" fontId="4" fillId="0" borderId="0" xfId="0" applyFont="1"/>
    <xf numFmtId="0" fontId="3" fillId="0" borderId="7" xfId="0" applyFont="1" applyFill="1" applyBorder="1" applyAlignment="1">
      <alignment horizontal="center" vertical="top"/>
    </xf>
    <xf numFmtId="0" fontId="4" fillId="0" borderId="7" xfId="0" applyNumberFormat="1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/>
    <xf numFmtId="0" fontId="3" fillId="0" borderId="9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4" borderId="0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3" fillId="5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9" fontId="4" fillId="0" borderId="0" xfId="4" applyFont="1" applyFill="1" applyBorder="1" applyAlignment="1">
      <alignment horizontal="center" vertical="center" shrinkToFit="1"/>
    </xf>
    <xf numFmtId="14" fontId="3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8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center"/>
    </xf>
    <xf numFmtId="177" fontId="7" fillId="0" borderId="0" xfId="0" applyNumberFormat="1" applyFont="1"/>
    <xf numFmtId="0" fontId="4" fillId="0" borderId="1" xfId="0" applyFont="1" applyFill="1" applyBorder="1" applyAlignment="1">
      <alignment horizontal="center" vertical="center"/>
    </xf>
    <xf numFmtId="0" fontId="3" fillId="6" borderId="0" xfId="0" quotePrefix="1" applyNumberFormat="1" applyFont="1" applyFill="1" applyBorder="1" applyAlignment="1">
      <alignment vertical="center"/>
    </xf>
    <xf numFmtId="0" fontId="3" fillId="0" borderId="0" xfId="5" applyFont="1" applyAlignment="1">
      <alignment horizontal="center"/>
    </xf>
    <xf numFmtId="0" fontId="3" fillId="0" borderId="0" xfId="5" applyFont="1"/>
    <xf numFmtId="0" fontId="10" fillId="0" borderId="0" xfId="6"/>
    <xf numFmtId="0" fontId="10" fillId="0" borderId="0" xfId="6" applyAlignment="1">
      <alignment wrapText="1"/>
    </xf>
    <xf numFmtId="0" fontId="10" fillId="7" borderId="11" xfId="6" applyFill="1" applyBorder="1"/>
    <xf numFmtId="0" fontId="10" fillId="3" borderId="12" xfId="6" applyFill="1" applyBorder="1"/>
    <xf numFmtId="14" fontId="10" fillId="0" borderId="13" xfId="6" applyNumberFormat="1" applyBorder="1"/>
    <xf numFmtId="0" fontId="10" fillId="0" borderId="12" xfId="6" applyBorder="1"/>
    <xf numFmtId="0" fontId="10" fillId="0" borderId="0" xfId="6" applyBorder="1"/>
    <xf numFmtId="14" fontId="10" fillId="0" borderId="14" xfId="6" applyNumberFormat="1" applyBorder="1"/>
    <xf numFmtId="0" fontId="10" fillId="0" borderId="15" xfId="6" applyBorder="1"/>
    <xf numFmtId="14" fontId="10" fillId="0" borderId="16" xfId="6" applyNumberFormat="1" applyBorder="1"/>
    <xf numFmtId="0" fontId="10" fillId="0" borderId="17" xfId="6" applyBorder="1"/>
    <xf numFmtId="0" fontId="3" fillId="0" borderId="0" xfId="0" applyFont="1" applyAlignment="1">
      <alignment horizontal="center" vertical="center"/>
    </xf>
    <xf numFmtId="49" fontId="3" fillId="0" borderId="0" xfId="5" applyNumberFormat="1" applyFont="1"/>
  </cellXfs>
  <cellStyles count="7">
    <cellStyle name="パーセント" xfId="4" builtinId="5"/>
    <cellStyle name="標準" xfId="0" builtinId="0"/>
    <cellStyle name="標準 2" xfId="1"/>
    <cellStyle name="標準 2 2" xfId="2"/>
    <cellStyle name="標準 2 3" xfId="5"/>
    <cellStyle name="標準 3" xfId="3"/>
    <cellStyle name="標準 4" xfId="6"/>
  </cellStyles>
  <dxfs count="19">
    <dxf>
      <border>
        <left style="thin">
          <color indexed="10"/>
        </left>
        <right style="thin">
          <color indexed="10"/>
        </right>
      </border>
    </dxf>
    <dxf>
      <font>
        <condense val="0"/>
        <extend val="0"/>
        <color indexed="12"/>
      </font>
      <fill>
        <patternFill>
          <bgColor rgb="FFFFFFCC"/>
        </patternFill>
      </fill>
    </dxf>
    <dxf>
      <font>
        <condense val="0"/>
        <extend val="0"/>
        <color indexed="10"/>
      </font>
      <fill>
        <patternFill>
          <bgColor rgb="FFFFFFCC"/>
        </patternFill>
      </fill>
    </dxf>
    <dxf>
      <font>
        <color theme="0" tint="-0.499984740745262"/>
      </font>
      <fill>
        <patternFill>
          <bgColor rgb="FFFF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numFmt numFmtId="178" formatCode="&quot;&quot;"/>
      <fill>
        <patternFill>
          <bgColor rgb="FFFFC000"/>
        </patternFill>
      </fill>
    </dxf>
    <dxf>
      <font>
        <color theme="0" tint="-0.499984740745262"/>
      </font>
      <fill>
        <patternFill>
          <bgColor rgb="FFCCECFF"/>
        </patternFill>
      </fill>
    </dxf>
    <dxf>
      <font>
        <color theme="0" tint="-0.499984740745262"/>
      </font>
      <numFmt numFmtId="178" formatCode="&quot;&quot;"/>
      <fill>
        <patternFill>
          <bgColor rgb="FF99CC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indexed="10"/>
        </left>
        <right style="thin">
          <color indexed="10"/>
        </right>
      </border>
    </dxf>
    <dxf>
      <font>
        <condense val="0"/>
        <extend val="0"/>
        <color indexed="12"/>
      </font>
      <fill>
        <patternFill>
          <bgColor rgb="FFFFFFCC"/>
        </patternFill>
      </fill>
    </dxf>
    <dxf>
      <font>
        <condense val="0"/>
        <extend val="0"/>
        <color indexed="10"/>
      </font>
      <fill>
        <patternFill>
          <bgColor rgb="FFFFFFCC"/>
        </patternFill>
      </fill>
    </dxf>
    <dxf>
      <font>
        <color theme="0" tint="-0.499984740745262"/>
      </font>
      <fill>
        <patternFill>
          <bgColor rgb="FFFF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numFmt numFmtId="178" formatCode="&quot;&quot;"/>
      <fill>
        <patternFill>
          <bgColor rgb="FFFFC000"/>
        </patternFill>
      </fill>
    </dxf>
    <dxf>
      <font>
        <color theme="0" tint="-0.499984740745262"/>
      </font>
      <fill>
        <patternFill>
          <bgColor rgb="FFCCECFF"/>
        </patternFill>
      </fill>
    </dxf>
    <dxf>
      <font>
        <color theme="0" tint="-0.499984740745262"/>
      </font>
      <numFmt numFmtId="178" formatCode="&quot;&quot;"/>
      <fill>
        <patternFill>
          <bgColor rgb="FF99CCFF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CC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13" Type="http://schemas.openxmlformats.org/officeDocument/2006/relationships/printerSettings" Target="../printerSettings/printerSettings31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12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11" Type="http://schemas.openxmlformats.org/officeDocument/2006/relationships/printerSettings" Target="../printerSettings/printerSettings29.bin"/><Relationship Id="rId5" Type="http://schemas.openxmlformats.org/officeDocument/2006/relationships/printerSettings" Target="../printerSettings/printerSettings23.bin"/><Relationship Id="rId15" Type="http://schemas.openxmlformats.org/officeDocument/2006/relationships/comments" Target="../comments1.xml"/><Relationship Id="rId10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9.bin"/><Relationship Id="rId13" Type="http://schemas.openxmlformats.org/officeDocument/2006/relationships/printerSettings" Target="../printerSettings/printerSettings44.bin"/><Relationship Id="rId18" Type="http://schemas.openxmlformats.org/officeDocument/2006/relationships/printerSettings" Target="../printerSettings/printerSettings49.bin"/><Relationship Id="rId3" Type="http://schemas.openxmlformats.org/officeDocument/2006/relationships/printerSettings" Target="../printerSettings/printerSettings34.bin"/><Relationship Id="rId21" Type="http://schemas.openxmlformats.org/officeDocument/2006/relationships/printerSettings" Target="../printerSettings/printerSettings52.bin"/><Relationship Id="rId7" Type="http://schemas.openxmlformats.org/officeDocument/2006/relationships/printerSettings" Target="../printerSettings/printerSettings38.bin"/><Relationship Id="rId12" Type="http://schemas.openxmlformats.org/officeDocument/2006/relationships/printerSettings" Target="../printerSettings/printerSettings43.bin"/><Relationship Id="rId17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33.bin"/><Relationship Id="rId16" Type="http://schemas.openxmlformats.org/officeDocument/2006/relationships/printerSettings" Target="../printerSettings/printerSettings47.bin"/><Relationship Id="rId20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32.bin"/><Relationship Id="rId6" Type="http://schemas.openxmlformats.org/officeDocument/2006/relationships/printerSettings" Target="../printerSettings/printerSettings37.bin"/><Relationship Id="rId11" Type="http://schemas.openxmlformats.org/officeDocument/2006/relationships/printerSettings" Target="../printerSettings/printerSettings42.bin"/><Relationship Id="rId24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36.bin"/><Relationship Id="rId15" Type="http://schemas.openxmlformats.org/officeDocument/2006/relationships/printerSettings" Target="../printerSettings/printerSettings46.bin"/><Relationship Id="rId23" Type="http://schemas.openxmlformats.org/officeDocument/2006/relationships/printerSettings" Target="../printerSettings/printerSettings54.bin"/><Relationship Id="rId10" Type="http://schemas.openxmlformats.org/officeDocument/2006/relationships/printerSettings" Target="../printerSettings/printerSettings41.bin"/><Relationship Id="rId19" Type="http://schemas.openxmlformats.org/officeDocument/2006/relationships/printerSettings" Target="../printerSettings/printerSettings50.bin"/><Relationship Id="rId4" Type="http://schemas.openxmlformats.org/officeDocument/2006/relationships/printerSettings" Target="../printerSettings/printerSettings35.bin"/><Relationship Id="rId9" Type="http://schemas.openxmlformats.org/officeDocument/2006/relationships/printerSettings" Target="../printerSettings/printerSettings40.bin"/><Relationship Id="rId14" Type="http://schemas.openxmlformats.org/officeDocument/2006/relationships/printerSettings" Target="../printerSettings/printerSettings45.bin"/><Relationship Id="rId22" Type="http://schemas.openxmlformats.org/officeDocument/2006/relationships/printerSettings" Target="../printerSettings/printerSettings5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Q42"/>
  <sheetViews>
    <sheetView showGridLines="0" zoomScaleNormal="100" zoomScaleSheetLayoutView="85" workbookViewId="0">
      <pane xSplit="5" ySplit="8" topLeftCell="F18" activePane="bottomRight" state="frozen"/>
      <selection pane="topRight" activeCell="F1" sqref="F1"/>
      <selection pane="bottomLeft" activeCell="A10" sqref="A10"/>
      <selection pane="bottomRight" activeCell="D9" sqref="D9"/>
    </sheetView>
  </sheetViews>
  <sheetFormatPr defaultColWidth="3" defaultRowHeight="12" outlineLevelRow="1"/>
  <cols>
    <col min="1" max="1" width="1.75" style="41" bestFit="1" customWidth="1"/>
    <col min="2" max="2" width="4.625" style="9" customWidth="1"/>
    <col min="3" max="3" width="4.625" style="8" customWidth="1"/>
    <col min="4" max="4" width="11.625" style="8" customWidth="1"/>
    <col min="5" max="5" width="16.125" style="8" customWidth="1"/>
    <col min="6" max="37" width="2.625" style="12" customWidth="1"/>
    <col min="38" max="16384" width="3" style="9"/>
  </cols>
  <sheetData>
    <row r="1" spans="1:43" s="2" customFormat="1">
      <c r="A1" s="35"/>
      <c r="C1" s="1"/>
      <c r="D1" s="1"/>
      <c r="E1" s="34" t="s">
        <v>38</v>
      </c>
      <c r="F1" s="33">
        <f t="shared" ref="F1:AJ1" si="0">IFERROR(SUM(F2:F3)/COUNTIF($D$9:$D$42,"&lt;&gt;"),"")</f>
        <v>0</v>
      </c>
      <c r="G1" s="33">
        <f t="shared" si="0"/>
        <v>0</v>
      </c>
      <c r="H1" s="33">
        <f t="shared" si="0"/>
        <v>0</v>
      </c>
      <c r="I1" s="33">
        <f t="shared" si="0"/>
        <v>0.61290322580645162</v>
      </c>
      <c r="J1" s="33">
        <f t="shared" si="0"/>
        <v>0.64516129032258063</v>
      </c>
      <c r="K1" s="33">
        <f t="shared" si="0"/>
        <v>0.67741935483870963</v>
      </c>
      <c r="L1" s="33">
        <f t="shared" si="0"/>
        <v>0.4838709677419355</v>
      </c>
      <c r="M1" s="33">
        <f t="shared" si="0"/>
        <v>0.5161290322580645</v>
      </c>
      <c r="N1" s="33">
        <f t="shared" si="0"/>
        <v>0</v>
      </c>
      <c r="O1" s="33">
        <f t="shared" si="0"/>
        <v>0</v>
      </c>
      <c r="P1" s="33">
        <f t="shared" si="0"/>
        <v>0</v>
      </c>
      <c r="Q1" s="33">
        <f t="shared" si="0"/>
        <v>0.61290322580645162</v>
      </c>
      <c r="R1" s="33">
        <f t="shared" si="0"/>
        <v>0.70967741935483875</v>
      </c>
      <c r="S1" s="33">
        <f t="shared" si="0"/>
        <v>0.58064516129032262</v>
      </c>
      <c r="T1" s="33">
        <f t="shared" si="0"/>
        <v>0.54838709677419351</v>
      </c>
      <c r="U1" s="33">
        <f t="shared" si="0"/>
        <v>0</v>
      </c>
      <c r="V1" s="33">
        <f t="shared" si="0"/>
        <v>0</v>
      </c>
      <c r="W1" s="33">
        <f t="shared" si="0"/>
        <v>0.58064516129032262</v>
      </c>
      <c r="X1" s="33">
        <f t="shared" si="0"/>
        <v>0.54838709677419351</v>
      </c>
      <c r="Y1" s="33">
        <f t="shared" si="0"/>
        <v>0.64516129032258063</v>
      </c>
      <c r="Z1" s="33">
        <f t="shared" si="0"/>
        <v>0.58064516129032262</v>
      </c>
      <c r="AA1" s="33">
        <f t="shared" si="0"/>
        <v>0.5161290322580645</v>
      </c>
      <c r="AB1" s="33">
        <f t="shared" si="0"/>
        <v>0</v>
      </c>
      <c r="AC1" s="33">
        <f t="shared" si="0"/>
        <v>0</v>
      </c>
      <c r="AD1" s="33">
        <f t="shared" si="0"/>
        <v>0.64516129032258063</v>
      </c>
      <c r="AE1" s="33">
        <f t="shared" si="0"/>
        <v>0.58064516129032262</v>
      </c>
      <c r="AF1" s="33">
        <f t="shared" si="0"/>
        <v>0.64516129032258063</v>
      </c>
      <c r="AG1" s="33">
        <f t="shared" si="0"/>
        <v>0.64516129032258063</v>
      </c>
      <c r="AH1" s="33">
        <f t="shared" si="0"/>
        <v>0.41935483870967744</v>
      </c>
      <c r="AI1" s="33">
        <f t="shared" si="0"/>
        <v>0</v>
      </c>
      <c r="AJ1" s="33">
        <f t="shared" si="0"/>
        <v>0</v>
      </c>
      <c r="AK1" s="33"/>
    </row>
    <row r="2" spans="1:43" s="1" customFormat="1" ht="17.25" collapsed="1">
      <c r="A2" s="36"/>
      <c r="B2" s="32" t="s">
        <v>37</v>
      </c>
      <c r="C2" s="2"/>
      <c r="D2" s="2"/>
      <c r="E2" s="28" t="s">
        <v>30</v>
      </c>
      <c r="F2" s="10">
        <f t="shared" ref="F2:O6" si="1">COUNTIF(F$9:F$42,LEFT($E2,1))</f>
        <v>0</v>
      </c>
      <c r="G2" s="10">
        <f t="shared" si="1"/>
        <v>0</v>
      </c>
      <c r="H2" s="10">
        <f t="shared" si="1"/>
        <v>0</v>
      </c>
      <c r="I2" s="10">
        <f t="shared" si="1"/>
        <v>19</v>
      </c>
      <c r="J2" s="10">
        <f t="shared" si="1"/>
        <v>20</v>
      </c>
      <c r="K2" s="10">
        <f t="shared" si="1"/>
        <v>21</v>
      </c>
      <c r="L2" s="10">
        <f t="shared" si="1"/>
        <v>15</v>
      </c>
      <c r="M2" s="10">
        <f t="shared" si="1"/>
        <v>16</v>
      </c>
      <c r="N2" s="10">
        <f t="shared" si="1"/>
        <v>0</v>
      </c>
      <c r="O2" s="10">
        <f t="shared" si="1"/>
        <v>0</v>
      </c>
      <c r="P2" s="10">
        <f t="shared" ref="P2:Y6" si="2">COUNTIF(P$9:P$42,LEFT($E2,1))</f>
        <v>0</v>
      </c>
      <c r="Q2" s="10">
        <f t="shared" si="2"/>
        <v>19</v>
      </c>
      <c r="R2" s="10">
        <f t="shared" si="2"/>
        <v>22</v>
      </c>
      <c r="S2" s="10">
        <f t="shared" si="2"/>
        <v>18</v>
      </c>
      <c r="T2" s="10">
        <f t="shared" si="2"/>
        <v>17</v>
      </c>
      <c r="U2" s="10">
        <f t="shared" si="2"/>
        <v>0</v>
      </c>
      <c r="V2" s="10">
        <f t="shared" si="2"/>
        <v>0</v>
      </c>
      <c r="W2" s="10">
        <f t="shared" si="2"/>
        <v>18</v>
      </c>
      <c r="X2" s="10">
        <f t="shared" si="2"/>
        <v>17</v>
      </c>
      <c r="Y2" s="10">
        <f t="shared" si="2"/>
        <v>20</v>
      </c>
      <c r="Z2" s="10">
        <f t="shared" ref="Z2:AJ6" si="3">COUNTIF(Z$9:Z$42,LEFT($E2,1))</f>
        <v>18</v>
      </c>
      <c r="AA2" s="10">
        <f t="shared" si="3"/>
        <v>16</v>
      </c>
      <c r="AB2" s="10">
        <f t="shared" si="3"/>
        <v>0</v>
      </c>
      <c r="AC2" s="10">
        <f t="shared" si="3"/>
        <v>0</v>
      </c>
      <c r="AD2" s="10">
        <f t="shared" si="3"/>
        <v>20</v>
      </c>
      <c r="AE2" s="10">
        <f t="shared" si="3"/>
        <v>18</v>
      </c>
      <c r="AF2" s="10">
        <f t="shared" si="3"/>
        <v>20</v>
      </c>
      <c r="AG2" s="10">
        <f t="shared" si="3"/>
        <v>20</v>
      </c>
      <c r="AH2" s="10">
        <f t="shared" si="3"/>
        <v>13</v>
      </c>
      <c r="AI2" s="10">
        <f t="shared" si="3"/>
        <v>0</v>
      </c>
      <c r="AJ2" s="10">
        <f t="shared" si="3"/>
        <v>0</v>
      </c>
      <c r="AK2" s="10"/>
    </row>
    <row r="3" spans="1:43" s="18" customFormat="1" hidden="1" outlineLevel="1">
      <c r="A3" s="37"/>
      <c r="E3" s="31" t="s">
        <v>35</v>
      </c>
      <c r="F3" s="19">
        <f t="shared" si="1"/>
        <v>0</v>
      </c>
      <c r="G3" s="19">
        <f t="shared" si="1"/>
        <v>0</v>
      </c>
      <c r="H3" s="19">
        <f t="shared" si="1"/>
        <v>0</v>
      </c>
      <c r="I3" s="19">
        <f t="shared" si="1"/>
        <v>0</v>
      </c>
      <c r="J3" s="19">
        <f t="shared" si="1"/>
        <v>0</v>
      </c>
      <c r="K3" s="19">
        <f t="shared" si="1"/>
        <v>0</v>
      </c>
      <c r="L3" s="19">
        <f t="shared" si="1"/>
        <v>0</v>
      </c>
      <c r="M3" s="19">
        <f t="shared" si="1"/>
        <v>0</v>
      </c>
      <c r="N3" s="19">
        <f t="shared" si="1"/>
        <v>0</v>
      </c>
      <c r="O3" s="19">
        <f t="shared" si="1"/>
        <v>0</v>
      </c>
      <c r="P3" s="19">
        <f t="shared" si="2"/>
        <v>0</v>
      </c>
      <c r="Q3" s="19">
        <f t="shared" si="2"/>
        <v>0</v>
      </c>
      <c r="R3" s="19">
        <f t="shared" si="2"/>
        <v>0</v>
      </c>
      <c r="S3" s="19">
        <f t="shared" si="2"/>
        <v>0</v>
      </c>
      <c r="T3" s="19">
        <f t="shared" si="2"/>
        <v>0</v>
      </c>
      <c r="U3" s="19">
        <f t="shared" si="2"/>
        <v>0</v>
      </c>
      <c r="V3" s="19">
        <f t="shared" si="2"/>
        <v>0</v>
      </c>
      <c r="W3" s="19">
        <f t="shared" si="2"/>
        <v>0</v>
      </c>
      <c r="X3" s="19">
        <f t="shared" si="2"/>
        <v>0</v>
      </c>
      <c r="Y3" s="19">
        <f t="shared" si="2"/>
        <v>0</v>
      </c>
      <c r="Z3" s="19">
        <f t="shared" si="3"/>
        <v>0</v>
      </c>
      <c r="AA3" s="19">
        <f t="shared" si="3"/>
        <v>0</v>
      </c>
      <c r="AB3" s="19">
        <f t="shared" si="3"/>
        <v>0</v>
      </c>
      <c r="AC3" s="19">
        <f t="shared" si="3"/>
        <v>0</v>
      </c>
      <c r="AD3" s="19">
        <f t="shared" si="3"/>
        <v>0</v>
      </c>
      <c r="AE3" s="19">
        <f t="shared" si="3"/>
        <v>0</v>
      </c>
      <c r="AF3" s="19">
        <f t="shared" si="3"/>
        <v>0</v>
      </c>
      <c r="AG3" s="19">
        <f t="shared" si="3"/>
        <v>0</v>
      </c>
      <c r="AH3" s="19">
        <f t="shared" si="3"/>
        <v>0</v>
      </c>
      <c r="AI3" s="19">
        <f t="shared" si="3"/>
        <v>0</v>
      </c>
      <c r="AJ3" s="19">
        <f t="shared" si="3"/>
        <v>0</v>
      </c>
      <c r="AK3" s="19"/>
    </row>
    <row r="4" spans="1:43" s="18" customFormat="1" hidden="1" outlineLevel="1">
      <c r="A4" s="37"/>
      <c r="E4" s="29" t="s">
        <v>31</v>
      </c>
      <c r="F4" s="19">
        <f t="shared" si="1"/>
        <v>0</v>
      </c>
      <c r="G4" s="19">
        <f t="shared" si="1"/>
        <v>0</v>
      </c>
      <c r="H4" s="19">
        <f t="shared" si="1"/>
        <v>0</v>
      </c>
      <c r="I4" s="19">
        <f t="shared" si="1"/>
        <v>4</v>
      </c>
      <c r="J4" s="19">
        <f t="shared" si="1"/>
        <v>6</v>
      </c>
      <c r="K4" s="19">
        <f t="shared" si="1"/>
        <v>5</v>
      </c>
      <c r="L4" s="19">
        <f t="shared" si="1"/>
        <v>11</v>
      </c>
      <c r="M4" s="19">
        <f t="shared" si="1"/>
        <v>9</v>
      </c>
      <c r="N4" s="19">
        <f t="shared" si="1"/>
        <v>0</v>
      </c>
      <c r="O4" s="19">
        <f t="shared" si="1"/>
        <v>0</v>
      </c>
      <c r="P4" s="19">
        <f t="shared" si="2"/>
        <v>0</v>
      </c>
      <c r="Q4" s="19">
        <f t="shared" si="2"/>
        <v>7</v>
      </c>
      <c r="R4" s="19">
        <f t="shared" si="2"/>
        <v>4</v>
      </c>
      <c r="S4" s="19">
        <f t="shared" si="2"/>
        <v>8</v>
      </c>
      <c r="T4" s="19">
        <f t="shared" si="2"/>
        <v>9</v>
      </c>
      <c r="U4" s="19">
        <f t="shared" si="2"/>
        <v>0</v>
      </c>
      <c r="V4" s="19">
        <f t="shared" si="2"/>
        <v>0</v>
      </c>
      <c r="W4" s="19">
        <f t="shared" si="2"/>
        <v>7</v>
      </c>
      <c r="X4" s="19">
        <f t="shared" si="2"/>
        <v>8</v>
      </c>
      <c r="Y4" s="19">
        <f t="shared" si="2"/>
        <v>6</v>
      </c>
      <c r="Z4" s="19">
        <f t="shared" si="3"/>
        <v>8</v>
      </c>
      <c r="AA4" s="19">
        <f t="shared" si="3"/>
        <v>9</v>
      </c>
      <c r="AB4" s="19">
        <f t="shared" si="3"/>
        <v>0</v>
      </c>
      <c r="AC4" s="19">
        <f t="shared" si="3"/>
        <v>0</v>
      </c>
      <c r="AD4" s="19">
        <f t="shared" si="3"/>
        <v>5</v>
      </c>
      <c r="AE4" s="19">
        <f t="shared" si="3"/>
        <v>8</v>
      </c>
      <c r="AF4" s="19">
        <f t="shared" si="3"/>
        <v>6</v>
      </c>
      <c r="AG4" s="19">
        <f t="shared" si="3"/>
        <v>6</v>
      </c>
      <c r="AH4" s="19">
        <f t="shared" si="3"/>
        <v>10</v>
      </c>
      <c r="AI4" s="19">
        <f t="shared" si="3"/>
        <v>0</v>
      </c>
      <c r="AJ4" s="19">
        <f t="shared" si="3"/>
        <v>0</v>
      </c>
      <c r="AK4" s="19"/>
    </row>
    <row r="5" spans="1:43" s="18" customFormat="1" hidden="1" outlineLevel="1">
      <c r="A5" s="37"/>
      <c r="E5" s="30" t="s">
        <v>32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4</v>
      </c>
      <c r="J5" s="19">
        <f t="shared" si="1"/>
        <v>1</v>
      </c>
      <c r="K5" s="19">
        <f t="shared" si="1"/>
        <v>0</v>
      </c>
      <c r="L5" s="19">
        <f t="shared" si="1"/>
        <v>0</v>
      </c>
      <c r="M5" s="19">
        <f t="shared" si="1"/>
        <v>1</v>
      </c>
      <c r="N5" s="19">
        <f t="shared" si="1"/>
        <v>0</v>
      </c>
      <c r="O5" s="19">
        <f t="shared" si="1"/>
        <v>0</v>
      </c>
      <c r="P5" s="19">
        <f t="shared" si="2"/>
        <v>0</v>
      </c>
      <c r="Q5" s="19">
        <f t="shared" si="2"/>
        <v>0</v>
      </c>
      <c r="R5" s="19">
        <f t="shared" si="2"/>
        <v>0</v>
      </c>
      <c r="S5" s="19">
        <f t="shared" si="2"/>
        <v>0</v>
      </c>
      <c r="T5" s="19">
        <f t="shared" si="2"/>
        <v>0</v>
      </c>
      <c r="U5" s="19">
        <f t="shared" si="2"/>
        <v>0</v>
      </c>
      <c r="V5" s="19">
        <f t="shared" si="2"/>
        <v>0</v>
      </c>
      <c r="W5" s="19">
        <f t="shared" si="2"/>
        <v>1</v>
      </c>
      <c r="X5" s="19">
        <f t="shared" si="2"/>
        <v>1</v>
      </c>
      <c r="Y5" s="19">
        <f t="shared" si="2"/>
        <v>0</v>
      </c>
      <c r="Z5" s="19">
        <f t="shared" si="3"/>
        <v>0</v>
      </c>
      <c r="AA5" s="19">
        <f t="shared" si="3"/>
        <v>1</v>
      </c>
      <c r="AB5" s="19">
        <f t="shared" si="3"/>
        <v>0</v>
      </c>
      <c r="AC5" s="19">
        <f t="shared" si="3"/>
        <v>0</v>
      </c>
      <c r="AD5" s="19">
        <f t="shared" si="3"/>
        <v>1</v>
      </c>
      <c r="AE5" s="19">
        <f t="shared" si="3"/>
        <v>0</v>
      </c>
      <c r="AF5" s="19">
        <f t="shared" si="3"/>
        <v>0</v>
      </c>
      <c r="AG5" s="19">
        <f t="shared" si="3"/>
        <v>0</v>
      </c>
      <c r="AH5" s="19">
        <f t="shared" si="3"/>
        <v>3</v>
      </c>
      <c r="AI5" s="19">
        <f t="shared" si="3"/>
        <v>0</v>
      </c>
      <c r="AJ5" s="19">
        <f t="shared" si="3"/>
        <v>0</v>
      </c>
      <c r="AK5" s="19"/>
    </row>
    <row r="6" spans="1:43" s="18" customFormat="1" hidden="1" outlineLevel="1">
      <c r="A6" s="37"/>
      <c r="E6" s="43" t="s">
        <v>69</v>
      </c>
      <c r="F6" s="19">
        <f t="shared" si="1"/>
        <v>3</v>
      </c>
      <c r="G6" s="19">
        <f t="shared" si="1"/>
        <v>3</v>
      </c>
      <c r="H6" s="19">
        <f t="shared" si="1"/>
        <v>3</v>
      </c>
      <c r="I6" s="19">
        <f t="shared" si="1"/>
        <v>4</v>
      </c>
      <c r="J6" s="19">
        <f t="shared" si="1"/>
        <v>4</v>
      </c>
      <c r="K6" s="19">
        <f t="shared" si="1"/>
        <v>5</v>
      </c>
      <c r="L6" s="19">
        <f t="shared" si="1"/>
        <v>5</v>
      </c>
      <c r="M6" s="19">
        <f t="shared" si="1"/>
        <v>5</v>
      </c>
      <c r="N6" s="19">
        <f t="shared" si="1"/>
        <v>4</v>
      </c>
      <c r="O6" s="19">
        <f t="shared" si="1"/>
        <v>4</v>
      </c>
      <c r="P6" s="19">
        <f t="shared" si="2"/>
        <v>4</v>
      </c>
      <c r="Q6" s="19">
        <f t="shared" si="2"/>
        <v>5</v>
      </c>
      <c r="R6" s="19">
        <f t="shared" si="2"/>
        <v>5</v>
      </c>
      <c r="S6" s="19">
        <f t="shared" si="2"/>
        <v>5</v>
      </c>
      <c r="T6" s="19">
        <f t="shared" si="2"/>
        <v>5</v>
      </c>
      <c r="U6" s="19">
        <f t="shared" si="2"/>
        <v>4</v>
      </c>
      <c r="V6" s="19">
        <f t="shared" si="2"/>
        <v>4</v>
      </c>
      <c r="W6" s="19">
        <f t="shared" si="2"/>
        <v>5</v>
      </c>
      <c r="X6" s="19">
        <f t="shared" si="2"/>
        <v>5</v>
      </c>
      <c r="Y6" s="19">
        <f t="shared" si="2"/>
        <v>5</v>
      </c>
      <c r="Z6" s="19">
        <f t="shared" si="3"/>
        <v>5</v>
      </c>
      <c r="AA6" s="19">
        <f t="shared" si="3"/>
        <v>5</v>
      </c>
      <c r="AB6" s="19">
        <f t="shared" si="3"/>
        <v>4</v>
      </c>
      <c r="AC6" s="19">
        <f t="shared" si="3"/>
        <v>4</v>
      </c>
      <c r="AD6" s="19">
        <f t="shared" si="3"/>
        <v>5</v>
      </c>
      <c r="AE6" s="19">
        <f t="shared" si="3"/>
        <v>5</v>
      </c>
      <c r="AF6" s="19">
        <f t="shared" si="3"/>
        <v>5</v>
      </c>
      <c r="AG6" s="19">
        <f t="shared" si="3"/>
        <v>5</v>
      </c>
      <c r="AH6" s="19">
        <f t="shared" si="3"/>
        <v>5</v>
      </c>
      <c r="AI6" s="19">
        <f t="shared" si="3"/>
        <v>3</v>
      </c>
      <c r="AJ6" s="19">
        <f t="shared" si="3"/>
        <v>3</v>
      </c>
      <c r="AK6" s="19"/>
    </row>
    <row r="7" spans="1:43" s="3" customFormat="1">
      <c r="A7" s="38"/>
      <c r="B7" s="26"/>
      <c r="C7" s="27"/>
      <c r="D7" s="27"/>
      <c r="E7" s="26"/>
      <c r="F7" s="11">
        <v>43831</v>
      </c>
      <c r="G7" s="11">
        <v>43832</v>
      </c>
      <c r="H7" s="11">
        <v>43833</v>
      </c>
      <c r="I7" s="11">
        <v>43834</v>
      </c>
      <c r="J7" s="11">
        <v>43835</v>
      </c>
      <c r="K7" s="11">
        <v>43836</v>
      </c>
      <c r="L7" s="11">
        <v>43837</v>
      </c>
      <c r="M7" s="11">
        <v>43838</v>
      </c>
      <c r="N7" s="11">
        <v>43839</v>
      </c>
      <c r="O7" s="11">
        <v>43840</v>
      </c>
      <c r="P7" s="11">
        <v>43841</v>
      </c>
      <c r="Q7" s="11">
        <v>43842</v>
      </c>
      <c r="R7" s="11">
        <v>43843</v>
      </c>
      <c r="S7" s="11">
        <v>43844</v>
      </c>
      <c r="T7" s="11">
        <v>43845</v>
      </c>
      <c r="U7" s="11">
        <v>43846</v>
      </c>
      <c r="V7" s="11">
        <v>43847</v>
      </c>
      <c r="W7" s="11">
        <v>43848</v>
      </c>
      <c r="X7" s="11">
        <v>43849</v>
      </c>
      <c r="Y7" s="11">
        <v>43850</v>
      </c>
      <c r="Z7" s="11">
        <v>43851</v>
      </c>
      <c r="AA7" s="11">
        <v>43852</v>
      </c>
      <c r="AB7" s="11">
        <v>43853</v>
      </c>
      <c r="AC7" s="11">
        <v>43854</v>
      </c>
      <c r="AD7" s="11">
        <v>43855</v>
      </c>
      <c r="AE7" s="11">
        <v>43856</v>
      </c>
      <c r="AF7" s="11">
        <v>43857</v>
      </c>
      <c r="AG7" s="11">
        <v>43858</v>
      </c>
      <c r="AH7" s="11">
        <v>43859</v>
      </c>
      <c r="AI7" s="11">
        <v>43860</v>
      </c>
      <c r="AJ7" s="11">
        <v>43861</v>
      </c>
      <c r="AK7" s="11"/>
      <c r="AN7" s="3" t="s">
        <v>28</v>
      </c>
      <c r="AO7" s="3" t="s">
        <v>36</v>
      </c>
      <c r="AP7" s="3" t="s">
        <v>29</v>
      </c>
      <c r="AQ7" s="3" t="s">
        <v>39</v>
      </c>
    </row>
    <row r="8" spans="1:43" s="15" customFormat="1" ht="12.75" thickBot="1">
      <c r="A8" s="39"/>
      <c r="B8" s="13" t="s">
        <v>94</v>
      </c>
      <c r="C8" s="27" t="s">
        <v>27</v>
      </c>
      <c r="D8" s="27" t="s">
        <v>26</v>
      </c>
      <c r="E8" s="26" t="s">
        <v>8</v>
      </c>
      <c r="F8" s="14" t="str">
        <f t="shared" ref="F8:S8" ca="1" si="4">OFFSET(WeekDay_Start,WEEKDAY(F7),0,1,1)</f>
        <v>水</v>
      </c>
      <c r="G8" s="14" t="str">
        <f t="shared" ca="1" si="4"/>
        <v>木</v>
      </c>
      <c r="H8" s="14" t="str">
        <f t="shared" ca="1" si="4"/>
        <v>金</v>
      </c>
      <c r="I8" s="14" t="str">
        <f t="shared" ca="1" si="4"/>
        <v>土</v>
      </c>
      <c r="J8" s="14" t="str">
        <f t="shared" ca="1" si="4"/>
        <v>日</v>
      </c>
      <c r="K8" s="14" t="str">
        <f t="shared" ca="1" si="4"/>
        <v>月</v>
      </c>
      <c r="L8" s="14" t="str">
        <f t="shared" ca="1" si="4"/>
        <v>火</v>
      </c>
      <c r="M8" s="14" t="str">
        <f t="shared" ca="1" si="4"/>
        <v>水</v>
      </c>
      <c r="N8" s="14" t="str">
        <f t="shared" ca="1" si="4"/>
        <v>木</v>
      </c>
      <c r="O8" s="14" t="str">
        <f t="shared" ca="1" si="4"/>
        <v>金</v>
      </c>
      <c r="P8" s="14" t="str">
        <f t="shared" ca="1" si="4"/>
        <v>土</v>
      </c>
      <c r="Q8" s="14" t="str">
        <f t="shared" ca="1" si="4"/>
        <v>日</v>
      </c>
      <c r="R8" s="14" t="str">
        <f t="shared" ca="1" si="4"/>
        <v>月</v>
      </c>
      <c r="S8" s="14" t="str">
        <f t="shared" ca="1" si="4"/>
        <v>火</v>
      </c>
      <c r="T8" s="14" t="str">
        <f t="shared" ref="T8:AJ8" ca="1" si="5">OFFSET(WeekDay_Start,WEEKDAY(T7),0,1,1)</f>
        <v>水</v>
      </c>
      <c r="U8" s="14" t="str">
        <f t="shared" ca="1" si="5"/>
        <v>木</v>
      </c>
      <c r="V8" s="14" t="str">
        <f t="shared" ca="1" si="5"/>
        <v>金</v>
      </c>
      <c r="W8" s="14" t="str">
        <f t="shared" ca="1" si="5"/>
        <v>土</v>
      </c>
      <c r="X8" s="14" t="str">
        <f t="shared" ca="1" si="5"/>
        <v>日</v>
      </c>
      <c r="Y8" s="14" t="str">
        <f t="shared" ca="1" si="5"/>
        <v>月</v>
      </c>
      <c r="Z8" s="14" t="str">
        <f t="shared" ca="1" si="5"/>
        <v>火</v>
      </c>
      <c r="AA8" s="14" t="str">
        <f t="shared" ca="1" si="5"/>
        <v>水</v>
      </c>
      <c r="AB8" s="14" t="str">
        <f t="shared" ca="1" si="5"/>
        <v>木</v>
      </c>
      <c r="AC8" s="14" t="str">
        <f t="shared" ca="1" si="5"/>
        <v>金</v>
      </c>
      <c r="AD8" s="14" t="str">
        <f t="shared" ca="1" si="5"/>
        <v>土</v>
      </c>
      <c r="AE8" s="14" t="str">
        <f t="shared" ca="1" si="5"/>
        <v>日</v>
      </c>
      <c r="AF8" s="14" t="str">
        <f t="shared" ca="1" si="5"/>
        <v>月</v>
      </c>
      <c r="AG8" s="14" t="str">
        <f t="shared" ca="1" si="5"/>
        <v>火</v>
      </c>
      <c r="AH8" s="14" t="str">
        <f t="shared" ca="1" si="5"/>
        <v>水</v>
      </c>
      <c r="AI8" s="14" t="str">
        <f t="shared" ca="1" si="5"/>
        <v>木</v>
      </c>
      <c r="AJ8" s="14" t="str">
        <f t="shared" ca="1" si="5"/>
        <v>金</v>
      </c>
      <c r="AK8" s="14"/>
    </row>
    <row r="9" spans="1:43" s="6" customFormat="1">
      <c r="A9" s="40"/>
      <c r="B9" s="20">
        <f>MAX(B$8:B8)+1</f>
        <v>1</v>
      </c>
      <c r="C9" s="4"/>
      <c r="D9" s="16" t="s">
        <v>13</v>
      </c>
      <c r="E9" s="5"/>
      <c r="F9" s="42"/>
      <c r="G9" s="42"/>
      <c r="H9" s="42"/>
      <c r="I9" s="42" t="s">
        <v>28</v>
      </c>
      <c r="J9" s="42" t="s">
        <v>28</v>
      </c>
      <c r="K9" s="42" t="s">
        <v>28</v>
      </c>
      <c r="L9" s="42" t="s">
        <v>28</v>
      </c>
      <c r="M9" s="42" t="s">
        <v>29</v>
      </c>
      <c r="N9" s="42"/>
      <c r="O9" s="42"/>
      <c r="P9" s="42"/>
      <c r="Q9" s="42" t="s">
        <v>29</v>
      </c>
      <c r="R9" s="42" t="s">
        <v>28</v>
      </c>
      <c r="S9" s="42" t="s">
        <v>29</v>
      </c>
      <c r="T9" s="42" t="s">
        <v>29</v>
      </c>
      <c r="U9" s="42"/>
      <c r="V9" s="42"/>
      <c r="W9" s="42" t="s">
        <v>28</v>
      </c>
      <c r="X9" s="42" t="s">
        <v>28</v>
      </c>
      <c r="Y9" s="42" t="s">
        <v>29</v>
      </c>
      <c r="Z9" s="42" t="s">
        <v>29</v>
      </c>
      <c r="AA9" s="42" t="s">
        <v>29</v>
      </c>
      <c r="AB9" s="42"/>
      <c r="AC9" s="42"/>
      <c r="AD9" s="42" t="s">
        <v>28</v>
      </c>
      <c r="AE9" s="42" t="s">
        <v>28</v>
      </c>
      <c r="AF9" s="42" t="s">
        <v>28</v>
      </c>
      <c r="AG9" s="42" t="s">
        <v>29</v>
      </c>
      <c r="AH9" s="42" t="s">
        <v>29</v>
      </c>
      <c r="AI9" s="42"/>
      <c r="AJ9" s="42"/>
      <c r="AK9" s="42"/>
      <c r="AN9" s="6">
        <f t="shared" ref="AN9:AQ28" si="6">COUNTIF($F9:$AK9,AN$7)</f>
        <v>10</v>
      </c>
      <c r="AO9" s="6">
        <f t="shared" si="6"/>
        <v>0</v>
      </c>
      <c r="AP9" s="6">
        <f t="shared" si="6"/>
        <v>9</v>
      </c>
      <c r="AQ9" s="6">
        <f t="shared" si="6"/>
        <v>0</v>
      </c>
    </row>
    <row r="10" spans="1:43" s="6" customFormat="1">
      <c r="A10" s="40"/>
      <c r="B10" s="20">
        <f>MAX(B$8:B9)+1</f>
        <v>2</v>
      </c>
      <c r="C10" s="25"/>
      <c r="D10" s="17" t="s">
        <v>46</v>
      </c>
      <c r="E10" s="7"/>
      <c r="F10" s="42"/>
      <c r="G10" s="42"/>
      <c r="H10" s="42"/>
      <c r="I10" s="42" t="s">
        <v>40</v>
      </c>
      <c r="J10" s="42" t="s">
        <v>40</v>
      </c>
      <c r="K10" s="42" t="s">
        <v>40</v>
      </c>
      <c r="L10" s="42" t="s">
        <v>40</v>
      </c>
      <c r="M10" s="42" t="s">
        <v>40</v>
      </c>
      <c r="N10" s="42"/>
      <c r="O10" s="42"/>
      <c r="P10" s="42"/>
      <c r="Q10" s="42" t="s">
        <v>40</v>
      </c>
      <c r="R10" s="42" t="s">
        <v>40</v>
      </c>
      <c r="S10" s="42" t="s">
        <v>40</v>
      </c>
      <c r="T10" s="42" t="s">
        <v>40</v>
      </c>
      <c r="U10" s="42"/>
      <c r="V10" s="42"/>
      <c r="W10" s="42" t="s">
        <v>40</v>
      </c>
      <c r="X10" s="42" t="s">
        <v>40</v>
      </c>
      <c r="Y10" s="42" t="s">
        <v>40</v>
      </c>
      <c r="Z10" s="42" t="s">
        <v>40</v>
      </c>
      <c r="AA10" s="42" t="s">
        <v>40</v>
      </c>
      <c r="AB10" s="42"/>
      <c r="AC10" s="42"/>
      <c r="AD10" s="42" t="s">
        <v>40</v>
      </c>
      <c r="AE10" s="42" t="s">
        <v>40</v>
      </c>
      <c r="AF10" s="42" t="s">
        <v>40</v>
      </c>
      <c r="AG10" s="42" t="s">
        <v>40</v>
      </c>
      <c r="AH10" s="42" t="s">
        <v>40</v>
      </c>
      <c r="AI10" s="42"/>
      <c r="AJ10" s="42"/>
      <c r="AK10" s="42"/>
      <c r="AN10" s="6">
        <f t="shared" si="6"/>
        <v>19</v>
      </c>
      <c r="AO10" s="6">
        <f t="shared" si="6"/>
        <v>0</v>
      </c>
      <c r="AP10" s="6">
        <f t="shared" si="6"/>
        <v>0</v>
      </c>
      <c r="AQ10" s="6">
        <f t="shared" si="6"/>
        <v>0</v>
      </c>
    </row>
    <row r="11" spans="1:43" s="6" customFormat="1">
      <c r="A11" s="40"/>
      <c r="B11" s="20">
        <f>MAX(B$8:B10)+1</f>
        <v>3</v>
      </c>
      <c r="C11" s="4"/>
      <c r="D11" s="16" t="s">
        <v>47</v>
      </c>
      <c r="E11" s="5"/>
      <c r="F11" s="42"/>
      <c r="G11" s="42"/>
      <c r="H11" s="42"/>
      <c r="I11" s="42" t="s">
        <v>40</v>
      </c>
      <c r="J11" s="42" t="s">
        <v>40</v>
      </c>
      <c r="K11" s="42" t="s">
        <v>40</v>
      </c>
      <c r="L11" s="42" t="s">
        <v>40</v>
      </c>
      <c r="M11" s="42" t="s">
        <v>40</v>
      </c>
      <c r="N11" s="42"/>
      <c r="O11" s="42"/>
      <c r="P11" s="42"/>
      <c r="Q11" s="42" t="s">
        <v>40</v>
      </c>
      <c r="R11" s="42" t="s">
        <v>40</v>
      </c>
      <c r="S11" s="42" t="s">
        <v>40</v>
      </c>
      <c r="T11" s="42" t="s">
        <v>40</v>
      </c>
      <c r="U11" s="42"/>
      <c r="V11" s="42"/>
      <c r="W11" s="42" t="s">
        <v>40</v>
      </c>
      <c r="X11" s="42" t="s">
        <v>40</v>
      </c>
      <c r="Y11" s="42" t="s">
        <v>40</v>
      </c>
      <c r="Z11" s="42" t="s">
        <v>40</v>
      </c>
      <c r="AA11" s="42" t="s">
        <v>40</v>
      </c>
      <c r="AB11" s="42"/>
      <c r="AC11" s="42"/>
      <c r="AD11" s="42" t="s">
        <v>40</v>
      </c>
      <c r="AE11" s="42" t="s">
        <v>40</v>
      </c>
      <c r="AF11" s="42" t="s">
        <v>40</v>
      </c>
      <c r="AG11" s="42" t="s">
        <v>40</v>
      </c>
      <c r="AH11" s="42" t="s">
        <v>40</v>
      </c>
      <c r="AI11" s="42"/>
      <c r="AJ11" s="42"/>
      <c r="AK11" s="42"/>
      <c r="AN11" s="6">
        <f t="shared" si="6"/>
        <v>19</v>
      </c>
      <c r="AO11" s="6">
        <f t="shared" si="6"/>
        <v>0</v>
      </c>
      <c r="AP11" s="6">
        <f t="shared" si="6"/>
        <v>0</v>
      </c>
      <c r="AQ11" s="6">
        <f t="shared" si="6"/>
        <v>0</v>
      </c>
    </row>
    <row r="12" spans="1:43" s="6" customFormat="1">
      <c r="A12" s="40"/>
      <c r="B12" s="20">
        <f>MAX(B$8:B11)+1</f>
        <v>4</v>
      </c>
      <c r="C12" s="4"/>
      <c r="D12" s="16" t="s">
        <v>20</v>
      </c>
      <c r="E12" s="5"/>
      <c r="F12" s="42"/>
      <c r="G12" s="42"/>
      <c r="H12" s="42"/>
      <c r="I12" s="42" t="s">
        <v>28</v>
      </c>
      <c r="J12" s="42" t="s">
        <v>28</v>
      </c>
      <c r="K12" s="42" t="s">
        <v>28</v>
      </c>
      <c r="L12" s="42" t="s">
        <v>29</v>
      </c>
      <c r="M12" s="42" t="s">
        <v>29</v>
      </c>
      <c r="N12" s="42"/>
      <c r="O12" s="42"/>
      <c r="P12" s="42"/>
      <c r="Q12" s="42" t="s">
        <v>28</v>
      </c>
      <c r="R12" s="42" t="s">
        <v>28</v>
      </c>
      <c r="S12" s="42" t="s">
        <v>28</v>
      </c>
      <c r="T12" s="42" t="s">
        <v>28</v>
      </c>
      <c r="U12" s="42"/>
      <c r="V12" s="42"/>
      <c r="W12" s="42" t="s">
        <v>28</v>
      </c>
      <c r="X12" s="42" t="s">
        <v>28</v>
      </c>
      <c r="Y12" s="42" t="s">
        <v>28</v>
      </c>
      <c r="Z12" s="42" t="s">
        <v>28</v>
      </c>
      <c r="AA12" s="42" t="s">
        <v>28</v>
      </c>
      <c r="AB12" s="42"/>
      <c r="AC12" s="42"/>
      <c r="AD12" s="42" t="s">
        <v>28</v>
      </c>
      <c r="AE12" s="42" t="s">
        <v>28</v>
      </c>
      <c r="AF12" s="42" t="s">
        <v>28</v>
      </c>
      <c r="AG12" s="42" t="s">
        <v>28</v>
      </c>
      <c r="AH12" s="42" t="s">
        <v>28</v>
      </c>
      <c r="AI12" s="42"/>
      <c r="AJ12" s="42"/>
      <c r="AK12" s="42"/>
      <c r="AN12" s="6">
        <f t="shared" si="6"/>
        <v>17</v>
      </c>
      <c r="AO12" s="6">
        <f t="shared" si="6"/>
        <v>0</v>
      </c>
      <c r="AP12" s="6">
        <f t="shared" si="6"/>
        <v>2</v>
      </c>
      <c r="AQ12" s="6">
        <f t="shared" si="6"/>
        <v>0</v>
      </c>
    </row>
    <row r="13" spans="1:43" s="6" customFormat="1">
      <c r="A13" s="40"/>
      <c r="B13" s="20">
        <f>MAX(B$8:B12)+1</f>
        <v>5</v>
      </c>
      <c r="C13" s="4"/>
      <c r="D13" s="16" t="s">
        <v>21</v>
      </c>
      <c r="E13" s="5"/>
      <c r="F13" s="42"/>
      <c r="G13" s="42"/>
      <c r="H13" s="42"/>
      <c r="I13" s="42" t="s">
        <v>39</v>
      </c>
      <c r="J13" s="42" t="s">
        <v>28</v>
      </c>
      <c r="K13" s="42" t="s">
        <v>28</v>
      </c>
      <c r="L13" s="42" t="s">
        <v>28</v>
      </c>
      <c r="M13" s="42" t="s">
        <v>28</v>
      </c>
      <c r="N13" s="42"/>
      <c r="O13" s="42"/>
      <c r="P13" s="42"/>
      <c r="Q13" s="42" t="s">
        <v>28</v>
      </c>
      <c r="R13" s="42" t="s">
        <v>28</v>
      </c>
      <c r="S13" s="42" t="s">
        <v>28</v>
      </c>
      <c r="T13" s="42" t="s">
        <v>28</v>
      </c>
      <c r="U13" s="42"/>
      <c r="V13" s="42"/>
      <c r="W13" s="42" t="s">
        <v>28</v>
      </c>
      <c r="X13" s="42" t="s">
        <v>39</v>
      </c>
      <c r="Y13" s="42" t="s">
        <v>28</v>
      </c>
      <c r="Z13" s="42" t="s">
        <v>28</v>
      </c>
      <c r="AA13" s="42" t="s">
        <v>28</v>
      </c>
      <c r="AB13" s="42"/>
      <c r="AC13" s="42"/>
      <c r="AD13" s="42" t="s">
        <v>28</v>
      </c>
      <c r="AE13" s="42" t="s">
        <v>28</v>
      </c>
      <c r="AF13" s="42" t="s">
        <v>28</v>
      </c>
      <c r="AG13" s="42" t="s">
        <v>28</v>
      </c>
      <c r="AH13" s="42" t="s">
        <v>28</v>
      </c>
      <c r="AI13" s="42"/>
      <c r="AJ13" s="42"/>
      <c r="AK13" s="42"/>
      <c r="AN13" s="6">
        <f t="shared" si="6"/>
        <v>17</v>
      </c>
      <c r="AO13" s="6">
        <f t="shared" si="6"/>
        <v>0</v>
      </c>
      <c r="AP13" s="6">
        <f t="shared" si="6"/>
        <v>0</v>
      </c>
      <c r="AQ13" s="6">
        <f t="shared" si="6"/>
        <v>2</v>
      </c>
    </row>
    <row r="14" spans="1:43" s="6" customFormat="1">
      <c r="A14" s="40"/>
      <c r="B14" s="20">
        <f>MAX(B$8:B13)+1</f>
        <v>6</v>
      </c>
      <c r="C14" s="4"/>
      <c r="D14" s="16" t="s">
        <v>48</v>
      </c>
      <c r="E14" s="5"/>
      <c r="F14" s="42"/>
      <c r="G14" s="42"/>
      <c r="H14" s="42"/>
      <c r="I14" s="42" t="s">
        <v>29</v>
      </c>
      <c r="J14" s="42" t="s">
        <v>29</v>
      </c>
      <c r="K14" s="42" t="s">
        <v>28</v>
      </c>
      <c r="L14" s="42" t="s">
        <v>29</v>
      </c>
      <c r="M14" s="42" t="s">
        <v>29</v>
      </c>
      <c r="N14" s="42"/>
      <c r="O14" s="42"/>
      <c r="P14" s="42"/>
      <c r="Q14" s="42" t="s">
        <v>28</v>
      </c>
      <c r="R14" s="42" t="s">
        <v>29</v>
      </c>
      <c r="S14" s="42" t="s">
        <v>29</v>
      </c>
      <c r="T14" s="42" t="s">
        <v>29</v>
      </c>
      <c r="U14" s="42"/>
      <c r="V14" s="42"/>
      <c r="W14" s="42" t="s">
        <v>29</v>
      </c>
      <c r="X14" s="42" t="s">
        <v>29</v>
      </c>
      <c r="Y14" s="42" t="s">
        <v>28</v>
      </c>
      <c r="Z14" s="42" t="s">
        <v>29</v>
      </c>
      <c r="AA14" s="42" t="s">
        <v>29</v>
      </c>
      <c r="AB14" s="42"/>
      <c r="AC14" s="42"/>
      <c r="AD14" s="42" t="s">
        <v>28</v>
      </c>
      <c r="AE14" s="42" t="s">
        <v>29</v>
      </c>
      <c r="AF14" s="42" t="s">
        <v>29</v>
      </c>
      <c r="AG14" s="42" t="s">
        <v>29</v>
      </c>
      <c r="AH14" s="42" t="s">
        <v>29</v>
      </c>
      <c r="AI14" s="42"/>
      <c r="AJ14" s="42"/>
      <c r="AK14" s="42"/>
      <c r="AN14" s="6">
        <f t="shared" si="6"/>
        <v>4</v>
      </c>
      <c r="AO14" s="6">
        <f t="shared" si="6"/>
        <v>0</v>
      </c>
      <c r="AP14" s="6">
        <f t="shared" si="6"/>
        <v>15</v>
      </c>
      <c r="AQ14" s="6">
        <f t="shared" si="6"/>
        <v>0</v>
      </c>
    </row>
    <row r="15" spans="1:43" s="6" customFormat="1">
      <c r="A15" s="40"/>
      <c r="B15" s="20">
        <f>MAX(B$8:B14)+1</f>
        <v>7</v>
      </c>
      <c r="C15" s="4"/>
      <c r="D15" s="16" t="s">
        <v>49</v>
      </c>
      <c r="E15" s="5" t="s">
        <v>56</v>
      </c>
      <c r="F15" s="42"/>
      <c r="G15" s="42"/>
      <c r="H15" s="42"/>
      <c r="I15" s="42" t="s">
        <v>57</v>
      </c>
      <c r="J15" s="42" t="s">
        <v>57</v>
      </c>
      <c r="K15" s="42" t="s">
        <v>45</v>
      </c>
      <c r="L15" s="42" t="s">
        <v>45</v>
      </c>
      <c r="M15" s="42" t="s">
        <v>45</v>
      </c>
      <c r="N15" s="42" t="s">
        <v>45</v>
      </c>
      <c r="O15" s="42" t="s">
        <v>45</v>
      </c>
      <c r="P15" s="42" t="s">
        <v>45</v>
      </c>
      <c r="Q15" s="42" t="s">
        <v>45</v>
      </c>
      <c r="R15" s="42" t="s">
        <v>45</v>
      </c>
      <c r="S15" s="42" t="s">
        <v>45</v>
      </c>
      <c r="T15" s="42" t="s">
        <v>45</v>
      </c>
      <c r="U15" s="42" t="s">
        <v>45</v>
      </c>
      <c r="V15" s="42" t="s">
        <v>45</v>
      </c>
      <c r="W15" s="42" t="s">
        <v>45</v>
      </c>
      <c r="X15" s="42" t="s">
        <v>68</v>
      </c>
      <c r="Y15" s="42" t="s">
        <v>45</v>
      </c>
      <c r="Z15" s="42" t="s">
        <v>45</v>
      </c>
      <c r="AA15" s="42" t="s">
        <v>45</v>
      </c>
      <c r="AB15" s="42" t="s">
        <v>45</v>
      </c>
      <c r="AC15" s="42" t="s">
        <v>45</v>
      </c>
      <c r="AD15" s="42" t="s">
        <v>45</v>
      </c>
      <c r="AE15" s="42" t="s">
        <v>45</v>
      </c>
      <c r="AF15" s="42" t="s">
        <v>45</v>
      </c>
      <c r="AG15" s="42" t="s">
        <v>45</v>
      </c>
      <c r="AH15" s="42" t="s">
        <v>45</v>
      </c>
      <c r="AI15" s="42" t="s">
        <v>45</v>
      </c>
      <c r="AJ15" s="42" t="s">
        <v>45</v>
      </c>
      <c r="AK15" s="42"/>
      <c r="AN15" s="6">
        <f t="shared" si="6"/>
        <v>0</v>
      </c>
      <c r="AO15" s="6">
        <f t="shared" si="6"/>
        <v>0</v>
      </c>
      <c r="AP15" s="6">
        <f t="shared" si="6"/>
        <v>0</v>
      </c>
      <c r="AQ15" s="6">
        <f t="shared" si="6"/>
        <v>2</v>
      </c>
    </row>
    <row r="16" spans="1:43" s="6" customFormat="1">
      <c r="A16" s="40"/>
      <c r="B16" s="20">
        <f>MAX(B$8:B15)+1</f>
        <v>8</v>
      </c>
      <c r="C16" s="4"/>
      <c r="D16" s="16" t="s">
        <v>15</v>
      </c>
      <c r="E16" s="5"/>
      <c r="F16" s="42"/>
      <c r="G16" s="42"/>
      <c r="H16" s="42"/>
      <c r="I16" s="42" t="s">
        <v>29</v>
      </c>
      <c r="J16" s="42" t="s">
        <v>29</v>
      </c>
      <c r="K16" s="42" t="s">
        <v>28</v>
      </c>
      <c r="L16" s="42" t="s">
        <v>29</v>
      </c>
      <c r="M16" s="42" t="s">
        <v>29</v>
      </c>
      <c r="N16" s="42"/>
      <c r="O16" s="42"/>
      <c r="P16" s="42"/>
      <c r="Q16" s="42" t="s">
        <v>29</v>
      </c>
      <c r="R16" s="42" t="s">
        <v>28</v>
      </c>
      <c r="S16" s="42" t="s">
        <v>29</v>
      </c>
      <c r="T16" s="42" t="s">
        <v>29</v>
      </c>
      <c r="U16" s="42"/>
      <c r="V16" s="42"/>
      <c r="W16" s="42" t="s">
        <v>29</v>
      </c>
      <c r="X16" s="42" t="s">
        <v>29</v>
      </c>
      <c r="Y16" s="42" t="s">
        <v>28</v>
      </c>
      <c r="Z16" s="42" t="s">
        <v>29</v>
      </c>
      <c r="AA16" s="42" t="s">
        <v>29</v>
      </c>
      <c r="AB16" s="42"/>
      <c r="AC16" s="42"/>
      <c r="AD16" s="42" t="s">
        <v>29</v>
      </c>
      <c r="AE16" s="42" t="s">
        <v>29</v>
      </c>
      <c r="AF16" s="42" t="s">
        <v>28</v>
      </c>
      <c r="AG16" s="42" t="s">
        <v>29</v>
      </c>
      <c r="AH16" s="42" t="s">
        <v>29</v>
      </c>
      <c r="AI16" s="42"/>
      <c r="AJ16" s="42"/>
      <c r="AK16" s="42"/>
      <c r="AN16" s="6">
        <f t="shared" si="6"/>
        <v>4</v>
      </c>
      <c r="AO16" s="6">
        <f t="shared" si="6"/>
        <v>0</v>
      </c>
      <c r="AP16" s="6">
        <f t="shared" si="6"/>
        <v>15</v>
      </c>
      <c r="AQ16" s="6">
        <f t="shared" si="6"/>
        <v>0</v>
      </c>
    </row>
    <row r="17" spans="1:43" s="6" customFormat="1">
      <c r="A17" s="40"/>
      <c r="B17" s="20">
        <f>MAX(B$8:B16)+1</f>
        <v>9</v>
      </c>
      <c r="C17" s="4"/>
      <c r="D17" s="16" t="s">
        <v>17</v>
      </c>
      <c r="E17" s="5"/>
      <c r="F17" s="42"/>
      <c r="G17" s="42"/>
      <c r="H17" s="42"/>
      <c r="I17" s="42" t="s">
        <v>39</v>
      </c>
      <c r="J17" s="42" t="s">
        <v>28</v>
      </c>
      <c r="K17" s="42" t="s">
        <v>29</v>
      </c>
      <c r="L17" s="42" t="s">
        <v>29</v>
      </c>
      <c r="M17" s="42" t="s">
        <v>28</v>
      </c>
      <c r="N17" s="42"/>
      <c r="O17" s="42"/>
      <c r="P17" s="42"/>
      <c r="Q17" s="42" t="s">
        <v>28</v>
      </c>
      <c r="R17" s="42" t="s">
        <v>29</v>
      </c>
      <c r="S17" s="42" t="s">
        <v>41</v>
      </c>
      <c r="T17" s="42" t="s">
        <v>29</v>
      </c>
      <c r="U17" s="42"/>
      <c r="V17" s="42"/>
      <c r="W17" s="42" t="s">
        <v>28</v>
      </c>
      <c r="X17" s="42" t="s">
        <v>29</v>
      </c>
      <c r="Y17" s="42" t="s">
        <v>29</v>
      </c>
      <c r="Z17" s="42" t="s">
        <v>29</v>
      </c>
      <c r="AA17" s="42" t="s">
        <v>29</v>
      </c>
      <c r="AB17" s="42"/>
      <c r="AC17" s="42"/>
      <c r="AD17" s="42" t="s">
        <v>28</v>
      </c>
      <c r="AE17" s="42" t="s">
        <v>29</v>
      </c>
      <c r="AF17" s="42" t="s">
        <v>29</v>
      </c>
      <c r="AG17" s="42" t="s">
        <v>28</v>
      </c>
      <c r="AH17" s="42" t="s">
        <v>29</v>
      </c>
      <c r="AI17" s="42"/>
      <c r="AJ17" s="42"/>
      <c r="AK17" s="42"/>
      <c r="AN17" s="6">
        <f t="shared" si="6"/>
        <v>6</v>
      </c>
      <c r="AO17" s="6">
        <f t="shared" si="6"/>
        <v>0</v>
      </c>
      <c r="AP17" s="6">
        <f t="shared" si="6"/>
        <v>12</v>
      </c>
      <c r="AQ17" s="6">
        <f t="shared" si="6"/>
        <v>1</v>
      </c>
    </row>
    <row r="18" spans="1:43" s="6" customFormat="1">
      <c r="A18" s="40"/>
      <c r="B18" s="20">
        <f>MAX(B$8:B17)+1</f>
        <v>10</v>
      </c>
      <c r="C18" s="4"/>
      <c r="D18" s="16" t="s">
        <v>22</v>
      </c>
      <c r="E18" s="5"/>
      <c r="F18" s="42"/>
      <c r="G18" s="42"/>
      <c r="H18" s="42"/>
      <c r="I18" s="42" t="s">
        <v>28</v>
      </c>
      <c r="J18" s="42" t="s">
        <v>59</v>
      </c>
      <c r="K18" s="42" t="s">
        <v>28</v>
      </c>
      <c r="L18" s="42" t="s">
        <v>59</v>
      </c>
      <c r="M18" s="42" t="s">
        <v>59</v>
      </c>
      <c r="N18" s="42"/>
      <c r="O18" s="42"/>
      <c r="P18" s="42"/>
      <c r="Q18" s="42" t="s">
        <v>59</v>
      </c>
      <c r="R18" s="42" t="s">
        <v>28</v>
      </c>
      <c r="S18" s="42" t="s">
        <v>59</v>
      </c>
      <c r="T18" s="42" t="s">
        <v>28</v>
      </c>
      <c r="U18" s="42"/>
      <c r="V18" s="42"/>
      <c r="W18" s="42" t="s">
        <v>28</v>
      </c>
      <c r="X18" s="42" t="s">
        <v>59</v>
      </c>
      <c r="Y18" s="42" t="s">
        <v>28</v>
      </c>
      <c r="Z18" s="42" t="s">
        <v>59</v>
      </c>
      <c r="AA18" s="42" t="s">
        <v>66</v>
      </c>
      <c r="AB18" s="42"/>
      <c r="AC18" s="42"/>
      <c r="AD18" s="42" t="s">
        <v>28</v>
      </c>
      <c r="AE18" s="42" t="s">
        <v>59</v>
      </c>
      <c r="AF18" s="42" t="s">
        <v>28</v>
      </c>
      <c r="AG18" s="42" t="s">
        <v>63</v>
      </c>
      <c r="AH18" s="42" t="s">
        <v>59</v>
      </c>
      <c r="AI18" s="42"/>
      <c r="AJ18" s="42"/>
      <c r="AK18" s="42"/>
      <c r="AN18" s="6">
        <f t="shared" si="6"/>
        <v>9</v>
      </c>
      <c r="AO18" s="6">
        <f t="shared" si="6"/>
        <v>0</v>
      </c>
      <c r="AP18" s="6">
        <f t="shared" si="6"/>
        <v>10</v>
      </c>
      <c r="AQ18" s="6">
        <f t="shared" si="6"/>
        <v>0</v>
      </c>
    </row>
    <row r="19" spans="1:43" s="6" customFormat="1">
      <c r="A19" s="40"/>
      <c r="B19" s="20">
        <f>MAX(B$8:B18)+1</f>
        <v>11</v>
      </c>
      <c r="C19" s="4"/>
      <c r="D19" s="16" t="s">
        <v>23</v>
      </c>
      <c r="E19" s="5"/>
      <c r="F19" s="42"/>
      <c r="G19" s="42"/>
      <c r="H19" s="42"/>
      <c r="I19" s="42" t="s">
        <v>29</v>
      </c>
      <c r="J19" s="42" t="s">
        <v>29</v>
      </c>
      <c r="K19" s="42" t="s">
        <v>29</v>
      </c>
      <c r="L19" s="42" t="s">
        <v>28</v>
      </c>
      <c r="M19" s="42" t="s">
        <v>39</v>
      </c>
      <c r="N19" s="42"/>
      <c r="O19" s="42"/>
      <c r="P19" s="42"/>
      <c r="Q19" s="42" t="s">
        <v>29</v>
      </c>
      <c r="R19" s="42" t="s">
        <v>29</v>
      </c>
      <c r="S19" s="42" t="s">
        <v>28</v>
      </c>
      <c r="T19" s="42" t="s">
        <v>59</v>
      </c>
      <c r="U19" s="42"/>
      <c r="V19" s="42"/>
      <c r="W19" s="42" t="s">
        <v>29</v>
      </c>
      <c r="X19" s="42" t="s">
        <v>29</v>
      </c>
      <c r="Y19" s="42" t="s">
        <v>29</v>
      </c>
      <c r="Z19" s="42" t="s">
        <v>29</v>
      </c>
      <c r="AA19" s="42" t="s">
        <v>28</v>
      </c>
      <c r="AB19" s="42"/>
      <c r="AC19" s="42"/>
      <c r="AD19" s="42" t="s">
        <v>29</v>
      </c>
      <c r="AE19" s="42" t="s">
        <v>29</v>
      </c>
      <c r="AF19" s="42" t="s">
        <v>29</v>
      </c>
      <c r="AG19" s="42" t="s">
        <v>28</v>
      </c>
      <c r="AH19" s="42" t="s">
        <v>39</v>
      </c>
      <c r="AI19" s="42"/>
      <c r="AJ19" s="42"/>
      <c r="AK19" s="42"/>
      <c r="AN19" s="6">
        <f t="shared" si="6"/>
        <v>4</v>
      </c>
      <c r="AO19" s="6">
        <f t="shared" si="6"/>
        <v>0</v>
      </c>
      <c r="AP19" s="6">
        <f t="shared" si="6"/>
        <v>13</v>
      </c>
      <c r="AQ19" s="6">
        <f t="shared" si="6"/>
        <v>2</v>
      </c>
    </row>
    <row r="20" spans="1:43" s="6" customFormat="1">
      <c r="A20" s="40"/>
      <c r="B20" s="20">
        <f>MAX(B$8:B19)+1</f>
        <v>12</v>
      </c>
      <c r="C20" s="4"/>
      <c r="D20" s="16" t="s">
        <v>11</v>
      </c>
      <c r="E20" s="5"/>
      <c r="F20" s="42"/>
      <c r="G20" s="42"/>
      <c r="H20" s="42"/>
      <c r="I20" s="42" t="s">
        <v>28</v>
      </c>
      <c r="J20" s="42" t="s">
        <v>29</v>
      </c>
      <c r="K20" s="42" t="s">
        <v>29</v>
      </c>
      <c r="L20" s="42" t="s">
        <v>29</v>
      </c>
      <c r="M20" s="42" t="s">
        <v>28</v>
      </c>
      <c r="N20" s="42"/>
      <c r="O20" s="42"/>
      <c r="P20" s="42"/>
      <c r="Q20" s="42" t="s">
        <v>28</v>
      </c>
      <c r="R20" s="42" t="s">
        <v>28</v>
      </c>
      <c r="S20" s="42" t="s">
        <v>28</v>
      </c>
      <c r="T20" s="42" t="s">
        <v>29</v>
      </c>
      <c r="U20" s="42"/>
      <c r="V20" s="42"/>
      <c r="W20" s="42" t="s">
        <v>28</v>
      </c>
      <c r="X20" s="42" t="s">
        <v>40</v>
      </c>
      <c r="Y20" s="42" t="s">
        <v>29</v>
      </c>
      <c r="Z20" s="42" t="s">
        <v>28</v>
      </c>
      <c r="AA20" s="42" t="s">
        <v>28</v>
      </c>
      <c r="AB20" s="42"/>
      <c r="AC20" s="42"/>
      <c r="AD20" s="42" t="s">
        <v>28</v>
      </c>
      <c r="AE20" s="42" t="s">
        <v>28</v>
      </c>
      <c r="AF20" s="42" t="s">
        <v>29</v>
      </c>
      <c r="AG20" s="42" t="s">
        <v>28</v>
      </c>
      <c r="AH20" s="42" t="s">
        <v>29</v>
      </c>
      <c r="AI20" s="42"/>
      <c r="AJ20" s="42"/>
      <c r="AK20" s="42"/>
      <c r="AN20" s="6">
        <f t="shared" si="6"/>
        <v>12</v>
      </c>
      <c r="AO20" s="6">
        <f t="shared" si="6"/>
        <v>0</v>
      </c>
      <c r="AP20" s="6">
        <f t="shared" si="6"/>
        <v>7</v>
      </c>
      <c r="AQ20" s="6">
        <f t="shared" si="6"/>
        <v>0</v>
      </c>
    </row>
    <row r="21" spans="1:43" s="6" customFormat="1">
      <c r="A21" s="40"/>
      <c r="B21" s="20">
        <f>MAX(B$8:B20)+1</f>
        <v>13</v>
      </c>
      <c r="C21" s="4"/>
      <c r="D21" s="16" t="s">
        <v>18</v>
      </c>
      <c r="E21" s="5" t="s">
        <v>54</v>
      </c>
      <c r="F21" s="42" t="s">
        <v>45</v>
      </c>
      <c r="G21" s="42" t="s">
        <v>45</v>
      </c>
      <c r="H21" s="42" t="s">
        <v>45</v>
      </c>
      <c r="I21" s="42" t="s">
        <v>45</v>
      </c>
      <c r="J21" s="42" t="s">
        <v>45</v>
      </c>
      <c r="K21" s="42" t="s">
        <v>45</v>
      </c>
      <c r="L21" s="42" t="s">
        <v>45</v>
      </c>
      <c r="M21" s="42" t="s">
        <v>45</v>
      </c>
      <c r="N21" s="42" t="s">
        <v>45</v>
      </c>
      <c r="O21" s="42" t="s">
        <v>45</v>
      </c>
      <c r="P21" s="42" t="s">
        <v>45</v>
      </c>
      <c r="Q21" s="42" t="s">
        <v>45</v>
      </c>
      <c r="R21" s="42" t="s">
        <v>45</v>
      </c>
      <c r="S21" s="42" t="s">
        <v>45</v>
      </c>
      <c r="T21" s="42" t="s">
        <v>45</v>
      </c>
      <c r="U21" s="42" t="s">
        <v>45</v>
      </c>
      <c r="V21" s="42" t="s">
        <v>45</v>
      </c>
      <c r="W21" s="42" t="s">
        <v>45</v>
      </c>
      <c r="X21" s="42" t="s">
        <v>45</v>
      </c>
      <c r="Y21" s="42" t="s">
        <v>45</v>
      </c>
      <c r="Z21" s="42" t="s">
        <v>45</v>
      </c>
      <c r="AA21" s="42" t="s">
        <v>45</v>
      </c>
      <c r="AB21" s="42" t="s">
        <v>45</v>
      </c>
      <c r="AC21" s="42" t="s">
        <v>45</v>
      </c>
      <c r="AD21" s="42" t="s">
        <v>45</v>
      </c>
      <c r="AE21" s="42" t="s">
        <v>45</v>
      </c>
      <c r="AF21" s="42" t="s">
        <v>45</v>
      </c>
      <c r="AG21" s="42" t="s">
        <v>45</v>
      </c>
      <c r="AH21" s="42" t="s">
        <v>45</v>
      </c>
      <c r="AI21" s="42" t="s">
        <v>45</v>
      </c>
      <c r="AJ21" s="42" t="s">
        <v>45</v>
      </c>
      <c r="AK21" s="42"/>
      <c r="AN21" s="6">
        <f t="shared" si="6"/>
        <v>0</v>
      </c>
      <c r="AO21" s="6">
        <f t="shared" si="6"/>
        <v>0</v>
      </c>
      <c r="AP21" s="6">
        <f t="shared" si="6"/>
        <v>0</v>
      </c>
      <c r="AQ21" s="6">
        <f t="shared" si="6"/>
        <v>0</v>
      </c>
    </row>
    <row r="22" spans="1:43" s="6" customFormat="1">
      <c r="A22" s="40"/>
      <c r="B22" s="20">
        <f>MAX(B$8:B20)+1</f>
        <v>13</v>
      </c>
      <c r="C22" s="4"/>
      <c r="D22" s="16" t="s">
        <v>24</v>
      </c>
      <c r="E22" s="5"/>
      <c r="F22" s="42"/>
      <c r="G22" s="42"/>
      <c r="H22" s="42"/>
      <c r="I22" s="42" t="s">
        <v>28</v>
      </c>
      <c r="J22" s="42" t="s">
        <v>28</v>
      </c>
      <c r="K22" s="42" t="s">
        <v>28</v>
      </c>
      <c r="L22" s="42" t="s">
        <v>28</v>
      </c>
      <c r="M22" s="42" t="s">
        <v>28</v>
      </c>
      <c r="N22" s="42"/>
      <c r="O22" s="42"/>
      <c r="P22" s="42"/>
      <c r="Q22" s="42" t="s">
        <v>28</v>
      </c>
      <c r="R22" s="42" t="s">
        <v>28</v>
      </c>
      <c r="S22" s="42" t="s">
        <v>28</v>
      </c>
      <c r="T22" s="42" t="s">
        <v>28</v>
      </c>
      <c r="U22" s="42"/>
      <c r="V22" s="42"/>
      <c r="W22" s="42" t="s">
        <v>28</v>
      </c>
      <c r="X22" s="42" t="s">
        <v>28</v>
      </c>
      <c r="Y22" s="42" t="s">
        <v>28</v>
      </c>
      <c r="Z22" s="42" t="s">
        <v>28</v>
      </c>
      <c r="AA22" s="42" t="s">
        <v>28</v>
      </c>
      <c r="AB22" s="42"/>
      <c r="AC22" s="42"/>
      <c r="AD22" s="42" t="s">
        <v>28</v>
      </c>
      <c r="AE22" s="42" t="s">
        <v>28</v>
      </c>
      <c r="AF22" s="42" t="s">
        <v>28</v>
      </c>
      <c r="AG22" s="42" t="s">
        <v>28</v>
      </c>
      <c r="AH22" s="42" t="s">
        <v>28</v>
      </c>
      <c r="AI22" s="42"/>
      <c r="AJ22" s="42"/>
      <c r="AK22" s="42"/>
      <c r="AN22" s="6">
        <f t="shared" si="6"/>
        <v>19</v>
      </c>
      <c r="AO22" s="6">
        <f t="shared" si="6"/>
        <v>0</v>
      </c>
      <c r="AP22" s="6">
        <f t="shared" si="6"/>
        <v>0</v>
      </c>
      <c r="AQ22" s="6">
        <f t="shared" si="6"/>
        <v>0</v>
      </c>
    </row>
    <row r="23" spans="1:43" s="6" customFormat="1">
      <c r="A23" s="40"/>
      <c r="B23" s="20">
        <f>MAX(B$8:B21)+1</f>
        <v>14</v>
      </c>
      <c r="C23" s="4"/>
      <c r="D23" s="16" t="s">
        <v>67</v>
      </c>
      <c r="E23" s="5"/>
      <c r="F23" s="42"/>
      <c r="G23" s="42"/>
      <c r="H23" s="42"/>
      <c r="I23" s="42" t="s">
        <v>28</v>
      </c>
      <c r="J23" s="42" t="s">
        <v>28</v>
      </c>
      <c r="K23" s="42" t="s">
        <v>28</v>
      </c>
      <c r="L23" s="42" t="s">
        <v>28</v>
      </c>
      <c r="M23" s="42" t="s">
        <v>29</v>
      </c>
      <c r="N23" s="42"/>
      <c r="O23" s="42"/>
      <c r="P23" s="42"/>
      <c r="Q23" s="42" t="s">
        <v>29</v>
      </c>
      <c r="R23" s="42" t="s">
        <v>28</v>
      </c>
      <c r="S23" s="42" t="s">
        <v>28</v>
      </c>
      <c r="T23" s="42" t="s">
        <v>29</v>
      </c>
      <c r="U23" s="42"/>
      <c r="V23" s="42"/>
      <c r="W23" s="42" t="s">
        <v>39</v>
      </c>
      <c r="X23" s="42" t="s">
        <v>28</v>
      </c>
      <c r="Y23" s="42" t="s">
        <v>29</v>
      </c>
      <c r="Z23" s="42" t="s">
        <v>28</v>
      </c>
      <c r="AA23" s="42" t="s">
        <v>29</v>
      </c>
      <c r="AB23" s="42"/>
      <c r="AC23" s="42"/>
      <c r="AD23" s="42" t="s">
        <v>39</v>
      </c>
      <c r="AE23" s="42" t="s">
        <v>29</v>
      </c>
      <c r="AF23" s="42" t="s">
        <v>28</v>
      </c>
      <c r="AG23" s="42" t="s">
        <v>28</v>
      </c>
      <c r="AH23" s="42" t="s">
        <v>29</v>
      </c>
      <c r="AI23" s="42"/>
      <c r="AJ23" s="42"/>
      <c r="AK23" s="42"/>
      <c r="AN23" s="6">
        <f t="shared" si="6"/>
        <v>10</v>
      </c>
      <c r="AO23" s="6">
        <f t="shared" si="6"/>
        <v>0</v>
      </c>
      <c r="AP23" s="6">
        <f t="shared" si="6"/>
        <v>7</v>
      </c>
      <c r="AQ23" s="6">
        <f t="shared" si="6"/>
        <v>2</v>
      </c>
    </row>
    <row r="24" spans="1:43" s="6" customFormat="1">
      <c r="A24" s="40"/>
      <c r="B24" s="20">
        <f>MAX(B$8:B23)+1</f>
        <v>15</v>
      </c>
      <c r="C24" s="4"/>
      <c r="D24" s="16" t="s">
        <v>12</v>
      </c>
      <c r="E24" s="5"/>
      <c r="F24" s="42"/>
      <c r="G24" s="42"/>
      <c r="H24" s="42"/>
      <c r="I24" s="42" t="s">
        <v>28</v>
      </c>
      <c r="J24" s="42" t="s">
        <v>29</v>
      </c>
      <c r="K24" s="42" t="s">
        <v>28</v>
      </c>
      <c r="L24" s="42" t="s">
        <v>29</v>
      </c>
      <c r="M24" s="42" t="s">
        <v>28</v>
      </c>
      <c r="N24" s="42"/>
      <c r="O24" s="42"/>
      <c r="P24" s="42"/>
      <c r="Q24" s="42" t="s">
        <v>28</v>
      </c>
      <c r="R24" s="42" t="s">
        <v>28</v>
      </c>
      <c r="S24" s="42" t="s">
        <v>29</v>
      </c>
      <c r="T24" s="42" t="s">
        <v>28</v>
      </c>
      <c r="U24" s="42"/>
      <c r="V24" s="42"/>
      <c r="W24" s="42" t="s">
        <v>29</v>
      </c>
      <c r="X24" s="42" t="s">
        <v>29</v>
      </c>
      <c r="Y24" s="42" t="s">
        <v>28</v>
      </c>
      <c r="Z24" s="42" t="s">
        <v>29</v>
      </c>
      <c r="AA24" s="42" t="s">
        <v>28</v>
      </c>
      <c r="AB24" s="42"/>
      <c r="AC24" s="42"/>
      <c r="AD24" s="42" t="s">
        <v>29</v>
      </c>
      <c r="AE24" s="42" t="s">
        <v>28</v>
      </c>
      <c r="AF24" s="42" t="s">
        <v>28</v>
      </c>
      <c r="AG24" s="42" t="s">
        <v>29</v>
      </c>
      <c r="AH24" s="42" t="s">
        <v>28</v>
      </c>
      <c r="AI24" s="42"/>
      <c r="AJ24" s="42"/>
      <c r="AK24" s="42"/>
      <c r="AN24" s="6">
        <f t="shared" si="6"/>
        <v>11</v>
      </c>
      <c r="AO24" s="6">
        <f t="shared" si="6"/>
        <v>0</v>
      </c>
      <c r="AP24" s="6">
        <f t="shared" si="6"/>
        <v>8</v>
      </c>
      <c r="AQ24" s="6">
        <f t="shared" si="6"/>
        <v>0</v>
      </c>
    </row>
    <row r="25" spans="1:43" s="6" customFormat="1">
      <c r="A25" s="40"/>
      <c r="B25" s="20">
        <f>MAX(B$8:B24)+1</f>
        <v>16</v>
      </c>
      <c r="C25" s="4"/>
      <c r="D25" s="16" t="s">
        <v>10</v>
      </c>
      <c r="E25" s="5" t="s">
        <v>55</v>
      </c>
      <c r="F25" s="42"/>
      <c r="G25" s="42"/>
      <c r="H25" s="42"/>
      <c r="I25" s="42" t="s">
        <v>65</v>
      </c>
      <c r="J25" s="42" t="s">
        <v>65</v>
      </c>
      <c r="K25" s="42" t="s">
        <v>65</v>
      </c>
      <c r="L25" s="42" t="s">
        <v>65</v>
      </c>
      <c r="M25" s="42" t="s">
        <v>65</v>
      </c>
      <c r="N25" s="42"/>
      <c r="O25" s="42"/>
      <c r="P25" s="42"/>
      <c r="Q25" s="42" t="s">
        <v>65</v>
      </c>
      <c r="R25" s="42" t="s">
        <v>65</v>
      </c>
      <c r="S25" s="42" t="s">
        <v>65</v>
      </c>
      <c r="T25" s="42" t="s">
        <v>65</v>
      </c>
      <c r="U25" s="42"/>
      <c r="V25" s="42"/>
      <c r="W25" s="42" t="s">
        <v>65</v>
      </c>
      <c r="X25" s="42" t="s">
        <v>65</v>
      </c>
      <c r="Y25" s="42" t="s">
        <v>65</v>
      </c>
      <c r="Z25" s="42" t="s">
        <v>65</v>
      </c>
      <c r="AA25" s="42" t="s">
        <v>65</v>
      </c>
      <c r="AB25" s="42"/>
      <c r="AC25" s="42"/>
      <c r="AD25" s="42" t="s">
        <v>65</v>
      </c>
      <c r="AE25" s="42" t="s">
        <v>65</v>
      </c>
      <c r="AF25" s="42" t="s">
        <v>65</v>
      </c>
      <c r="AG25" s="42" t="s">
        <v>65</v>
      </c>
      <c r="AH25" s="42" t="s">
        <v>65</v>
      </c>
      <c r="AI25" s="42"/>
      <c r="AJ25" s="42"/>
      <c r="AK25" s="42"/>
      <c r="AN25" s="6">
        <f t="shared" si="6"/>
        <v>19</v>
      </c>
      <c r="AO25" s="6">
        <f t="shared" si="6"/>
        <v>0</v>
      </c>
      <c r="AP25" s="6">
        <f t="shared" si="6"/>
        <v>0</v>
      </c>
      <c r="AQ25" s="6">
        <f t="shared" si="6"/>
        <v>0</v>
      </c>
    </row>
    <row r="26" spans="1:43" s="6" customFormat="1">
      <c r="A26" s="40"/>
      <c r="B26" s="20">
        <f>MAX(B$8:B25)+1</f>
        <v>17</v>
      </c>
      <c r="C26" s="4"/>
      <c r="D26" s="16" t="s">
        <v>50</v>
      </c>
      <c r="E26" s="5"/>
      <c r="F26" s="42"/>
      <c r="G26" s="42"/>
      <c r="H26" s="42"/>
      <c r="I26" s="42" t="s">
        <v>28</v>
      </c>
      <c r="J26" s="42" t="s">
        <v>28</v>
      </c>
      <c r="K26" s="42" t="s">
        <v>28</v>
      </c>
      <c r="L26" s="42" t="s">
        <v>29</v>
      </c>
      <c r="M26" s="42" t="s">
        <v>28</v>
      </c>
      <c r="N26" s="42"/>
      <c r="O26" s="42"/>
      <c r="P26" s="42"/>
      <c r="Q26" s="42" t="s">
        <v>28</v>
      </c>
      <c r="R26" s="42" t="s">
        <v>28</v>
      </c>
      <c r="S26" s="42" t="s">
        <v>28</v>
      </c>
      <c r="T26" s="42" t="s">
        <v>28</v>
      </c>
      <c r="U26" s="42"/>
      <c r="V26" s="42"/>
      <c r="W26" s="42" t="s">
        <v>28</v>
      </c>
      <c r="X26" s="42" t="s">
        <v>28</v>
      </c>
      <c r="Y26" s="42" t="s">
        <v>28</v>
      </c>
      <c r="Z26" s="42" t="s">
        <v>28</v>
      </c>
      <c r="AA26" s="42" t="s">
        <v>28</v>
      </c>
      <c r="AB26" s="42"/>
      <c r="AC26" s="42"/>
      <c r="AD26" s="42" t="s">
        <v>28</v>
      </c>
      <c r="AE26" s="42" t="s">
        <v>28</v>
      </c>
      <c r="AF26" s="42" t="s">
        <v>28</v>
      </c>
      <c r="AG26" s="42" t="s">
        <v>28</v>
      </c>
      <c r="AH26" s="42" t="s">
        <v>28</v>
      </c>
      <c r="AI26" s="42"/>
      <c r="AJ26" s="42"/>
      <c r="AK26" s="42"/>
      <c r="AN26" s="6">
        <f t="shared" si="6"/>
        <v>18</v>
      </c>
      <c r="AO26" s="6">
        <f t="shared" si="6"/>
        <v>0</v>
      </c>
      <c r="AP26" s="6">
        <f t="shared" si="6"/>
        <v>1</v>
      </c>
      <c r="AQ26" s="6">
        <f t="shared" si="6"/>
        <v>0</v>
      </c>
    </row>
    <row r="27" spans="1:43" s="6" customFormat="1">
      <c r="A27" s="40"/>
      <c r="B27" s="20">
        <f>MAX(B$8:B26)+1</f>
        <v>18</v>
      </c>
      <c r="C27" s="4"/>
      <c r="D27" s="16" t="s">
        <v>43</v>
      </c>
      <c r="E27" s="5" t="s">
        <v>53</v>
      </c>
      <c r="F27" s="42" t="s">
        <v>45</v>
      </c>
      <c r="G27" s="42" t="s">
        <v>45</v>
      </c>
      <c r="H27" s="42" t="s">
        <v>45</v>
      </c>
      <c r="I27" s="42" t="s">
        <v>45</v>
      </c>
      <c r="J27" s="42" t="s">
        <v>45</v>
      </c>
      <c r="K27" s="42" t="s">
        <v>45</v>
      </c>
      <c r="L27" s="42" t="s">
        <v>45</v>
      </c>
      <c r="M27" s="42" t="s">
        <v>45</v>
      </c>
      <c r="N27" s="42" t="s">
        <v>45</v>
      </c>
      <c r="O27" s="42" t="s">
        <v>45</v>
      </c>
      <c r="P27" s="42" t="s">
        <v>45</v>
      </c>
      <c r="Q27" s="42" t="s">
        <v>45</v>
      </c>
      <c r="R27" s="42" t="s">
        <v>45</v>
      </c>
      <c r="S27" s="42" t="s">
        <v>45</v>
      </c>
      <c r="T27" s="42" t="s">
        <v>45</v>
      </c>
      <c r="U27" s="42" t="s">
        <v>45</v>
      </c>
      <c r="V27" s="42" t="s">
        <v>45</v>
      </c>
      <c r="W27" s="42" t="s">
        <v>45</v>
      </c>
      <c r="X27" s="42" t="s">
        <v>45</v>
      </c>
      <c r="Y27" s="42" t="s">
        <v>45</v>
      </c>
      <c r="Z27" s="42" t="s">
        <v>45</v>
      </c>
      <c r="AA27" s="42" t="s">
        <v>45</v>
      </c>
      <c r="AB27" s="42" t="s">
        <v>45</v>
      </c>
      <c r="AC27" s="42" t="s">
        <v>45</v>
      </c>
      <c r="AD27" s="42" t="s">
        <v>45</v>
      </c>
      <c r="AE27" s="42" t="s">
        <v>45</v>
      </c>
      <c r="AF27" s="42" t="s">
        <v>45</v>
      </c>
      <c r="AG27" s="42" t="s">
        <v>45</v>
      </c>
      <c r="AH27" s="42" t="s">
        <v>45</v>
      </c>
      <c r="AI27" s="42" t="s">
        <v>45</v>
      </c>
      <c r="AJ27" s="42" t="s">
        <v>45</v>
      </c>
      <c r="AK27" s="42"/>
      <c r="AN27" s="6">
        <f t="shared" si="6"/>
        <v>0</v>
      </c>
      <c r="AO27" s="6">
        <f t="shared" si="6"/>
        <v>0</v>
      </c>
      <c r="AP27" s="6">
        <f t="shared" si="6"/>
        <v>0</v>
      </c>
      <c r="AQ27" s="6">
        <f t="shared" si="6"/>
        <v>0</v>
      </c>
    </row>
    <row r="28" spans="1:43" s="6" customFormat="1" ht="12" customHeight="1">
      <c r="A28" s="40"/>
      <c r="B28" s="20">
        <f>MAX(B$8:B27)+1</f>
        <v>19</v>
      </c>
      <c r="C28" s="4"/>
      <c r="D28" s="16" t="s">
        <v>44</v>
      </c>
      <c r="E28" s="5" t="s">
        <v>60</v>
      </c>
      <c r="F28" s="42"/>
      <c r="G28" s="42"/>
      <c r="H28" s="42"/>
      <c r="I28" s="42" t="s">
        <v>45</v>
      </c>
      <c r="J28" s="42" t="s">
        <v>45</v>
      </c>
      <c r="K28" s="42" t="s">
        <v>45</v>
      </c>
      <c r="L28" s="42" t="s">
        <v>45</v>
      </c>
      <c r="M28" s="42" t="s">
        <v>45</v>
      </c>
      <c r="N28" s="42"/>
      <c r="O28" s="42"/>
      <c r="P28" s="42"/>
      <c r="Q28" s="42" t="s">
        <v>45</v>
      </c>
      <c r="R28" s="42" t="s">
        <v>45</v>
      </c>
      <c r="S28" s="42" t="s">
        <v>45</v>
      </c>
      <c r="T28" s="42" t="s">
        <v>45</v>
      </c>
      <c r="U28" s="42"/>
      <c r="V28" s="42"/>
      <c r="W28" s="42" t="s">
        <v>45</v>
      </c>
      <c r="X28" s="42" t="s">
        <v>45</v>
      </c>
      <c r="Y28" s="42" t="s">
        <v>45</v>
      </c>
      <c r="Z28" s="42" t="s">
        <v>45</v>
      </c>
      <c r="AA28" s="42" t="s">
        <v>45</v>
      </c>
      <c r="AB28" s="42"/>
      <c r="AC28" s="42"/>
      <c r="AD28" s="42" t="s">
        <v>45</v>
      </c>
      <c r="AE28" s="42" t="s">
        <v>45</v>
      </c>
      <c r="AF28" s="42" t="s">
        <v>45</v>
      </c>
      <c r="AG28" s="42" t="s">
        <v>45</v>
      </c>
      <c r="AH28" s="42" t="s">
        <v>45</v>
      </c>
      <c r="AI28" s="42"/>
      <c r="AJ28" s="42"/>
      <c r="AK28" s="42"/>
      <c r="AN28" s="6">
        <f t="shared" si="6"/>
        <v>0</v>
      </c>
      <c r="AO28" s="6">
        <f t="shared" si="6"/>
        <v>0</v>
      </c>
      <c r="AP28" s="6">
        <f t="shared" si="6"/>
        <v>0</v>
      </c>
      <c r="AQ28" s="6">
        <f t="shared" si="6"/>
        <v>0</v>
      </c>
    </row>
    <row r="29" spans="1:43" s="6" customFormat="1">
      <c r="A29" s="40"/>
      <c r="B29" s="20">
        <f>MAX(B$8:B28)+1</f>
        <v>20</v>
      </c>
      <c r="C29" s="4"/>
      <c r="D29" s="16" t="s">
        <v>51</v>
      </c>
      <c r="E29" s="5"/>
      <c r="F29" s="42"/>
      <c r="G29" s="42"/>
      <c r="H29" s="42"/>
      <c r="I29" s="42" t="s">
        <v>28</v>
      </c>
      <c r="J29" s="42" t="s">
        <v>28</v>
      </c>
      <c r="K29" s="42" t="s">
        <v>28</v>
      </c>
      <c r="L29" s="42" t="s">
        <v>28</v>
      </c>
      <c r="M29" s="42" t="s">
        <v>28</v>
      </c>
      <c r="N29" s="42"/>
      <c r="O29" s="42"/>
      <c r="P29" s="42"/>
      <c r="Q29" s="42" t="s">
        <v>28</v>
      </c>
      <c r="R29" s="42" t="s">
        <v>28</v>
      </c>
      <c r="S29" s="42" t="s">
        <v>28</v>
      </c>
      <c r="T29" s="42" t="s">
        <v>28</v>
      </c>
      <c r="U29" s="42"/>
      <c r="V29" s="42"/>
      <c r="W29" s="42" t="s">
        <v>28</v>
      </c>
      <c r="X29" s="42" t="s">
        <v>28</v>
      </c>
      <c r="Y29" s="42" t="s">
        <v>28</v>
      </c>
      <c r="Z29" s="42" t="s">
        <v>28</v>
      </c>
      <c r="AA29" s="42" t="s">
        <v>28</v>
      </c>
      <c r="AB29" s="42"/>
      <c r="AC29" s="42"/>
      <c r="AD29" s="42" t="s">
        <v>28</v>
      </c>
      <c r="AE29" s="42" t="s">
        <v>28</v>
      </c>
      <c r="AF29" s="42" t="s">
        <v>28</v>
      </c>
      <c r="AG29" s="42" t="s">
        <v>28</v>
      </c>
      <c r="AH29" s="42" t="s">
        <v>28</v>
      </c>
      <c r="AI29" s="42"/>
      <c r="AJ29" s="42"/>
      <c r="AK29" s="42"/>
      <c r="AN29" s="6">
        <f t="shared" ref="AN29:AQ42" si="7">COUNTIF($F29:$AK29,AN$7)</f>
        <v>19</v>
      </c>
      <c r="AO29" s="6">
        <f t="shared" si="7"/>
        <v>0</v>
      </c>
      <c r="AP29" s="6">
        <f t="shared" si="7"/>
        <v>0</v>
      </c>
      <c r="AQ29" s="6">
        <f t="shared" si="7"/>
        <v>0</v>
      </c>
    </row>
    <row r="30" spans="1:43" s="6" customFormat="1">
      <c r="A30" s="40"/>
      <c r="B30" s="20">
        <f>MAX(B$8:B29)+1</f>
        <v>21</v>
      </c>
      <c r="C30" s="4"/>
      <c r="D30" s="16" t="s">
        <v>52</v>
      </c>
      <c r="E30" s="5"/>
      <c r="F30" s="42"/>
      <c r="G30" s="42"/>
      <c r="H30" s="42"/>
      <c r="I30" s="42" t="s">
        <v>28</v>
      </c>
      <c r="J30" s="42" t="s">
        <v>28</v>
      </c>
      <c r="K30" s="42" t="s">
        <v>28</v>
      </c>
      <c r="L30" s="42" t="s">
        <v>29</v>
      </c>
      <c r="M30" s="42" t="s">
        <v>29</v>
      </c>
      <c r="N30" s="42"/>
      <c r="O30" s="42"/>
      <c r="P30" s="42"/>
      <c r="Q30" s="42" t="s">
        <v>28</v>
      </c>
      <c r="R30" s="42" t="s">
        <v>28</v>
      </c>
      <c r="S30" s="42" t="s">
        <v>29</v>
      </c>
      <c r="T30" s="42" t="s">
        <v>28</v>
      </c>
      <c r="U30" s="42"/>
      <c r="V30" s="42"/>
      <c r="W30" s="42" t="s">
        <v>28</v>
      </c>
      <c r="X30" s="42" t="s">
        <v>28</v>
      </c>
      <c r="Y30" s="42" t="s">
        <v>28</v>
      </c>
      <c r="Z30" s="42" t="s">
        <v>28</v>
      </c>
      <c r="AA30" s="42" t="s">
        <v>29</v>
      </c>
      <c r="AB30" s="42"/>
      <c r="AC30" s="42"/>
      <c r="AD30" s="42" t="s">
        <v>28</v>
      </c>
      <c r="AE30" s="42" t="s">
        <v>28</v>
      </c>
      <c r="AF30" s="42" t="s">
        <v>28</v>
      </c>
      <c r="AG30" s="42" t="s">
        <v>28</v>
      </c>
      <c r="AH30" s="42" t="s">
        <v>29</v>
      </c>
      <c r="AI30" s="42"/>
      <c r="AJ30" s="42"/>
      <c r="AK30" s="42"/>
      <c r="AN30" s="6">
        <f t="shared" si="7"/>
        <v>14</v>
      </c>
      <c r="AO30" s="6">
        <f t="shared" si="7"/>
        <v>0</v>
      </c>
      <c r="AP30" s="6">
        <f t="shared" si="7"/>
        <v>5</v>
      </c>
      <c r="AQ30" s="6">
        <f t="shared" si="7"/>
        <v>0</v>
      </c>
    </row>
    <row r="31" spans="1:43" s="6" customFormat="1">
      <c r="A31" s="40"/>
      <c r="B31" s="20">
        <f>MAX(B$8:B30)+1</f>
        <v>22</v>
      </c>
      <c r="C31" s="4"/>
      <c r="D31" s="16" t="s">
        <v>14</v>
      </c>
      <c r="E31" s="5"/>
      <c r="F31" s="42"/>
      <c r="G31" s="42"/>
      <c r="H31" s="42"/>
      <c r="I31" s="42" t="s">
        <v>29</v>
      </c>
      <c r="J31" s="42" t="s">
        <v>28</v>
      </c>
      <c r="K31" s="42" t="s">
        <v>29</v>
      </c>
      <c r="L31" s="42" t="s">
        <v>29</v>
      </c>
      <c r="M31" s="42" t="s">
        <v>29</v>
      </c>
      <c r="N31" s="42"/>
      <c r="O31" s="42"/>
      <c r="P31" s="42"/>
      <c r="Q31" s="42" t="s">
        <v>29</v>
      </c>
      <c r="R31" s="42" t="s">
        <v>28</v>
      </c>
      <c r="S31" s="42" t="s">
        <v>29</v>
      </c>
      <c r="T31" s="42" t="s">
        <v>29</v>
      </c>
      <c r="U31" s="42"/>
      <c r="V31" s="42"/>
      <c r="W31" s="42" t="s">
        <v>29</v>
      </c>
      <c r="X31" s="42" t="s">
        <v>29</v>
      </c>
      <c r="Y31" s="42" t="s">
        <v>28</v>
      </c>
      <c r="Z31" s="42" t="s">
        <v>29</v>
      </c>
      <c r="AA31" s="42" t="s">
        <v>29</v>
      </c>
      <c r="AB31" s="42"/>
      <c r="AC31" s="42"/>
      <c r="AD31" s="42" t="s">
        <v>29</v>
      </c>
      <c r="AE31" s="42" t="s">
        <v>28</v>
      </c>
      <c r="AF31" s="42" t="s">
        <v>29</v>
      </c>
      <c r="AG31" s="42" t="s">
        <v>29</v>
      </c>
      <c r="AH31" s="42" t="s">
        <v>29</v>
      </c>
      <c r="AI31" s="42"/>
      <c r="AJ31" s="42"/>
      <c r="AK31" s="42"/>
      <c r="AN31" s="6">
        <f t="shared" si="7"/>
        <v>4</v>
      </c>
      <c r="AO31" s="6">
        <f t="shared" si="7"/>
        <v>0</v>
      </c>
      <c r="AP31" s="6">
        <f t="shared" si="7"/>
        <v>15</v>
      </c>
      <c r="AQ31" s="6">
        <f t="shared" si="7"/>
        <v>0</v>
      </c>
    </row>
    <row r="32" spans="1:43" s="6" customFormat="1">
      <c r="A32" s="40"/>
      <c r="B32" s="20">
        <f>MAX(B$8:B31)+1</f>
        <v>23</v>
      </c>
      <c r="C32" s="4"/>
      <c r="D32" s="16" t="s">
        <v>25</v>
      </c>
      <c r="E32" s="5"/>
      <c r="F32" s="42"/>
      <c r="G32" s="42"/>
      <c r="H32" s="42"/>
      <c r="I32" s="42" t="s">
        <v>58</v>
      </c>
      <c r="J32" s="42" t="s">
        <v>28</v>
      </c>
      <c r="K32" s="42" t="s">
        <v>29</v>
      </c>
      <c r="L32" s="42" t="s">
        <v>29</v>
      </c>
      <c r="M32" s="42" t="s">
        <v>29</v>
      </c>
      <c r="N32" s="42"/>
      <c r="O32" s="42"/>
      <c r="P32" s="42"/>
      <c r="Q32" s="42" t="s">
        <v>29</v>
      </c>
      <c r="R32" s="42" t="s">
        <v>29</v>
      </c>
      <c r="S32" s="42" t="s">
        <v>28</v>
      </c>
      <c r="T32" s="42" t="s">
        <v>29</v>
      </c>
      <c r="U32" s="42"/>
      <c r="V32" s="42"/>
      <c r="W32" s="42" t="s">
        <v>29</v>
      </c>
      <c r="X32" s="42" t="s">
        <v>29</v>
      </c>
      <c r="Y32" s="42" t="s">
        <v>29</v>
      </c>
      <c r="Z32" s="42" t="s">
        <v>28</v>
      </c>
      <c r="AA32" s="42" t="s">
        <v>29</v>
      </c>
      <c r="AB32" s="42"/>
      <c r="AC32" s="42"/>
      <c r="AD32" s="42" t="s">
        <v>29</v>
      </c>
      <c r="AE32" s="42" t="s">
        <v>29</v>
      </c>
      <c r="AF32" s="42" t="s">
        <v>29</v>
      </c>
      <c r="AG32" s="42" t="s">
        <v>28</v>
      </c>
      <c r="AH32" s="42" t="s">
        <v>29</v>
      </c>
      <c r="AI32" s="42"/>
      <c r="AJ32" s="42"/>
      <c r="AK32" s="42"/>
      <c r="AN32" s="6">
        <f t="shared" si="7"/>
        <v>4</v>
      </c>
      <c r="AO32" s="6">
        <f t="shared" si="7"/>
        <v>0</v>
      </c>
      <c r="AP32" s="6">
        <f t="shared" si="7"/>
        <v>14</v>
      </c>
      <c r="AQ32" s="6">
        <f t="shared" si="7"/>
        <v>1</v>
      </c>
    </row>
    <row r="33" spans="1:43" s="6" customFormat="1">
      <c r="A33" s="40"/>
      <c r="B33" s="20">
        <f>MAX(B$8:B32)+1</f>
        <v>24</v>
      </c>
      <c r="C33" s="4"/>
      <c r="D33" s="16" t="s">
        <v>19</v>
      </c>
      <c r="E33" s="5"/>
      <c r="F33" s="42"/>
      <c r="G33" s="42"/>
      <c r="H33" s="42"/>
      <c r="I33" s="42" t="s">
        <v>40</v>
      </c>
      <c r="J33" s="42" t="s">
        <v>40</v>
      </c>
      <c r="K33" s="42" t="s">
        <v>40</v>
      </c>
      <c r="L33" s="42" t="s">
        <v>40</v>
      </c>
      <c r="M33" s="42" t="s">
        <v>40</v>
      </c>
      <c r="N33" s="42"/>
      <c r="O33" s="42"/>
      <c r="P33" s="42"/>
      <c r="Q33" s="42" t="s">
        <v>40</v>
      </c>
      <c r="R33" s="42" t="s">
        <v>40</v>
      </c>
      <c r="S33" s="42" t="s">
        <v>40</v>
      </c>
      <c r="T33" s="42" t="s">
        <v>40</v>
      </c>
      <c r="U33" s="42"/>
      <c r="V33" s="42"/>
      <c r="W33" s="42" t="s">
        <v>29</v>
      </c>
      <c r="X33" s="42" t="s">
        <v>40</v>
      </c>
      <c r="Y33" s="42" t="s">
        <v>40</v>
      </c>
      <c r="Z33" s="42" t="s">
        <v>40</v>
      </c>
      <c r="AA33" s="42" t="s">
        <v>40</v>
      </c>
      <c r="AB33" s="42"/>
      <c r="AC33" s="42"/>
      <c r="AD33" s="42" t="s">
        <v>40</v>
      </c>
      <c r="AE33" s="42" t="s">
        <v>73</v>
      </c>
      <c r="AF33" s="42" t="s">
        <v>40</v>
      </c>
      <c r="AG33" s="42" t="s">
        <v>40</v>
      </c>
      <c r="AH33" s="42" t="s">
        <v>40</v>
      </c>
      <c r="AI33" s="42"/>
      <c r="AJ33" s="42"/>
      <c r="AK33" s="42"/>
      <c r="AN33" s="6">
        <f t="shared" si="7"/>
        <v>17</v>
      </c>
      <c r="AO33" s="6">
        <f t="shared" si="7"/>
        <v>0</v>
      </c>
      <c r="AP33" s="6">
        <f t="shared" si="7"/>
        <v>2</v>
      </c>
      <c r="AQ33" s="6">
        <f t="shared" si="7"/>
        <v>0</v>
      </c>
    </row>
    <row r="34" spans="1:43" s="6" customFormat="1">
      <c r="A34" s="40"/>
      <c r="B34" s="20">
        <f>MAX(B$8:B33)+1</f>
        <v>25</v>
      </c>
      <c r="C34" s="4"/>
      <c r="D34" s="16" t="s">
        <v>42</v>
      </c>
      <c r="E34" s="5"/>
      <c r="F34" s="42"/>
      <c r="G34" s="42"/>
      <c r="H34" s="42"/>
      <c r="I34" s="42" t="s">
        <v>40</v>
      </c>
      <c r="J34" s="42" t="s">
        <v>40</v>
      </c>
      <c r="K34" s="42" t="s">
        <v>40</v>
      </c>
      <c r="L34" s="42" t="s">
        <v>40</v>
      </c>
      <c r="M34" s="42" t="s">
        <v>40</v>
      </c>
      <c r="N34" s="42"/>
      <c r="O34" s="42"/>
      <c r="P34" s="42"/>
      <c r="Q34" s="42" t="s">
        <v>40</v>
      </c>
      <c r="R34" s="42" t="s">
        <v>40</v>
      </c>
      <c r="S34" s="42" t="s">
        <v>40</v>
      </c>
      <c r="T34" s="42" t="s">
        <v>40</v>
      </c>
      <c r="U34" s="42"/>
      <c r="V34" s="42"/>
      <c r="W34" s="42" t="s">
        <v>40</v>
      </c>
      <c r="X34" s="42" t="s">
        <v>40</v>
      </c>
      <c r="Y34" s="42" t="s">
        <v>40</v>
      </c>
      <c r="Z34" s="42" t="s">
        <v>40</v>
      </c>
      <c r="AA34" s="42" t="s">
        <v>40</v>
      </c>
      <c r="AB34" s="42"/>
      <c r="AC34" s="42"/>
      <c r="AD34" s="42" t="s">
        <v>40</v>
      </c>
      <c r="AE34" s="42" t="s">
        <v>40</v>
      </c>
      <c r="AF34" s="42" t="s">
        <v>40</v>
      </c>
      <c r="AG34" s="42" t="s">
        <v>40</v>
      </c>
      <c r="AH34" s="42" t="s">
        <v>40</v>
      </c>
      <c r="AI34" s="42"/>
      <c r="AJ34" s="42"/>
      <c r="AK34" s="42"/>
      <c r="AN34" s="6">
        <f t="shared" si="7"/>
        <v>19</v>
      </c>
      <c r="AO34" s="6">
        <f t="shared" si="7"/>
        <v>0</v>
      </c>
      <c r="AP34" s="6">
        <f t="shared" si="7"/>
        <v>0</v>
      </c>
      <c r="AQ34" s="6">
        <f t="shared" si="7"/>
        <v>0</v>
      </c>
    </row>
    <row r="35" spans="1:43" s="6" customFormat="1">
      <c r="A35" s="40"/>
      <c r="B35" s="20">
        <f>MAX(B$8:B34)+1</f>
        <v>26</v>
      </c>
      <c r="C35" s="4"/>
      <c r="D35" s="16" t="s">
        <v>16</v>
      </c>
      <c r="E35" s="5"/>
      <c r="F35" s="42" t="s">
        <v>45</v>
      </c>
      <c r="G35" s="42" t="s">
        <v>45</v>
      </c>
      <c r="H35" s="42" t="s">
        <v>45</v>
      </c>
      <c r="I35" s="42" t="s">
        <v>45</v>
      </c>
      <c r="J35" s="42" t="s">
        <v>45</v>
      </c>
      <c r="K35" s="42" t="s">
        <v>45</v>
      </c>
      <c r="L35" s="42" t="s">
        <v>45</v>
      </c>
      <c r="M35" s="42" t="s">
        <v>45</v>
      </c>
      <c r="N35" s="42" t="s">
        <v>45</v>
      </c>
      <c r="O35" s="42" t="s">
        <v>45</v>
      </c>
      <c r="P35" s="42" t="s">
        <v>45</v>
      </c>
      <c r="Q35" s="42" t="s">
        <v>45</v>
      </c>
      <c r="R35" s="42" t="s">
        <v>45</v>
      </c>
      <c r="S35" s="42" t="s">
        <v>45</v>
      </c>
      <c r="T35" s="42" t="s">
        <v>45</v>
      </c>
      <c r="U35" s="42" t="s">
        <v>45</v>
      </c>
      <c r="V35" s="42" t="s">
        <v>45</v>
      </c>
      <c r="W35" s="42" t="s">
        <v>45</v>
      </c>
      <c r="X35" s="42" t="s">
        <v>45</v>
      </c>
      <c r="Y35" s="42" t="s">
        <v>45</v>
      </c>
      <c r="Z35" s="42" t="s">
        <v>45</v>
      </c>
      <c r="AA35" s="42" t="s">
        <v>45</v>
      </c>
      <c r="AB35" s="42" t="s">
        <v>45</v>
      </c>
      <c r="AC35" s="42" t="s">
        <v>45</v>
      </c>
      <c r="AD35" s="42" t="s">
        <v>45</v>
      </c>
      <c r="AE35" s="42" t="s">
        <v>45</v>
      </c>
      <c r="AF35" s="42" t="s">
        <v>45</v>
      </c>
      <c r="AG35" s="42" t="s">
        <v>45</v>
      </c>
      <c r="AH35" s="42" t="s">
        <v>45</v>
      </c>
      <c r="AI35" s="42"/>
      <c r="AJ35" s="42"/>
      <c r="AK35" s="42"/>
      <c r="AN35" s="6">
        <f t="shared" si="7"/>
        <v>0</v>
      </c>
      <c r="AO35" s="6">
        <f t="shared" si="7"/>
        <v>0</v>
      </c>
      <c r="AP35" s="6">
        <f t="shared" si="7"/>
        <v>0</v>
      </c>
      <c r="AQ35" s="6">
        <f t="shared" si="7"/>
        <v>0</v>
      </c>
    </row>
    <row r="36" spans="1:43" s="6" customFormat="1">
      <c r="A36" s="40"/>
      <c r="B36" s="20">
        <f>MAX(B$8:B35)+1</f>
        <v>27</v>
      </c>
      <c r="C36" s="4"/>
      <c r="D36" s="16" t="s">
        <v>33</v>
      </c>
      <c r="E36" s="5"/>
      <c r="F36" s="42"/>
      <c r="G36" s="42"/>
      <c r="H36" s="42"/>
      <c r="I36" s="42" t="s">
        <v>28</v>
      </c>
      <c r="J36" s="42" t="s">
        <v>28</v>
      </c>
      <c r="K36" s="42" t="s">
        <v>28</v>
      </c>
      <c r="L36" s="42" t="s">
        <v>28</v>
      </c>
      <c r="M36" s="42" t="s">
        <v>28</v>
      </c>
      <c r="N36" s="42"/>
      <c r="O36" s="42"/>
      <c r="P36" s="42"/>
      <c r="Q36" s="42" t="s">
        <v>40</v>
      </c>
      <c r="R36" s="42" t="s">
        <v>40</v>
      </c>
      <c r="S36" s="42" t="s">
        <v>40</v>
      </c>
      <c r="T36" s="42" t="s">
        <v>40</v>
      </c>
      <c r="U36" s="42"/>
      <c r="V36" s="42"/>
      <c r="W36" s="42" t="s">
        <v>40</v>
      </c>
      <c r="X36" s="42" t="s">
        <v>40</v>
      </c>
      <c r="Y36" s="42" t="s">
        <v>40</v>
      </c>
      <c r="Z36" s="42" t="s">
        <v>40</v>
      </c>
      <c r="AA36" s="42" t="s">
        <v>40</v>
      </c>
      <c r="AB36" s="42"/>
      <c r="AC36" s="42"/>
      <c r="AD36" s="42" t="s">
        <v>40</v>
      </c>
      <c r="AE36" s="42" t="s">
        <v>40</v>
      </c>
      <c r="AF36" s="42" t="s">
        <v>40</v>
      </c>
      <c r="AG36" s="42" t="s">
        <v>71</v>
      </c>
      <c r="AH36" s="42" t="s">
        <v>40</v>
      </c>
      <c r="AI36" s="42"/>
      <c r="AJ36" s="42"/>
      <c r="AK36" s="42"/>
      <c r="AN36" s="6">
        <f t="shared" si="7"/>
        <v>18</v>
      </c>
      <c r="AO36" s="6">
        <f t="shared" si="7"/>
        <v>0</v>
      </c>
      <c r="AP36" s="6">
        <f t="shared" si="7"/>
        <v>1</v>
      </c>
      <c r="AQ36" s="6">
        <f t="shared" si="7"/>
        <v>0</v>
      </c>
    </row>
    <row r="37" spans="1:43" s="6" customFormat="1">
      <c r="A37" s="40"/>
      <c r="B37" s="20">
        <f>MAX(B$8:B36)+1</f>
        <v>28</v>
      </c>
      <c r="C37" s="4"/>
      <c r="D37" s="16" t="s">
        <v>34</v>
      </c>
      <c r="E37" s="5"/>
      <c r="F37" s="42"/>
      <c r="G37" s="42"/>
      <c r="H37" s="42"/>
      <c r="I37" s="42" t="s">
        <v>28</v>
      </c>
      <c r="J37" s="42" t="s">
        <v>28</v>
      </c>
      <c r="K37" s="42" t="s">
        <v>28</v>
      </c>
      <c r="L37" s="42" t="s">
        <v>28</v>
      </c>
      <c r="M37" s="42" t="s">
        <v>28</v>
      </c>
      <c r="N37" s="42"/>
      <c r="O37" s="42"/>
      <c r="P37" s="42"/>
      <c r="Q37" s="42" t="s">
        <v>40</v>
      </c>
      <c r="R37" s="42" t="s">
        <v>40</v>
      </c>
      <c r="S37" s="42" t="s">
        <v>40</v>
      </c>
      <c r="T37" s="42" t="s">
        <v>40</v>
      </c>
      <c r="U37" s="42"/>
      <c r="V37" s="42"/>
      <c r="W37" s="42" t="s">
        <v>40</v>
      </c>
      <c r="X37" s="42" t="s">
        <v>40</v>
      </c>
      <c r="Y37" s="42" t="s">
        <v>40</v>
      </c>
      <c r="Z37" s="42" t="s">
        <v>40</v>
      </c>
      <c r="AA37" s="42" t="s">
        <v>40</v>
      </c>
      <c r="AB37" s="42"/>
      <c r="AC37" s="42"/>
      <c r="AD37" s="42" t="s">
        <v>40</v>
      </c>
      <c r="AE37" s="42" t="s">
        <v>40</v>
      </c>
      <c r="AF37" s="42" t="s">
        <v>40</v>
      </c>
      <c r="AG37" s="42" t="s">
        <v>40</v>
      </c>
      <c r="AH37" s="42" t="s">
        <v>64</v>
      </c>
      <c r="AI37" s="42"/>
      <c r="AJ37" s="42"/>
      <c r="AK37" s="42"/>
      <c r="AN37" s="6">
        <f t="shared" si="7"/>
        <v>18</v>
      </c>
      <c r="AO37" s="6">
        <f t="shared" si="7"/>
        <v>0</v>
      </c>
      <c r="AP37" s="6">
        <f t="shared" si="7"/>
        <v>0</v>
      </c>
      <c r="AQ37" s="6">
        <f t="shared" si="7"/>
        <v>1</v>
      </c>
    </row>
    <row r="38" spans="1:43" s="6" customFormat="1">
      <c r="A38" s="40"/>
      <c r="B38" s="20">
        <f>MAX(B$8:B37)+1</f>
        <v>29</v>
      </c>
      <c r="C38" s="4"/>
      <c r="D38" s="16" t="s">
        <v>61</v>
      </c>
      <c r="E38" s="5"/>
      <c r="F38" s="42"/>
      <c r="G38" s="42"/>
      <c r="H38" s="42"/>
      <c r="I38" s="42" t="s">
        <v>28</v>
      </c>
      <c r="J38" s="42" t="s">
        <v>28</v>
      </c>
      <c r="K38" s="42" t="s">
        <v>28</v>
      </c>
      <c r="L38" s="42" t="s">
        <v>28</v>
      </c>
      <c r="M38" s="42" t="s">
        <v>28</v>
      </c>
      <c r="N38" s="42"/>
      <c r="O38" s="42"/>
      <c r="P38" s="42"/>
      <c r="Q38" s="42" t="s">
        <v>40</v>
      </c>
      <c r="R38" s="42" t="s">
        <v>40</v>
      </c>
      <c r="S38" s="42" t="s">
        <v>40</v>
      </c>
      <c r="T38" s="42" t="s">
        <v>40</v>
      </c>
      <c r="U38" s="42"/>
      <c r="V38" s="42"/>
      <c r="W38" s="42" t="s">
        <v>40</v>
      </c>
      <c r="X38" s="42" t="s">
        <v>40</v>
      </c>
      <c r="Y38" s="42" t="s">
        <v>40</v>
      </c>
      <c r="Z38" s="42" t="s">
        <v>40</v>
      </c>
      <c r="AA38" s="42" t="s">
        <v>40</v>
      </c>
      <c r="AB38" s="42"/>
      <c r="AC38" s="42"/>
      <c r="AD38" s="42" t="s">
        <v>40</v>
      </c>
      <c r="AE38" s="42" t="s">
        <v>40</v>
      </c>
      <c r="AF38" s="42" t="s">
        <v>40</v>
      </c>
      <c r="AG38" s="42" t="s">
        <v>40</v>
      </c>
      <c r="AH38" s="42" t="s">
        <v>40</v>
      </c>
      <c r="AI38" s="42"/>
      <c r="AJ38" s="42"/>
      <c r="AK38" s="42"/>
      <c r="AN38" s="6">
        <f t="shared" si="7"/>
        <v>19</v>
      </c>
      <c r="AO38" s="6">
        <f t="shared" si="7"/>
        <v>0</v>
      </c>
      <c r="AP38" s="6">
        <f t="shared" si="7"/>
        <v>0</v>
      </c>
      <c r="AQ38" s="6">
        <f t="shared" si="7"/>
        <v>0</v>
      </c>
    </row>
    <row r="39" spans="1:43" s="6" customFormat="1">
      <c r="A39" s="40"/>
      <c r="B39" s="20">
        <f>MAX(B$8:B38)+1</f>
        <v>30</v>
      </c>
      <c r="C39" s="4"/>
      <c r="D39" s="16" t="s">
        <v>62</v>
      </c>
      <c r="E39" s="5"/>
      <c r="F39" s="42"/>
      <c r="G39" s="42"/>
      <c r="H39" s="42"/>
      <c r="I39" s="42" t="s">
        <v>28</v>
      </c>
      <c r="J39" s="42" t="s">
        <v>28</v>
      </c>
      <c r="K39" s="42" t="s">
        <v>28</v>
      </c>
      <c r="L39" s="42" t="s">
        <v>28</v>
      </c>
      <c r="M39" s="42" t="s">
        <v>28</v>
      </c>
      <c r="N39" s="42"/>
      <c r="O39" s="42"/>
      <c r="P39" s="42"/>
      <c r="Q39" s="42" t="s">
        <v>40</v>
      </c>
      <c r="R39" s="42" t="s">
        <v>40</v>
      </c>
      <c r="S39" s="42" t="s">
        <v>40</v>
      </c>
      <c r="T39" s="42" t="s">
        <v>40</v>
      </c>
      <c r="U39" s="42"/>
      <c r="V39" s="42"/>
      <c r="W39" s="42" t="s">
        <v>40</v>
      </c>
      <c r="X39" s="42" t="s">
        <v>40</v>
      </c>
      <c r="Y39" s="42" t="s">
        <v>40</v>
      </c>
      <c r="Z39" s="42" t="s">
        <v>40</v>
      </c>
      <c r="AA39" s="42" t="s">
        <v>72</v>
      </c>
      <c r="AB39" s="42"/>
      <c r="AC39" s="42"/>
      <c r="AD39" s="42" t="s">
        <v>40</v>
      </c>
      <c r="AE39" s="42" t="s">
        <v>40</v>
      </c>
      <c r="AF39" s="42" t="s">
        <v>40</v>
      </c>
      <c r="AG39" s="42" t="s">
        <v>40</v>
      </c>
      <c r="AH39" s="42" t="s">
        <v>72</v>
      </c>
      <c r="AI39" s="42"/>
      <c r="AJ39" s="42"/>
      <c r="AK39" s="42"/>
      <c r="AN39" s="6">
        <f t="shared" si="7"/>
        <v>17</v>
      </c>
      <c r="AO39" s="6">
        <f t="shared" si="7"/>
        <v>0</v>
      </c>
      <c r="AP39" s="6">
        <f t="shared" si="7"/>
        <v>0</v>
      </c>
      <c r="AQ39" s="6">
        <f t="shared" si="7"/>
        <v>2</v>
      </c>
    </row>
    <row r="40" spans="1:43" s="6" customFormat="1">
      <c r="A40" s="40"/>
      <c r="B40" s="20">
        <f>MAX(B$8:B39)+1</f>
        <v>31</v>
      </c>
      <c r="C40" s="4"/>
      <c r="D40" s="16"/>
      <c r="E40" s="5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N40" s="6">
        <f t="shared" si="7"/>
        <v>0</v>
      </c>
      <c r="AO40" s="6">
        <f t="shared" si="7"/>
        <v>0</v>
      </c>
      <c r="AP40" s="6">
        <f t="shared" si="7"/>
        <v>0</v>
      </c>
      <c r="AQ40" s="6">
        <f t="shared" si="7"/>
        <v>0</v>
      </c>
    </row>
    <row r="41" spans="1:43" s="6" customFormat="1">
      <c r="A41" s="40"/>
      <c r="B41" s="20">
        <f>MAX(B$8:B40)+1</f>
        <v>32</v>
      </c>
      <c r="C41" s="4"/>
      <c r="D41" s="16"/>
      <c r="E41" s="5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N41" s="6">
        <f t="shared" si="7"/>
        <v>0</v>
      </c>
      <c r="AO41" s="6">
        <f t="shared" si="7"/>
        <v>0</v>
      </c>
      <c r="AP41" s="6">
        <f t="shared" si="7"/>
        <v>0</v>
      </c>
      <c r="AQ41" s="6">
        <f t="shared" si="7"/>
        <v>0</v>
      </c>
    </row>
    <row r="42" spans="1:43" s="6" customFormat="1">
      <c r="A42" s="40"/>
      <c r="B42" s="20">
        <f>MAX(B$8:B41)+1</f>
        <v>33</v>
      </c>
      <c r="C42" s="4"/>
      <c r="D42" s="16"/>
      <c r="E42" s="5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N42" s="6">
        <f t="shared" si="7"/>
        <v>0</v>
      </c>
      <c r="AO42" s="6">
        <f t="shared" si="7"/>
        <v>0</v>
      </c>
      <c r="AP42" s="6">
        <f t="shared" si="7"/>
        <v>0</v>
      </c>
      <c r="AQ42" s="6">
        <f t="shared" si="7"/>
        <v>0</v>
      </c>
    </row>
  </sheetData>
  <autoFilter ref="B8:E42"/>
  <customSheetViews>
    <customSheetView guid="{9FDAC08B-53CC-4ED4-B5DF-041EE3046D93}" showPageBreaks="1" showGridLines="0" fitToPage="1" printArea="1" showAutoFilter="1" hiddenRows="1">
      <pane xSplit="5" ySplit="9" topLeftCell="M10" activePane="bottomRight" state="frozen"/>
      <selection pane="bottomRight" activeCell="AO11" sqref="AO11"/>
      <pageMargins left="0.39370078740157483" right="0.39370078740157483" top="0.4" bottom="0" header="0.19685039370078741" footer="0.15748031496062992"/>
      <pageSetup paperSize="8" pageOrder="overThenDown" orientation="landscape" r:id="rId1"/>
      <headerFooter alignWithMargins="0"/>
      <autoFilter ref="B9:E45"/>
    </customSheetView>
    <customSheetView guid="{28EA0B97-6BD1-48B1-8A4F-BBD716BB1497}" scale="115" showPageBreaks="1" showGridLines="0" fitToPage="1" printArea="1" showAutoFilter="1">
      <pane xSplit="5" ySplit="8" topLeftCell="F9" activePane="bottomRight" state="frozen"/>
      <selection pane="bottomRight" activeCell="AN15" sqref="AN15"/>
      <pageMargins left="0.39370078740157483" right="0.39370078740157483" top="0.4" bottom="0" header="0.19685039370078741" footer="0.15748031496062992"/>
      <pageSetup paperSize="8" pageOrder="overThenDown" orientation="landscape" r:id="rId2"/>
      <headerFooter alignWithMargins="0"/>
      <autoFilter ref="B9:E45"/>
    </customSheetView>
    <customSheetView guid="{3E517453-111C-41E9-AB1A-39AE119953DA}" showPageBreaks="1" showGridLines="0" fitToPage="1" printArea="1" showAutoFilter="1" hiddenRows="1">
      <pane xSplit="5" ySplit="9" topLeftCell="M10" activePane="bottomRight" state="frozen"/>
      <selection pane="bottomRight" activeCell="AO11" sqref="AO11"/>
      <pageMargins left="0.39370078740157483" right="0.39370078740157483" top="0.4" bottom="0" header="0.19685039370078741" footer="0.15748031496062992"/>
      <pageSetup paperSize="8" pageOrder="overThenDown" orientation="landscape" r:id="rId3"/>
      <headerFooter alignWithMargins="0"/>
      <autoFilter ref="B9:E45"/>
    </customSheetView>
    <customSheetView guid="{7E7A021D-7CED-4866-B854-7CA59F411411}" scale="115" showPageBreaks="1" showGridLines="0" fitToPage="1" printArea="1" showAutoFilter="1">
      <pane xSplit="5" ySplit="8" topLeftCell="V9" activePane="bottomRight" state="frozen"/>
      <selection pane="bottomRight" activeCell="AO24" sqref="AO24"/>
      <pageMargins left="0.39370078740157483" right="0.39370078740157483" top="0.4" bottom="0" header="0.19685039370078741" footer="0.15748031496062992"/>
      <pageSetup paperSize="8" pageOrder="overThenDown" orientation="landscape" r:id="rId4"/>
      <headerFooter alignWithMargins="0"/>
      <autoFilter ref="B9:E45"/>
    </customSheetView>
    <customSheetView guid="{BDE9EE80-8711-4D1B-BECA-FE377ADA8E62}" showPageBreaks="1" showGridLines="0" fitToPage="1" printArea="1" showAutoFilter="1">
      <pane xSplit="5" ySplit="8" topLeftCell="T9" activePane="bottomRight" state="frozen"/>
      <selection pane="bottomRight" activeCell="AZ40" sqref="AZ40"/>
      <pageMargins left="0.39370078740157483" right="0.39370078740157483" top="0.4" bottom="0" header="0.19685039370078741" footer="0.15748031496062992"/>
      <pageSetup paperSize="8" pageOrder="overThenDown" orientation="landscape" r:id="rId5"/>
      <headerFooter alignWithMargins="0"/>
      <autoFilter ref="B9:E45"/>
    </customSheetView>
    <customSheetView guid="{E38182C5-608D-4A9A-91E6-AE8371B4B186}" showGridLines="0" fitToPage="1" showAutoFilter="1">
      <pane xSplit="5" ySplit="8" topLeftCell="F9" activePane="bottomRight" state="frozen"/>
      <selection pane="bottomRight"/>
      <pageMargins left="0.39370078740157483" right="0.39370078740157483" top="0.4" bottom="0" header="0.19685039370078741" footer="0.15748031496062992"/>
      <pageSetup paperSize="8" pageOrder="overThenDown" orientation="landscape" r:id="rId6"/>
      <headerFooter alignWithMargins="0"/>
      <autoFilter ref="B8:E45"/>
    </customSheetView>
    <customSheetView guid="{208BD86F-16DC-49FD-AB2E-455D018E8613}" showPageBreaks="1" showGridLines="0" fitToPage="1" printArea="1" showAutoFilter="1">
      <pane xSplit="5" ySplit="8" topLeftCell="F9" activePane="bottomRight" state="frozen"/>
      <selection pane="bottomRight" activeCell="AJ18" sqref="AJ18"/>
      <pageMargins left="0.39370078740157483" right="0.39370078740157483" top="0.4" bottom="0" header="0.19685039370078741" footer="0.15748031496062992"/>
      <pageSetup paperSize="8" pageOrder="overThenDown" orientation="landscape" r:id="rId7"/>
      <headerFooter alignWithMargins="0"/>
      <autoFilter ref="B8:E45"/>
    </customSheetView>
    <customSheetView guid="{85D2D0B9-E3A1-4FAE-8065-EC7E52F5A649}" showPageBreaks="1" showGridLines="0" fitToPage="1" printArea="1" showAutoFilter="1">
      <pane xSplit="5" ySplit="8" topLeftCell="F9" activePane="bottomRight" state="frozen"/>
      <selection pane="bottomRight" activeCell="T34" sqref="T34"/>
      <pageMargins left="0.39370078740157483" right="0.39370078740157483" top="0.4" bottom="0" header="0.19685039370078741" footer="0.15748031496062992"/>
      <pageSetup paperSize="8" pageOrder="overThenDown" orientation="landscape" r:id="rId8"/>
      <headerFooter alignWithMargins="0"/>
      <autoFilter ref="B8:E44"/>
    </customSheetView>
    <customSheetView guid="{F9282354-7BF5-496D-BD0B-7014E96A5673}" scale="115" showPageBreaks="1" showGridLines="0" fitToPage="1" printArea="1" showAutoFilter="1">
      <pane xSplit="5" ySplit="8" topLeftCell="F9" activePane="bottomRight" state="frozen"/>
      <selection pane="bottomRight" activeCell="D30" sqref="D30"/>
      <pageMargins left="0.39370078740157483" right="0.39370078740157483" top="0.4" bottom="0" header="0.19685039370078741" footer="0.15748031496062992"/>
      <pageSetup paperSize="8" pageOrder="overThenDown" orientation="landscape" r:id="rId9"/>
      <headerFooter alignWithMargins="0"/>
      <autoFilter ref="B8:E44"/>
    </customSheetView>
    <customSheetView guid="{5A6E95BD-763C-4F1F-A7F3-10AB38DB149B}" showGridLines="0" fitToPage="1" showAutoFilter="1">
      <pane xSplit="5" ySplit="8" topLeftCell="F18" activePane="bottomRight" state="frozen"/>
      <selection pane="bottomRight" activeCell="L24" sqref="L24"/>
      <pageMargins left="0.39370078740157483" right="0.39370078740157483" top="0.4" bottom="0" header="0.19685039370078741" footer="0.15748031496062992"/>
      <pageSetup paperSize="8" pageOrder="overThenDown" orientation="landscape" r:id="rId10"/>
      <headerFooter alignWithMargins="0"/>
      <autoFilter ref="B8:E44"/>
    </customSheetView>
    <customSheetView guid="{7AB078D1-6D9D-4953-ADA4-349644C5164D}" showGridLines="0" fitToPage="1" showAutoFilter="1" hiddenRows="1">
      <pane xSplit="5" ySplit="9" topLeftCell="M10" activePane="bottomRight" state="frozen"/>
      <selection pane="bottomRight" activeCell="AO11" sqref="AO11"/>
      <pageMargins left="0.39370078740157483" right="0.39370078740157483" top="0.4" bottom="0" header="0.19685039370078741" footer="0.15748031496062992"/>
      <pageSetup paperSize="8" pageOrder="overThenDown" orientation="landscape" r:id="rId11"/>
      <headerFooter alignWithMargins="0"/>
      <autoFilter ref="B9:E45"/>
    </customSheetView>
    <customSheetView guid="{62F40884-C6F1-4243-83AC-17E2AA532A05}" scale="115" showPageBreaks="1" showGridLines="0" fitToPage="1" printArea="1" showAutoFilter="1">
      <pane xSplit="5" ySplit="8" topLeftCell="F9" activePane="bottomRight" state="frozen"/>
      <selection pane="bottomRight" activeCell="AN15" sqref="AN15"/>
      <pageMargins left="0.39370078740157483" right="0.39370078740157483" top="0.4" bottom="0" header="0.19685039370078741" footer="0.15748031496062992"/>
      <pageSetup paperSize="8" pageOrder="overThenDown" orientation="landscape" r:id="rId12"/>
      <headerFooter alignWithMargins="0"/>
      <autoFilter ref="B9:E45"/>
    </customSheetView>
    <customSheetView guid="{DE00FFE4-BA4B-4C5D-9307-093B87D7CE2E}" showGridLines="0" fitToPage="1" showAutoFilter="1" hiddenRows="1">
      <pane xSplit="5" ySplit="9" topLeftCell="M10" activePane="bottomRight" state="frozen"/>
      <selection pane="bottomRight" activeCell="AO11" sqref="AO11"/>
      <pageMargins left="0.39370078740157483" right="0.39370078740157483" top="0.4" bottom="0" header="0.19685039370078741" footer="0.15748031496062992"/>
      <pageSetup paperSize="8" pageOrder="overThenDown" orientation="landscape" r:id="rId13"/>
      <headerFooter alignWithMargins="0"/>
      <autoFilter ref="B9:E45"/>
    </customSheetView>
    <customSheetView guid="{D96E5D13-0709-4763-A8AB-8A2D69AFE371}" showPageBreaks="1" showGridLines="0" fitToPage="1" printArea="1" showAutoFilter="1">
      <pane xSplit="5" ySplit="8" topLeftCell="F9" activePane="bottomRight" state="frozen"/>
      <selection pane="bottomRight" activeCell="AN22" sqref="AN22"/>
      <pageMargins left="0.39370078740157483" right="0.39370078740157483" top="0.4" bottom="0" header="0.19685039370078741" footer="0.15748031496062992"/>
      <pageSetup paperSize="8" pageOrder="overThenDown" orientation="landscape" r:id="rId14"/>
      <headerFooter alignWithMargins="0"/>
      <autoFilter ref="B9:E45"/>
    </customSheetView>
    <customSheetView guid="{0FB6DBCD-DB6A-422B-A622-0609AB2FF0A1}" scale="115" showGridLines="0" fitToPage="1" showAutoFilter="1">
      <pane xSplit="5" ySplit="8" topLeftCell="V9" activePane="bottomRight" state="frozen"/>
      <selection pane="bottomRight" activeCell="AO24" sqref="AO24"/>
      <pageMargins left="0.39370078740157483" right="0.39370078740157483" top="0.4" bottom="0" header="0.19685039370078741" footer="0.15748031496062992"/>
      <pageSetup paperSize="8" pageOrder="overThenDown" orientation="landscape" r:id="rId15"/>
      <headerFooter alignWithMargins="0"/>
      <autoFilter ref="B9:E45"/>
    </customSheetView>
    <customSheetView guid="{E895A6F4-EF84-45D3-A458-A8F6EBACD64E}" showPageBreaks="1" showGridLines="0" fitToPage="1" printArea="1" showAutoFilter="1">
      <pane xSplit="5" ySplit="8" topLeftCell="F9" activePane="bottomRight" state="frozen"/>
      <selection pane="bottomRight" activeCell="AX35" sqref="AX35"/>
      <pageMargins left="0.39370078740157483" right="0.39370078740157483" top="0.4" bottom="0" header="0.19685039370078741" footer="0.15748031496062992"/>
      <pageSetup paperSize="8" pageOrder="overThenDown" orientation="landscape" r:id="rId16"/>
      <headerFooter alignWithMargins="0"/>
      <autoFilter ref="B9:E45"/>
    </customSheetView>
    <customSheetView guid="{71903C37-4CA7-454A-ABBD-1A7A9B9D9133}" showPageBreaks="1" showGridLines="0" fitToPage="1" printArea="1" showAutoFilter="1" hiddenRows="1">
      <pane xSplit="5" ySplit="9" topLeftCell="M10" activePane="bottomRight" state="frozen"/>
      <selection pane="bottomRight" activeCell="AO11" sqref="AO11"/>
      <pageMargins left="0.39370078740157483" right="0.39370078740157483" top="0.4" bottom="0" header="0.19685039370078741" footer="0.15748031496062992"/>
      <pageSetup paperSize="8" pageOrder="overThenDown" orientation="landscape" r:id="rId17"/>
      <headerFooter alignWithMargins="0"/>
      <autoFilter ref="B9:E45"/>
    </customSheetView>
  </customSheetViews>
  <phoneticPr fontId="2"/>
  <conditionalFormatting sqref="A1:XFD1048576">
    <cfRule type="expression" dxfId="18" priority="1">
      <formula>$A1=1</formula>
    </cfRule>
  </conditionalFormatting>
  <conditionalFormatting sqref="F1:EY1048576">
    <cfRule type="cellIs" dxfId="17" priority="20" operator="equal">
      <formula>"b"</formula>
    </cfRule>
    <cfRule type="cellIs" dxfId="16" priority="21" operator="equal">
      <formula>"d"</formula>
    </cfRule>
    <cfRule type="cellIs" dxfId="15" priority="22" operator="equal">
      <formula>"t"</formula>
    </cfRule>
    <cfRule type="cellIs" dxfId="14" priority="23" operator="equal">
      <formula>"-"</formula>
    </cfRule>
    <cfRule type="cellIs" dxfId="13" priority="24" operator="equal">
      <formula>"h"</formula>
    </cfRule>
    <cfRule type="expression" dxfId="12" priority="25">
      <formula>AND(OR(F$8="日",COUNTIF(Holiday_Data,F$7)&gt;0),ROW(F1)&gt;=ROW(Title_Row_Start))</formula>
    </cfRule>
    <cfRule type="expression" dxfId="11" priority="26">
      <formula>AND(F$8="土",ROW(F1)&gt;=ROW(Title_Row_Start))</formula>
    </cfRule>
    <cfRule type="expression" dxfId="10" priority="27">
      <formula>AND(F$7=TODAY(),ROW(F1)&gt;=ROW(Title_Row_Start))</formula>
    </cfRule>
  </conditionalFormatting>
  <pageMargins left="0.39370078740157483" right="0.39370078740157483" top="0.4" bottom="0" header="0.19685039370078741" footer="0.15748031496062992"/>
  <pageSetup paperSize="8" pageOrder="overThenDown" orientation="landscape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M15"/>
  <sheetViews>
    <sheetView showGridLines="0" zoomScaleNormal="100" zoomScaleSheetLayoutView="85" workbookViewId="0">
      <pane xSplit="5" ySplit="8" topLeftCell="F9" activePane="bottomRight" state="frozen"/>
      <selection pane="topRight" activeCell="F1" sqref="F1"/>
      <selection pane="bottomLeft" activeCell="A10" sqref="A10"/>
      <selection pane="bottomRight" activeCell="D8" sqref="D8:D15"/>
    </sheetView>
  </sheetViews>
  <sheetFormatPr defaultColWidth="3" defaultRowHeight="12" outlineLevelRow="1"/>
  <cols>
    <col min="1" max="1" width="1.75" style="41" bestFit="1" customWidth="1"/>
    <col min="2" max="2" width="4.625" style="9" customWidth="1"/>
    <col min="3" max="3" width="3.25" style="8" bestFit="1" customWidth="1"/>
    <col min="4" max="4" width="11.125" style="8" bestFit="1" customWidth="1"/>
    <col min="5" max="5" width="16.125" style="8" customWidth="1"/>
    <col min="6" max="33" width="2.625" style="12" customWidth="1"/>
    <col min="34" max="35" width="3" style="9"/>
    <col min="36" max="36" width="3.25" style="9" bestFit="1" customWidth="1"/>
    <col min="37" max="39" width="3.125" style="9" bestFit="1" customWidth="1"/>
    <col min="40" max="16384" width="3" style="9"/>
  </cols>
  <sheetData>
    <row r="1" spans="1:39" s="2" customFormat="1">
      <c r="A1" s="35"/>
      <c r="C1" s="1"/>
      <c r="D1" s="1"/>
      <c r="E1" s="34" t="s">
        <v>38</v>
      </c>
      <c r="F1" s="33">
        <f t="shared" ref="F1:AG1" si="0">IFERROR(SUM(F2:F3)/COUNTIF($D$9:$D$14,"&lt;&gt;"),"")</f>
        <v>0</v>
      </c>
      <c r="G1" s="33">
        <f t="shared" si="0"/>
        <v>0.5</v>
      </c>
      <c r="H1" s="33">
        <f t="shared" si="0"/>
        <v>0.66666666666666663</v>
      </c>
      <c r="I1" s="33">
        <f t="shared" si="0"/>
        <v>0</v>
      </c>
      <c r="J1" s="33">
        <f t="shared" si="0"/>
        <v>0.5</v>
      </c>
      <c r="K1" s="33">
        <f t="shared" si="0"/>
        <v>0</v>
      </c>
      <c r="L1" s="33">
        <f t="shared" si="0"/>
        <v>0</v>
      </c>
      <c r="M1" s="33">
        <f t="shared" si="0"/>
        <v>0.66666666666666663</v>
      </c>
      <c r="N1" s="33">
        <f t="shared" si="0"/>
        <v>0.66666666666666663</v>
      </c>
      <c r="O1" s="33">
        <f t="shared" si="0"/>
        <v>0.66666666666666663</v>
      </c>
      <c r="P1" s="33">
        <f t="shared" si="0"/>
        <v>0</v>
      </c>
      <c r="Q1" s="33">
        <f t="shared" si="0"/>
        <v>0</v>
      </c>
      <c r="R1" s="33">
        <f t="shared" si="0"/>
        <v>0</v>
      </c>
      <c r="S1" s="33">
        <f t="shared" si="0"/>
        <v>0</v>
      </c>
      <c r="T1" s="33">
        <f t="shared" si="0"/>
        <v>0.66666666666666663</v>
      </c>
      <c r="U1" s="33">
        <f t="shared" si="0"/>
        <v>0.33333333333333331</v>
      </c>
      <c r="V1" s="33">
        <f t="shared" si="0"/>
        <v>0.5</v>
      </c>
      <c r="W1" s="33">
        <f t="shared" si="0"/>
        <v>0.33333333333333331</v>
      </c>
      <c r="X1" s="33">
        <f t="shared" si="0"/>
        <v>0</v>
      </c>
      <c r="Y1" s="33">
        <f t="shared" si="0"/>
        <v>0</v>
      </c>
      <c r="Z1" s="33">
        <f t="shared" si="0"/>
        <v>0</v>
      </c>
      <c r="AA1" s="33">
        <f t="shared" si="0"/>
        <v>0.66666666666666663</v>
      </c>
      <c r="AB1" s="33">
        <f t="shared" si="0"/>
        <v>0</v>
      </c>
      <c r="AC1" s="33">
        <f t="shared" si="0"/>
        <v>0</v>
      </c>
      <c r="AD1" s="33">
        <f t="shared" si="0"/>
        <v>0</v>
      </c>
      <c r="AE1" s="33">
        <f t="shared" si="0"/>
        <v>0</v>
      </c>
      <c r="AF1" s="33">
        <f t="shared" si="0"/>
        <v>0</v>
      </c>
      <c r="AG1" s="33">
        <f t="shared" si="0"/>
        <v>0</v>
      </c>
    </row>
    <row r="2" spans="1:39" s="1" customFormat="1" ht="17.25">
      <c r="A2" s="36"/>
      <c r="B2" s="32" t="s">
        <v>37</v>
      </c>
      <c r="C2" s="2"/>
      <c r="D2" s="2"/>
      <c r="E2" s="28" t="s">
        <v>30</v>
      </c>
      <c r="F2" s="10">
        <f t="shared" ref="F2:O6" si="1">COUNTIF(F$9:F$14,LEFT($E2,1))</f>
        <v>0</v>
      </c>
      <c r="G2" s="10">
        <f t="shared" si="1"/>
        <v>3</v>
      </c>
      <c r="H2" s="10">
        <f t="shared" si="1"/>
        <v>4</v>
      </c>
      <c r="I2" s="10">
        <f t="shared" si="1"/>
        <v>0</v>
      </c>
      <c r="J2" s="10">
        <f t="shared" si="1"/>
        <v>3</v>
      </c>
      <c r="K2" s="10">
        <f t="shared" si="1"/>
        <v>0</v>
      </c>
      <c r="L2" s="10">
        <f t="shared" si="1"/>
        <v>0</v>
      </c>
      <c r="M2" s="10">
        <f t="shared" si="1"/>
        <v>4</v>
      </c>
      <c r="N2" s="10">
        <f t="shared" si="1"/>
        <v>4</v>
      </c>
      <c r="O2" s="10">
        <f t="shared" si="1"/>
        <v>4</v>
      </c>
      <c r="P2" s="10">
        <f t="shared" ref="P2:Y6" si="2">COUNTIF(P$9:P$14,LEFT($E2,1))</f>
        <v>0</v>
      </c>
      <c r="Q2" s="10">
        <f t="shared" si="2"/>
        <v>0</v>
      </c>
      <c r="R2" s="10">
        <f t="shared" si="2"/>
        <v>0</v>
      </c>
      <c r="S2" s="10">
        <f t="shared" si="2"/>
        <v>0</v>
      </c>
      <c r="T2" s="10">
        <f t="shared" si="2"/>
        <v>4</v>
      </c>
      <c r="U2" s="10">
        <f t="shared" si="2"/>
        <v>2</v>
      </c>
      <c r="V2" s="10">
        <f t="shared" si="2"/>
        <v>3</v>
      </c>
      <c r="W2" s="10">
        <f t="shared" si="2"/>
        <v>2</v>
      </c>
      <c r="X2" s="10">
        <f t="shared" si="2"/>
        <v>0</v>
      </c>
      <c r="Y2" s="10">
        <f t="shared" si="2"/>
        <v>0</v>
      </c>
      <c r="Z2" s="10">
        <f t="shared" ref="Z2:AG6" si="3">COUNTIF(Z$9:Z$14,LEFT($E2,1))</f>
        <v>0</v>
      </c>
      <c r="AA2" s="10">
        <f t="shared" si="3"/>
        <v>4</v>
      </c>
      <c r="AB2" s="10">
        <f t="shared" si="3"/>
        <v>0</v>
      </c>
      <c r="AC2" s="10">
        <f t="shared" si="3"/>
        <v>0</v>
      </c>
      <c r="AD2" s="10">
        <f t="shared" si="3"/>
        <v>0</v>
      </c>
      <c r="AE2" s="10">
        <f t="shared" si="3"/>
        <v>0</v>
      </c>
      <c r="AF2" s="10">
        <f t="shared" si="3"/>
        <v>0</v>
      </c>
      <c r="AG2" s="10">
        <f t="shared" si="3"/>
        <v>0</v>
      </c>
    </row>
    <row r="3" spans="1:39" s="18" customFormat="1" outlineLevel="1">
      <c r="A3" s="37"/>
      <c r="E3" s="31" t="s">
        <v>35</v>
      </c>
      <c r="F3" s="19">
        <f t="shared" si="1"/>
        <v>0</v>
      </c>
      <c r="G3" s="19">
        <f t="shared" si="1"/>
        <v>0</v>
      </c>
      <c r="H3" s="19">
        <f t="shared" si="1"/>
        <v>0</v>
      </c>
      <c r="I3" s="19">
        <f t="shared" si="1"/>
        <v>0</v>
      </c>
      <c r="J3" s="19">
        <f t="shared" si="1"/>
        <v>0</v>
      </c>
      <c r="K3" s="19">
        <f t="shared" si="1"/>
        <v>0</v>
      </c>
      <c r="L3" s="19">
        <f t="shared" si="1"/>
        <v>0</v>
      </c>
      <c r="M3" s="19">
        <f t="shared" si="1"/>
        <v>0</v>
      </c>
      <c r="N3" s="19">
        <f t="shared" si="1"/>
        <v>0</v>
      </c>
      <c r="O3" s="19">
        <f t="shared" si="1"/>
        <v>0</v>
      </c>
      <c r="P3" s="19">
        <f t="shared" si="2"/>
        <v>0</v>
      </c>
      <c r="Q3" s="19">
        <f t="shared" si="2"/>
        <v>0</v>
      </c>
      <c r="R3" s="19">
        <f t="shared" si="2"/>
        <v>0</v>
      </c>
      <c r="S3" s="19">
        <f t="shared" si="2"/>
        <v>0</v>
      </c>
      <c r="T3" s="19">
        <f t="shared" si="2"/>
        <v>0</v>
      </c>
      <c r="U3" s="19">
        <f t="shared" si="2"/>
        <v>0</v>
      </c>
      <c r="V3" s="19">
        <f t="shared" si="2"/>
        <v>0</v>
      </c>
      <c r="W3" s="19">
        <f t="shared" si="2"/>
        <v>0</v>
      </c>
      <c r="X3" s="19">
        <f t="shared" si="2"/>
        <v>0</v>
      </c>
      <c r="Y3" s="19">
        <f t="shared" si="2"/>
        <v>0</v>
      </c>
      <c r="Z3" s="19">
        <f t="shared" si="3"/>
        <v>0</v>
      </c>
      <c r="AA3" s="19">
        <f t="shared" si="3"/>
        <v>0</v>
      </c>
      <c r="AB3" s="19">
        <f t="shared" si="3"/>
        <v>0</v>
      </c>
      <c r="AC3" s="19">
        <f t="shared" si="3"/>
        <v>0</v>
      </c>
      <c r="AD3" s="19">
        <f t="shared" si="3"/>
        <v>0</v>
      </c>
      <c r="AE3" s="19">
        <f t="shared" si="3"/>
        <v>0</v>
      </c>
      <c r="AF3" s="19">
        <f t="shared" si="3"/>
        <v>0</v>
      </c>
      <c r="AG3" s="19">
        <f t="shared" si="3"/>
        <v>0</v>
      </c>
    </row>
    <row r="4" spans="1:39" s="18" customFormat="1" outlineLevel="1">
      <c r="A4" s="37"/>
      <c r="E4" s="29" t="s">
        <v>31</v>
      </c>
      <c r="F4" s="19">
        <f t="shared" si="1"/>
        <v>0</v>
      </c>
      <c r="G4" s="19">
        <f t="shared" si="1"/>
        <v>3</v>
      </c>
      <c r="H4" s="19">
        <f t="shared" si="1"/>
        <v>2</v>
      </c>
      <c r="I4" s="19">
        <f t="shared" si="1"/>
        <v>6</v>
      </c>
      <c r="J4" s="19">
        <f t="shared" si="1"/>
        <v>3</v>
      </c>
      <c r="K4" s="19">
        <f t="shared" si="1"/>
        <v>0</v>
      </c>
      <c r="L4" s="19">
        <f t="shared" si="1"/>
        <v>0</v>
      </c>
      <c r="M4" s="19">
        <f t="shared" si="1"/>
        <v>2</v>
      </c>
      <c r="N4" s="19">
        <f t="shared" si="1"/>
        <v>2</v>
      </c>
      <c r="O4" s="19">
        <f t="shared" si="1"/>
        <v>2</v>
      </c>
      <c r="P4" s="19">
        <f t="shared" si="2"/>
        <v>0</v>
      </c>
      <c r="Q4" s="19">
        <f t="shared" si="2"/>
        <v>0</v>
      </c>
      <c r="R4" s="19">
        <f t="shared" si="2"/>
        <v>0</v>
      </c>
      <c r="S4" s="19">
        <f t="shared" si="2"/>
        <v>0</v>
      </c>
      <c r="T4" s="19">
        <f t="shared" si="2"/>
        <v>2</v>
      </c>
      <c r="U4" s="19">
        <f t="shared" si="2"/>
        <v>4</v>
      </c>
      <c r="V4" s="19">
        <f t="shared" si="2"/>
        <v>2</v>
      </c>
      <c r="W4" s="19">
        <f t="shared" si="2"/>
        <v>4</v>
      </c>
      <c r="X4" s="19">
        <f t="shared" si="2"/>
        <v>5</v>
      </c>
      <c r="Y4" s="19">
        <f t="shared" si="2"/>
        <v>0</v>
      </c>
      <c r="Z4" s="19">
        <f t="shared" si="3"/>
        <v>0</v>
      </c>
      <c r="AA4" s="19">
        <f t="shared" si="3"/>
        <v>1</v>
      </c>
      <c r="AB4" s="19">
        <f t="shared" si="3"/>
        <v>0</v>
      </c>
      <c r="AC4" s="19">
        <f t="shared" si="3"/>
        <v>0</v>
      </c>
      <c r="AD4" s="19">
        <f t="shared" si="3"/>
        <v>0</v>
      </c>
      <c r="AE4" s="19">
        <f t="shared" si="3"/>
        <v>0</v>
      </c>
      <c r="AF4" s="19">
        <f t="shared" si="3"/>
        <v>0</v>
      </c>
      <c r="AG4" s="19">
        <f t="shared" si="3"/>
        <v>0</v>
      </c>
    </row>
    <row r="5" spans="1:39" s="18" customFormat="1" outlineLevel="1">
      <c r="A5" s="37"/>
      <c r="E5" s="30" t="s">
        <v>32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19">
        <f t="shared" si="1"/>
        <v>0</v>
      </c>
      <c r="O5" s="19">
        <f t="shared" si="1"/>
        <v>0</v>
      </c>
      <c r="P5" s="19">
        <f t="shared" si="2"/>
        <v>0</v>
      </c>
      <c r="Q5" s="19">
        <f t="shared" si="2"/>
        <v>6</v>
      </c>
      <c r="R5" s="19">
        <f t="shared" si="2"/>
        <v>0</v>
      </c>
      <c r="S5" s="19">
        <f t="shared" si="2"/>
        <v>0</v>
      </c>
      <c r="T5" s="19">
        <f t="shared" si="2"/>
        <v>0</v>
      </c>
      <c r="U5" s="19">
        <f t="shared" si="2"/>
        <v>0</v>
      </c>
      <c r="V5" s="19">
        <f t="shared" si="2"/>
        <v>1</v>
      </c>
      <c r="W5" s="19">
        <f t="shared" si="2"/>
        <v>0</v>
      </c>
      <c r="X5" s="19">
        <f t="shared" si="2"/>
        <v>0</v>
      </c>
      <c r="Y5" s="19">
        <f t="shared" si="2"/>
        <v>0</v>
      </c>
      <c r="Z5" s="19">
        <f t="shared" si="3"/>
        <v>0</v>
      </c>
      <c r="AA5" s="19">
        <f t="shared" si="3"/>
        <v>1</v>
      </c>
      <c r="AB5" s="19">
        <f t="shared" si="3"/>
        <v>0</v>
      </c>
      <c r="AC5" s="19">
        <f t="shared" si="3"/>
        <v>0</v>
      </c>
      <c r="AD5" s="19">
        <f t="shared" si="3"/>
        <v>0</v>
      </c>
      <c r="AE5" s="19">
        <f t="shared" si="3"/>
        <v>0</v>
      </c>
      <c r="AF5" s="19">
        <f t="shared" si="3"/>
        <v>0</v>
      </c>
      <c r="AG5" s="19">
        <f t="shared" si="3"/>
        <v>0</v>
      </c>
    </row>
    <row r="6" spans="1:39" s="18" customFormat="1" outlineLevel="1">
      <c r="A6" s="37"/>
      <c r="E6" s="43" t="s">
        <v>70</v>
      </c>
      <c r="F6" s="19">
        <f t="shared" si="1"/>
        <v>0</v>
      </c>
      <c r="G6" s="19">
        <f t="shared" si="1"/>
        <v>0</v>
      </c>
      <c r="H6" s="19">
        <f t="shared" si="1"/>
        <v>0</v>
      </c>
      <c r="I6" s="19">
        <f t="shared" si="1"/>
        <v>0</v>
      </c>
      <c r="J6" s="19">
        <f t="shared" si="1"/>
        <v>0</v>
      </c>
      <c r="K6" s="19">
        <f t="shared" si="1"/>
        <v>0</v>
      </c>
      <c r="L6" s="19">
        <f t="shared" si="1"/>
        <v>0</v>
      </c>
      <c r="M6" s="19">
        <f t="shared" si="1"/>
        <v>0</v>
      </c>
      <c r="N6" s="19">
        <f t="shared" si="1"/>
        <v>0</v>
      </c>
      <c r="O6" s="19">
        <f t="shared" si="1"/>
        <v>0</v>
      </c>
      <c r="P6" s="19">
        <f t="shared" si="2"/>
        <v>0</v>
      </c>
      <c r="Q6" s="19">
        <f t="shared" si="2"/>
        <v>0</v>
      </c>
      <c r="R6" s="19">
        <f t="shared" si="2"/>
        <v>0</v>
      </c>
      <c r="S6" s="19">
        <f t="shared" si="2"/>
        <v>0</v>
      </c>
      <c r="T6" s="19">
        <f t="shared" si="2"/>
        <v>0</v>
      </c>
      <c r="U6" s="19">
        <f t="shared" si="2"/>
        <v>0</v>
      </c>
      <c r="V6" s="19">
        <f t="shared" si="2"/>
        <v>0</v>
      </c>
      <c r="W6" s="19">
        <f t="shared" si="2"/>
        <v>0</v>
      </c>
      <c r="X6" s="19">
        <f t="shared" si="2"/>
        <v>1</v>
      </c>
      <c r="Y6" s="19">
        <f t="shared" si="2"/>
        <v>0</v>
      </c>
      <c r="Z6" s="19">
        <f t="shared" si="3"/>
        <v>0</v>
      </c>
      <c r="AA6" s="19">
        <f t="shared" si="3"/>
        <v>0</v>
      </c>
      <c r="AB6" s="19">
        <f t="shared" si="3"/>
        <v>0</v>
      </c>
      <c r="AC6" s="19">
        <f t="shared" si="3"/>
        <v>0</v>
      </c>
      <c r="AD6" s="19">
        <f t="shared" si="3"/>
        <v>0</v>
      </c>
      <c r="AE6" s="19">
        <f t="shared" si="3"/>
        <v>0</v>
      </c>
      <c r="AF6" s="19">
        <f t="shared" si="3"/>
        <v>0</v>
      </c>
      <c r="AG6" s="19">
        <f t="shared" si="3"/>
        <v>0</v>
      </c>
    </row>
    <row r="7" spans="1:39" s="3" customFormat="1">
      <c r="A7" s="38"/>
      <c r="B7" s="26"/>
      <c r="C7" s="27"/>
      <c r="D7" s="27"/>
      <c r="E7" s="26"/>
      <c r="F7" s="11">
        <v>44228</v>
      </c>
      <c r="G7" s="11">
        <v>44229</v>
      </c>
      <c r="H7" s="11">
        <v>44230</v>
      </c>
      <c r="I7" s="11">
        <v>44231</v>
      </c>
      <c r="J7" s="11">
        <v>44232</v>
      </c>
      <c r="K7" s="11">
        <v>44233</v>
      </c>
      <c r="L7" s="11">
        <v>44234</v>
      </c>
      <c r="M7" s="11">
        <v>44235</v>
      </c>
      <c r="N7" s="11">
        <v>44236</v>
      </c>
      <c r="O7" s="11">
        <v>44237</v>
      </c>
      <c r="P7" s="11">
        <v>44238</v>
      </c>
      <c r="Q7" s="11">
        <v>44239</v>
      </c>
      <c r="R7" s="11">
        <v>44240</v>
      </c>
      <c r="S7" s="11">
        <v>44241</v>
      </c>
      <c r="T7" s="11">
        <v>44242</v>
      </c>
      <c r="U7" s="11">
        <v>44243</v>
      </c>
      <c r="V7" s="11">
        <v>44244</v>
      </c>
      <c r="W7" s="11">
        <v>44245</v>
      </c>
      <c r="X7" s="11">
        <v>44246</v>
      </c>
      <c r="Y7" s="11">
        <v>44247</v>
      </c>
      <c r="Z7" s="11">
        <v>44248</v>
      </c>
      <c r="AA7" s="11">
        <v>44249</v>
      </c>
      <c r="AB7" s="11">
        <v>44250</v>
      </c>
      <c r="AC7" s="11">
        <v>44251</v>
      </c>
      <c r="AD7" s="11">
        <v>44252</v>
      </c>
      <c r="AE7" s="11">
        <v>44253</v>
      </c>
      <c r="AF7" s="11">
        <v>44254</v>
      </c>
      <c r="AG7" s="11">
        <v>44255</v>
      </c>
      <c r="AJ7" s="3" t="s">
        <v>28</v>
      </c>
      <c r="AK7" s="3" t="s">
        <v>36</v>
      </c>
      <c r="AL7" s="3" t="s">
        <v>29</v>
      </c>
      <c r="AM7" s="3" t="s">
        <v>39</v>
      </c>
    </row>
    <row r="8" spans="1:39" s="15" customFormat="1" ht="12.75" thickBot="1">
      <c r="A8" s="39"/>
      <c r="B8" s="26" t="s">
        <v>9</v>
      </c>
      <c r="C8" s="27" t="s">
        <v>27</v>
      </c>
      <c r="D8" s="27" t="s">
        <v>26</v>
      </c>
      <c r="E8" s="26" t="s">
        <v>8</v>
      </c>
      <c r="F8" s="14" t="str">
        <f t="shared" ref="F8:AG8" ca="1" si="4">OFFSET(WeekDay_Start,WEEKDAY(F7),0,1,1)</f>
        <v>月</v>
      </c>
      <c r="G8" s="14" t="str">
        <f t="shared" ca="1" si="4"/>
        <v>火</v>
      </c>
      <c r="H8" s="14" t="str">
        <f t="shared" ca="1" si="4"/>
        <v>水</v>
      </c>
      <c r="I8" s="14" t="str">
        <f t="shared" ca="1" si="4"/>
        <v>木</v>
      </c>
      <c r="J8" s="14" t="str">
        <f t="shared" ca="1" si="4"/>
        <v>金</v>
      </c>
      <c r="K8" s="14" t="str">
        <f t="shared" ca="1" si="4"/>
        <v>土</v>
      </c>
      <c r="L8" s="14" t="str">
        <f t="shared" ca="1" si="4"/>
        <v>日</v>
      </c>
      <c r="M8" s="14" t="str">
        <f t="shared" ca="1" si="4"/>
        <v>月</v>
      </c>
      <c r="N8" s="14" t="str">
        <f t="shared" ca="1" si="4"/>
        <v>火</v>
      </c>
      <c r="O8" s="14" t="str">
        <f t="shared" ca="1" si="4"/>
        <v>水</v>
      </c>
      <c r="P8" s="14" t="str">
        <f t="shared" ca="1" si="4"/>
        <v>木</v>
      </c>
      <c r="Q8" s="14" t="str">
        <f t="shared" ca="1" si="4"/>
        <v>金</v>
      </c>
      <c r="R8" s="14" t="str">
        <f t="shared" ca="1" si="4"/>
        <v>土</v>
      </c>
      <c r="S8" s="14" t="str">
        <f t="shared" ca="1" si="4"/>
        <v>日</v>
      </c>
      <c r="T8" s="14" t="str">
        <f t="shared" ca="1" si="4"/>
        <v>月</v>
      </c>
      <c r="U8" s="14" t="str">
        <f t="shared" ca="1" si="4"/>
        <v>火</v>
      </c>
      <c r="V8" s="14" t="str">
        <f t="shared" ca="1" si="4"/>
        <v>水</v>
      </c>
      <c r="W8" s="14" t="str">
        <f t="shared" ca="1" si="4"/>
        <v>木</v>
      </c>
      <c r="X8" s="14" t="str">
        <f t="shared" ca="1" si="4"/>
        <v>金</v>
      </c>
      <c r="Y8" s="14" t="str">
        <f t="shared" ca="1" si="4"/>
        <v>土</v>
      </c>
      <c r="Z8" s="14" t="str">
        <f t="shared" ca="1" si="4"/>
        <v>日</v>
      </c>
      <c r="AA8" s="14" t="str">
        <f t="shared" ca="1" si="4"/>
        <v>月</v>
      </c>
      <c r="AB8" s="14" t="str">
        <f t="shared" ca="1" si="4"/>
        <v>火</v>
      </c>
      <c r="AC8" s="14" t="str">
        <f t="shared" ca="1" si="4"/>
        <v>水</v>
      </c>
      <c r="AD8" s="14" t="str">
        <f t="shared" ca="1" si="4"/>
        <v>木</v>
      </c>
      <c r="AE8" s="14" t="str">
        <f t="shared" ca="1" si="4"/>
        <v>金</v>
      </c>
      <c r="AF8" s="14" t="str">
        <f t="shared" ca="1" si="4"/>
        <v>土</v>
      </c>
      <c r="AG8" s="14" t="str">
        <f t="shared" ca="1" si="4"/>
        <v>日</v>
      </c>
    </row>
    <row r="9" spans="1:39" s="6" customFormat="1">
      <c r="A9" s="40"/>
      <c r="B9" s="20">
        <f>MAX(B$8:B8)+1</f>
        <v>1</v>
      </c>
      <c r="C9" s="4"/>
      <c r="D9" s="16" t="s">
        <v>95</v>
      </c>
      <c r="E9" s="5"/>
      <c r="F9" s="42"/>
      <c r="G9" s="42" t="s">
        <v>102</v>
      </c>
      <c r="H9" s="42" t="s">
        <v>102</v>
      </c>
      <c r="I9" s="42" t="s">
        <v>59</v>
      </c>
      <c r="J9" s="42" t="s">
        <v>40</v>
      </c>
      <c r="K9" s="42"/>
      <c r="L9" s="42"/>
      <c r="M9" s="42" t="s">
        <v>122</v>
      </c>
      <c r="N9" s="42" t="s">
        <v>125</v>
      </c>
      <c r="O9" s="42" t="s">
        <v>125</v>
      </c>
      <c r="P9" s="42"/>
      <c r="Q9" s="42" t="s">
        <v>126</v>
      </c>
      <c r="R9" s="42"/>
      <c r="S9" s="42"/>
      <c r="T9" s="42" t="s">
        <v>132</v>
      </c>
      <c r="U9" s="42" t="s">
        <v>137</v>
      </c>
      <c r="V9" s="42" t="s">
        <v>137</v>
      </c>
      <c r="W9" s="42" t="s">
        <v>138</v>
      </c>
      <c r="X9" s="42" t="s">
        <v>139</v>
      </c>
      <c r="Y9" s="42"/>
      <c r="Z9" s="42"/>
      <c r="AA9" s="42" t="s">
        <v>40</v>
      </c>
      <c r="AB9" s="42"/>
      <c r="AC9" s="42"/>
      <c r="AD9" s="42"/>
      <c r="AE9" s="42"/>
      <c r="AF9" s="42"/>
      <c r="AG9" s="42"/>
      <c r="AJ9" s="6">
        <f t="shared" ref="AJ9:AM14" si="5">COUNTIF($F9:$AG9,AJ$7)</f>
        <v>10</v>
      </c>
      <c r="AK9" s="6">
        <f t="shared" si="5"/>
        <v>0</v>
      </c>
      <c r="AL9" s="6">
        <f t="shared" si="5"/>
        <v>2</v>
      </c>
      <c r="AM9" s="6">
        <f t="shared" si="5"/>
        <v>1</v>
      </c>
    </row>
    <row r="10" spans="1:39" s="6" customFormat="1">
      <c r="A10" s="40"/>
      <c r="B10" s="20">
        <f>MAX(B$8:B9)+1</f>
        <v>2</v>
      </c>
      <c r="C10" s="4"/>
      <c r="D10" s="16" t="s">
        <v>96</v>
      </c>
      <c r="E10" s="5"/>
      <c r="F10" s="42"/>
      <c r="G10" s="42" t="s">
        <v>103</v>
      </c>
      <c r="H10" s="42" t="s">
        <v>103</v>
      </c>
      <c r="I10" s="42" t="s">
        <v>59</v>
      </c>
      <c r="J10" s="42" t="s">
        <v>41</v>
      </c>
      <c r="K10" s="42"/>
      <c r="L10" s="42"/>
      <c r="M10" s="42" t="s">
        <v>123</v>
      </c>
      <c r="N10" s="42" t="s">
        <v>125</v>
      </c>
      <c r="O10" s="42" t="s">
        <v>127</v>
      </c>
      <c r="P10" s="42"/>
      <c r="Q10" s="42" t="s">
        <v>126</v>
      </c>
      <c r="R10" s="42"/>
      <c r="S10" s="42"/>
      <c r="T10" s="42" t="s">
        <v>134</v>
      </c>
      <c r="U10" s="42" t="s">
        <v>138</v>
      </c>
      <c r="V10" s="42" t="s">
        <v>138</v>
      </c>
      <c r="W10" s="42" t="s">
        <v>138</v>
      </c>
      <c r="X10" s="42" t="s">
        <v>140</v>
      </c>
      <c r="Y10" s="42"/>
      <c r="Z10" s="42"/>
      <c r="AA10" s="42" t="s">
        <v>141</v>
      </c>
      <c r="AB10" s="42"/>
      <c r="AC10" s="42"/>
      <c r="AD10" s="42"/>
      <c r="AE10" s="42"/>
      <c r="AF10" s="42"/>
      <c r="AG10" s="42"/>
      <c r="AJ10" s="6">
        <f t="shared" si="5"/>
        <v>2</v>
      </c>
      <c r="AK10" s="6">
        <f t="shared" si="5"/>
        <v>0</v>
      </c>
      <c r="AL10" s="6">
        <f t="shared" si="5"/>
        <v>10</v>
      </c>
      <c r="AM10" s="6">
        <f t="shared" si="5"/>
        <v>2</v>
      </c>
    </row>
    <row r="11" spans="1:39" s="6" customFormat="1">
      <c r="A11" s="40"/>
      <c r="B11" s="20">
        <f>MAX(B$8:B10)+1</f>
        <v>3</v>
      </c>
      <c r="C11" s="4"/>
      <c r="D11" s="16" t="s">
        <v>97</v>
      </c>
      <c r="E11" s="5"/>
      <c r="F11" s="42"/>
      <c r="G11" s="42" t="s">
        <v>103</v>
      </c>
      <c r="H11" s="42" t="s">
        <v>102</v>
      </c>
      <c r="I11" s="42" t="s">
        <v>59</v>
      </c>
      <c r="J11" s="42" t="s">
        <v>41</v>
      </c>
      <c r="K11" s="42"/>
      <c r="L11" s="42"/>
      <c r="M11" s="42" t="s">
        <v>124</v>
      </c>
      <c r="N11" s="42" t="s">
        <v>128</v>
      </c>
      <c r="O11" s="42" t="s">
        <v>129</v>
      </c>
      <c r="P11" s="42"/>
      <c r="Q11" s="42" t="s">
        <v>126</v>
      </c>
      <c r="R11" s="42"/>
      <c r="S11" s="42"/>
      <c r="T11" s="42" t="s">
        <v>135</v>
      </c>
      <c r="U11" s="42" t="s">
        <v>138</v>
      </c>
      <c r="V11" s="42" t="s">
        <v>142</v>
      </c>
      <c r="W11" s="42" t="s">
        <v>143</v>
      </c>
      <c r="X11" s="42" t="s">
        <v>138</v>
      </c>
      <c r="Y11" s="42"/>
      <c r="Z11" s="42"/>
      <c r="AA11" s="42" t="s">
        <v>41</v>
      </c>
      <c r="AB11" s="42"/>
      <c r="AC11" s="42"/>
      <c r="AD11" s="42"/>
      <c r="AE11" s="42"/>
      <c r="AF11" s="42"/>
      <c r="AG11" s="42"/>
      <c r="AJ11" s="6">
        <f t="shared" si="5"/>
        <v>2</v>
      </c>
      <c r="AK11" s="6">
        <f t="shared" si="5"/>
        <v>0</v>
      </c>
      <c r="AL11" s="6">
        <f t="shared" si="5"/>
        <v>10</v>
      </c>
      <c r="AM11" s="6">
        <f t="shared" si="5"/>
        <v>2</v>
      </c>
    </row>
    <row r="12" spans="1:39" s="6" customFormat="1">
      <c r="A12" s="40"/>
      <c r="B12" s="20">
        <f>MAX(B$8:B11)+1</f>
        <v>4</v>
      </c>
      <c r="C12" s="4"/>
      <c r="D12" s="16" t="s">
        <v>98</v>
      </c>
      <c r="E12" s="5"/>
      <c r="F12" s="42"/>
      <c r="G12" s="42" t="s">
        <v>103</v>
      </c>
      <c r="H12" s="42" t="s">
        <v>102</v>
      </c>
      <c r="I12" s="42" t="s">
        <v>59</v>
      </c>
      <c r="J12" s="42" t="s">
        <v>41</v>
      </c>
      <c r="K12" s="42"/>
      <c r="L12" s="42"/>
      <c r="M12" s="42" t="s">
        <v>122</v>
      </c>
      <c r="N12" s="42" t="s">
        <v>130</v>
      </c>
      <c r="O12" s="42" t="s">
        <v>125</v>
      </c>
      <c r="P12" s="42"/>
      <c r="Q12" s="42" t="s">
        <v>131</v>
      </c>
      <c r="R12" s="42"/>
      <c r="S12" s="42"/>
      <c r="T12" s="42" t="s">
        <v>132</v>
      </c>
      <c r="U12" s="42" t="s">
        <v>138</v>
      </c>
      <c r="V12" s="42" t="s">
        <v>144</v>
      </c>
      <c r="W12" s="42" t="s">
        <v>137</v>
      </c>
      <c r="X12" s="42" t="s">
        <v>138</v>
      </c>
      <c r="Y12" s="42"/>
      <c r="Z12" s="42"/>
      <c r="AA12" s="42" t="s">
        <v>40</v>
      </c>
      <c r="AB12" s="42"/>
      <c r="AC12" s="42"/>
      <c r="AD12" s="42"/>
      <c r="AE12" s="42"/>
      <c r="AF12" s="42"/>
      <c r="AG12" s="42"/>
      <c r="AJ12" s="6">
        <f t="shared" si="5"/>
        <v>8</v>
      </c>
      <c r="AK12" s="6">
        <f t="shared" si="5"/>
        <v>0</v>
      </c>
      <c r="AL12" s="6">
        <f t="shared" si="5"/>
        <v>5</v>
      </c>
      <c r="AM12" s="6">
        <f t="shared" si="5"/>
        <v>1</v>
      </c>
    </row>
    <row r="13" spans="1:39" s="6" customFormat="1">
      <c r="A13" s="40"/>
      <c r="B13" s="20">
        <f>MAX(B$8:B12)+1</f>
        <v>5</v>
      </c>
      <c r="C13" s="4"/>
      <c r="D13" s="16" t="s">
        <v>99</v>
      </c>
      <c r="E13" s="5"/>
      <c r="F13" s="42"/>
      <c r="G13" s="42" t="s">
        <v>102</v>
      </c>
      <c r="H13" s="42" t="s">
        <v>102</v>
      </c>
      <c r="I13" s="42" t="s">
        <v>59</v>
      </c>
      <c r="J13" s="42" t="s">
        <v>40</v>
      </c>
      <c r="K13" s="42"/>
      <c r="L13" s="42"/>
      <c r="M13" s="42" t="s">
        <v>122</v>
      </c>
      <c r="N13" s="42" t="s">
        <v>125</v>
      </c>
      <c r="O13" s="42" t="s">
        <v>125</v>
      </c>
      <c r="P13" s="42"/>
      <c r="Q13" s="42" t="s">
        <v>131</v>
      </c>
      <c r="R13" s="42"/>
      <c r="S13" s="42"/>
      <c r="T13" s="42" t="s">
        <v>136</v>
      </c>
      <c r="U13" s="42" t="s">
        <v>138</v>
      </c>
      <c r="V13" s="42" t="s">
        <v>145</v>
      </c>
      <c r="W13" s="42" t="s">
        <v>137</v>
      </c>
      <c r="X13" s="42" t="s">
        <v>138</v>
      </c>
      <c r="Y13" s="42"/>
      <c r="Z13" s="42"/>
      <c r="AA13" s="42" t="s">
        <v>40</v>
      </c>
      <c r="AB13" s="42"/>
      <c r="AC13" s="42"/>
      <c r="AD13" s="42"/>
      <c r="AE13" s="42"/>
      <c r="AF13" s="42"/>
      <c r="AG13" s="42"/>
      <c r="AJ13" s="6">
        <f t="shared" si="5"/>
        <v>10</v>
      </c>
      <c r="AK13" s="6">
        <f t="shared" si="5"/>
        <v>0</v>
      </c>
      <c r="AL13" s="6">
        <f t="shared" si="5"/>
        <v>3</v>
      </c>
      <c r="AM13" s="6">
        <f t="shared" si="5"/>
        <v>1</v>
      </c>
    </row>
    <row r="14" spans="1:39" s="6" customFormat="1">
      <c r="A14" s="40"/>
      <c r="B14" s="20">
        <f>MAX(B$8:B13)+1</f>
        <v>6</v>
      </c>
      <c r="C14" s="4"/>
      <c r="D14" s="16" t="s">
        <v>100</v>
      </c>
      <c r="E14" s="5"/>
      <c r="F14" s="42"/>
      <c r="G14" s="42" t="s">
        <v>102</v>
      </c>
      <c r="H14" s="42" t="s">
        <v>103</v>
      </c>
      <c r="I14" s="42" t="s">
        <v>59</v>
      </c>
      <c r="J14" s="42" t="s">
        <v>40</v>
      </c>
      <c r="K14" s="42"/>
      <c r="L14" s="42"/>
      <c r="M14" s="42" t="s">
        <v>122</v>
      </c>
      <c r="N14" s="42" t="s">
        <v>128</v>
      </c>
      <c r="O14" s="42" t="s">
        <v>128</v>
      </c>
      <c r="P14" s="42"/>
      <c r="Q14" s="42" t="s">
        <v>126</v>
      </c>
      <c r="R14" s="42"/>
      <c r="S14" s="42"/>
      <c r="T14" s="42" t="s">
        <v>133</v>
      </c>
      <c r="U14" s="42" t="s">
        <v>137</v>
      </c>
      <c r="V14" s="42" t="s">
        <v>138</v>
      </c>
      <c r="W14" s="42" t="s">
        <v>138</v>
      </c>
      <c r="X14" s="42" t="s">
        <v>146</v>
      </c>
      <c r="Y14" s="42"/>
      <c r="Z14" s="42"/>
      <c r="AA14" s="42" t="s">
        <v>40</v>
      </c>
      <c r="AB14" s="42"/>
      <c r="AC14" s="42"/>
      <c r="AD14" s="42"/>
      <c r="AE14" s="42"/>
      <c r="AF14" s="42"/>
      <c r="AG14" s="42"/>
      <c r="AJ14" s="6">
        <f t="shared" si="5"/>
        <v>5</v>
      </c>
      <c r="AK14" s="6">
        <f t="shared" si="5"/>
        <v>0</v>
      </c>
      <c r="AL14" s="6">
        <f t="shared" si="5"/>
        <v>8</v>
      </c>
      <c r="AM14" s="6">
        <f t="shared" si="5"/>
        <v>1</v>
      </c>
    </row>
    <row r="15" spans="1:39">
      <c r="D15" s="57" t="s">
        <v>101</v>
      </c>
    </row>
  </sheetData>
  <autoFilter ref="B8:E14"/>
  <customSheetViews>
    <customSheetView guid="{9FDAC08B-53CC-4ED4-B5DF-041EE3046D93}" showPageBreaks="1" showGridLines="0" fitToPage="1" printArea="1" showAutoFilter="1" hiddenRows="1">
      <pane xSplit="5" ySplit="9" topLeftCell="F22" activePane="bottomRight" state="frozen"/>
      <selection pane="bottomRight" activeCell="AE38" sqref="AE38"/>
      <pageMargins left="0.39370078740157483" right="0.39370078740157483" top="0.4" bottom="0" header="0.19685039370078741" footer="0.15748031496062992"/>
      <pageSetup paperSize="8" pageOrder="overThenDown" orientation="landscape" r:id="rId1"/>
      <headerFooter alignWithMargins="0"/>
      <autoFilter ref="B9:E46"/>
    </customSheetView>
    <customSheetView guid="{28EA0B97-6BD1-48B1-8A4F-BBD716BB1497}" showPageBreaks="1" showGridLines="0" fitToPage="1" printArea="1" showAutoFilter="1" hiddenRows="1">
      <pane xSplit="5" ySplit="9" topLeftCell="K13" activePane="bottomRight" state="frozen"/>
      <selection pane="bottomRight" activeCell="AE27" sqref="AE27"/>
      <pageMargins left="0.39370078740157483" right="0.39370078740157483" top="0.4" bottom="0" header="0.19685039370078741" footer="0.15748031496062992"/>
      <pageSetup paperSize="8" pageOrder="overThenDown" orientation="landscape" r:id="rId2"/>
      <headerFooter alignWithMargins="0"/>
      <autoFilter ref="B9:E46"/>
    </customSheetView>
    <customSheetView guid="{3E517453-111C-41E9-AB1A-39AE119953DA}" showPageBreaks="1" showGridLines="0" fitToPage="1" printArea="1" showAutoFilter="1" hiddenRows="1">
      <pane xSplit="5" ySplit="9" topLeftCell="F10" activePane="bottomRight" state="frozen"/>
      <selection pane="bottomRight" activeCell="B11" sqref="B11"/>
      <pageMargins left="0.39370078740157483" right="0.39370078740157483" top="0.4" bottom="0" header="0.19685039370078741" footer="0.15748031496062992"/>
      <pageSetup paperSize="8" pageOrder="overThenDown" orientation="landscape" r:id="rId3"/>
      <headerFooter alignWithMargins="0"/>
      <autoFilter ref="B9:E46"/>
    </customSheetView>
    <customSheetView guid="{7E7A021D-7CED-4866-B854-7CA59F411411}" showGridLines="0" fitToPage="1" showAutoFilter="1" hiddenRows="1">
      <pane xSplit="5" ySplit="9" topLeftCell="P10" activePane="bottomRight" state="frozen"/>
      <selection pane="bottomRight" activeCell="P14" sqref="P14"/>
      <pageMargins left="0.39370078740157483" right="0.39370078740157483" top="0.4" bottom="0" header="0.19685039370078741" footer="0.15748031496062992"/>
      <pageSetup paperSize="8" pageOrder="overThenDown" orientation="landscape" r:id="rId4"/>
      <headerFooter alignWithMargins="0"/>
      <autoFilter ref="B9:E46"/>
    </customSheetView>
    <customSheetView guid="{BDE9EE80-8711-4D1B-BECA-FE377ADA8E62}" showGridLines="0" fitToPage="1" showAutoFilter="1" hiddenRows="1">
      <pane xSplit="5" ySplit="9" topLeftCell="F10" activePane="bottomRight" state="frozen"/>
      <selection pane="bottomRight" activeCell="T11" sqref="T11"/>
      <pageMargins left="0.39370078740157483" right="0.39370078740157483" top="0.4" bottom="0" header="0.19685039370078741" footer="0.15748031496062992"/>
      <pageSetup paperSize="8" pageOrder="overThenDown" orientation="landscape" r:id="rId5"/>
      <headerFooter alignWithMargins="0"/>
      <autoFilter ref="B9:E46"/>
    </customSheetView>
    <customSheetView guid="{7AB078D1-6D9D-4953-ADA4-349644C5164D}" showGridLines="0" fitToPage="1" printArea="1" showAutoFilter="1" hiddenRows="1">
      <pane xSplit="5" ySplit="9" topLeftCell="F10" activePane="bottomRight" state="frozen"/>
      <selection pane="bottomRight" activeCell="F10" sqref="F10"/>
      <pageMargins left="0.39370078740157483" right="0.39370078740157483" top="0.4" bottom="0" header="0.19685039370078741" footer="0.15748031496062992"/>
      <pageSetup paperSize="8" pageOrder="overThenDown" orientation="landscape" r:id="rId6"/>
      <headerFooter alignWithMargins="0"/>
      <autoFilter ref="B9:E46"/>
    </customSheetView>
    <customSheetView guid="{62F40884-C6F1-4243-83AC-17E2AA532A05}" showGridLines="0" fitToPage="1" showAutoFilter="1" hiddenRows="1">
      <pane xSplit="5" ySplit="9" topLeftCell="F10" activePane="bottomRight" state="frozen"/>
      <selection pane="bottomRight" activeCell="F27" sqref="F27"/>
      <pageMargins left="0.39370078740157483" right="0.39370078740157483" top="0.4" bottom="0" header="0.19685039370078741" footer="0.15748031496062992"/>
      <pageSetup paperSize="8" pageOrder="overThenDown" orientation="landscape" r:id="rId7"/>
      <headerFooter alignWithMargins="0"/>
      <autoFilter ref="B9:E46"/>
    </customSheetView>
    <customSheetView guid="{DE00FFE4-BA4B-4C5D-9307-093B87D7CE2E}" showGridLines="0" fitToPage="1" showAutoFilter="1" hiddenRows="1">
      <pane xSplit="5" ySplit="9" topLeftCell="F22" activePane="bottomRight" state="frozen"/>
      <selection pane="bottomRight" activeCell="AC38" sqref="AC38"/>
      <pageMargins left="0.39370078740157483" right="0.39370078740157483" top="0.4" bottom="0" header="0.19685039370078741" footer="0.15748031496062992"/>
      <pageSetup paperSize="8" pageOrder="overThenDown" orientation="landscape" r:id="rId8"/>
      <headerFooter alignWithMargins="0"/>
      <autoFilter ref="B9:E46"/>
    </customSheetView>
    <customSheetView guid="{D96E5D13-0709-4763-A8AB-8A2D69AFE371}" showPageBreaks="1" showGridLines="0" fitToPage="1" printArea="1" showAutoFilter="1" hiddenRows="1">
      <pane xSplit="5" ySplit="9" topLeftCell="F13" activePane="bottomRight" state="frozen"/>
      <selection pane="bottomRight" activeCell="AR50" sqref="AR50"/>
      <pageMargins left="0.39370078740157483" right="0.39370078740157483" top="0.4" bottom="0" header="0.19685039370078741" footer="0.15748031496062992"/>
      <pageSetup paperSize="8" pageOrder="overThenDown" orientation="landscape" r:id="rId9"/>
      <headerFooter alignWithMargins="0"/>
      <autoFilter ref="B9:E46"/>
    </customSheetView>
    <customSheetView guid="{0FB6DBCD-DB6A-422B-A622-0609AB2FF0A1}" showGridLines="0" fitToPage="1" showAutoFilter="1" hiddenRows="1">
      <pane xSplit="5" ySplit="9" topLeftCell="F10" activePane="bottomRight" state="frozen"/>
      <selection pane="bottomRight" activeCell="F10" sqref="F10"/>
      <pageMargins left="0.39370078740157483" right="0.39370078740157483" top="0.4" bottom="0" header="0.19685039370078741" footer="0.15748031496062992"/>
      <pageSetup paperSize="8" pageOrder="overThenDown" orientation="landscape" r:id="rId10"/>
      <headerFooter alignWithMargins="0"/>
      <autoFilter ref="B9:E46"/>
    </customSheetView>
    <customSheetView guid="{E895A6F4-EF84-45D3-A458-A8F6EBACD64E}" showGridLines="0" fitToPage="1" showAutoFilter="1" hiddenRows="1">
      <pane xSplit="5" ySplit="9" topLeftCell="F22" activePane="bottomRight" state="frozen"/>
      <selection pane="bottomRight" activeCell="AK38" sqref="AK38:AL38"/>
      <pageMargins left="0.39370078740157483" right="0.39370078740157483" top="0.4" bottom="0" header="0.19685039370078741" footer="0.15748031496062992"/>
      <pageSetup paperSize="8" pageOrder="overThenDown" orientation="landscape" r:id="rId11"/>
      <headerFooter alignWithMargins="0"/>
      <autoFilter ref="B9:E46"/>
    </customSheetView>
    <customSheetView guid="{71903C37-4CA7-454A-ABBD-1A7A9B9D9133}" showPageBreaks="1" showGridLines="0" fitToPage="1" printArea="1" showAutoFilter="1" hiddenRows="1">
      <pane xSplit="5" ySplit="9" topLeftCell="F10" activePane="bottomRight" state="frozen"/>
      <selection pane="bottomRight" activeCell="BR58" sqref="BR58"/>
      <pageMargins left="0.39370078740157483" right="0.39370078740157483" top="0.4" bottom="0" header="0.19685039370078741" footer="0.15748031496062992"/>
      <pageSetup paperSize="8" pageOrder="overThenDown" orientation="landscape" r:id="rId12"/>
      <headerFooter alignWithMargins="0"/>
      <autoFilter ref="B9:E46"/>
    </customSheetView>
  </customSheetViews>
  <phoneticPr fontId="2"/>
  <conditionalFormatting sqref="A1:XFD1048576">
    <cfRule type="expression" dxfId="9" priority="2">
      <formula>$A1=1</formula>
    </cfRule>
  </conditionalFormatting>
  <conditionalFormatting sqref="A1:XFD1">
    <cfRule type="cellIs" dxfId="8" priority="1" operator="greaterThanOrEqual">
      <formula>0.5</formula>
    </cfRule>
  </conditionalFormatting>
  <conditionalFormatting sqref="F1:EU1048576">
    <cfRule type="cellIs" dxfId="7" priority="12" operator="equal">
      <formula>"b"</formula>
    </cfRule>
    <cfRule type="cellIs" dxfId="6" priority="13" operator="equal">
      <formula>"d"</formula>
    </cfRule>
    <cfRule type="cellIs" dxfId="5" priority="14" operator="equal">
      <formula>"t"</formula>
    </cfRule>
    <cfRule type="cellIs" dxfId="4" priority="15" operator="equal">
      <formula>"-"</formula>
    </cfRule>
    <cfRule type="cellIs" dxfId="3" priority="16" operator="equal">
      <formula>"h"</formula>
    </cfRule>
    <cfRule type="expression" dxfId="2" priority="17">
      <formula>AND(OR(F$8="日",COUNTIF(Holiday_Data,F$7)&gt;0),ROW(F1)&gt;=ROW(Title_Row_Start))</formula>
    </cfRule>
    <cfRule type="expression" dxfId="1" priority="18">
      <formula>AND(F$8="土",ROW(F1)&gt;=ROW(Title_Row_Start))</formula>
    </cfRule>
    <cfRule type="expression" dxfId="0" priority="19">
      <formula>AND(F$7=TODAY(),ROW(F1)&gt;=ROW(Title_Row_Start))</formula>
    </cfRule>
  </conditionalFormatting>
  <pageMargins left="0.39370078740157483" right="0.39370078740157483" top="0.4" bottom="0" header="0.19685039370078741" footer="0.15748031496062992"/>
  <pageSetup paperSize="8" pageOrder="overThenDown" orientation="landscape" r:id="rId13"/>
  <headerFooter alignWithMargins="0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workbookViewId="0">
      <selection activeCell="D21" sqref="D21"/>
    </sheetView>
  </sheetViews>
  <sheetFormatPr defaultColWidth="9" defaultRowHeight="12"/>
  <cols>
    <col min="1" max="1" width="5.25" style="8" bestFit="1" customWidth="1"/>
    <col min="2" max="2" width="11.625" style="8" bestFit="1" customWidth="1"/>
    <col min="3" max="3" width="9" style="8"/>
    <col min="4" max="4" width="12.375" style="8" bestFit="1" customWidth="1"/>
    <col min="5" max="5" width="12.125" style="8" bestFit="1" customWidth="1"/>
    <col min="6" max="16384" width="9" style="8"/>
  </cols>
  <sheetData>
    <row r="1" spans="1:5">
      <c r="A1" s="21" t="s">
        <v>7</v>
      </c>
      <c r="B1" s="44" t="s">
        <v>105</v>
      </c>
      <c r="C1" s="44" t="s">
        <v>74</v>
      </c>
      <c r="D1" s="22"/>
      <c r="E1" s="23"/>
    </row>
    <row r="2" spans="1:5">
      <c r="A2" s="8" t="s">
        <v>6</v>
      </c>
      <c r="B2" s="58" t="s">
        <v>106</v>
      </c>
      <c r="C2" s="45" t="s">
        <v>75</v>
      </c>
      <c r="D2" s="22"/>
      <c r="E2" s="23"/>
    </row>
    <row r="3" spans="1:5">
      <c r="A3" s="8" t="s">
        <v>0</v>
      </c>
      <c r="B3" s="58" t="s">
        <v>107</v>
      </c>
      <c r="C3" s="45" t="s">
        <v>76</v>
      </c>
    </row>
    <row r="4" spans="1:5">
      <c r="A4" s="8" t="s">
        <v>1</v>
      </c>
      <c r="B4" s="58" t="s">
        <v>104</v>
      </c>
      <c r="C4" s="45" t="s">
        <v>77</v>
      </c>
    </row>
    <row r="5" spans="1:5">
      <c r="A5" s="8" t="s">
        <v>2</v>
      </c>
      <c r="B5" s="58" t="s">
        <v>108</v>
      </c>
      <c r="C5" s="45" t="s">
        <v>78</v>
      </c>
    </row>
    <row r="6" spans="1:5">
      <c r="A6" s="8" t="s">
        <v>3</v>
      </c>
      <c r="B6" s="58" t="s">
        <v>109</v>
      </c>
      <c r="C6" s="45" t="s">
        <v>79</v>
      </c>
    </row>
    <row r="7" spans="1:5">
      <c r="A7" s="8" t="s">
        <v>4</v>
      </c>
      <c r="B7" s="58" t="s">
        <v>110</v>
      </c>
      <c r="C7" s="45" t="s">
        <v>80</v>
      </c>
    </row>
    <row r="8" spans="1:5">
      <c r="A8" s="8" t="s">
        <v>5</v>
      </c>
      <c r="B8" s="58" t="s">
        <v>111</v>
      </c>
      <c r="C8" s="45" t="s">
        <v>81</v>
      </c>
    </row>
    <row r="9" spans="1:5">
      <c r="B9" s="58" t="s">
        <v>112</v>
      </c>
      <c r="C9" s="45" t="s">
        <v>82</v>
      </c>
    </row>
    <row r="10" spans="1:5">
      <c r="B10" s="58" t="s">
        <v>113</v>
      </c>
      <c r="C10" s="45" t="s">
        <v>83</v>
      </c>
    </row>
    <row r="11" spans="1:5">
      <c r="B11" s="58" t="s">
        <v>114</v>
      </c>
      <c r="C11" s="45" t="s">
        <v>84</v>
      </c>
    </row>
    <row r="12" spans="1:5">
      <c r="B12" s="58" t="s">
        <v>115</v>
      </c>
      <c r="C12" s="45" t="s">
        <v>85</v>
      </c>
    </row>
    <row r="13" spans="1:5">
      <c r="B13" s="58" t="s">
        <v>116</v>
      </c>
      <c r="C13" s="45" t="s">
        <v>86</v>
      </c>
    </row>
    <row r="14" spans="1:5">
      <c r="B14" s="58" t="s">
        <v>117</v>
      </c>
      <c r="C14" s="45" t="s">
        <v>87</v>
      </c>
    </row>
    <row r="15" spans="1:5">
      <c r="B15" s="58" t="s">
        <v>118</v>
      </c>
      <c r="C15" s="45" t="s">
        <v>88</v>
      </c>
    </row>
    <row r="16" spans="1:5">
      <c r="B16" s="58" t="s">
        <v>119</v>
      </c>
      <c r="C16" s="45" t="s">
        <v>89</v>
      </c>
    </row>
    <row r="17" spans="2:3">
      <c r="B17" s="58" t="s">
        <v>120</v>
      </c>
      <c r="C17" s="45" t="s">
        <v>90</v>
      </c>
    </row>
    <row r="18" spans="2:3">
      <c r="B18" s="58" t="s">
        <v>121</v>
      </c>
      <c r="C18" s="45" t="s">
        <v>91</v>
      </c>
    </row>
    <row r="19" spans="2:3">
      <c r="B19" s="24"/>
    </row>
    <row r="20" spans="2:3">
      <c r="B20" s="24"/>
    </row>
    <row r="21" spans="2:3">
      <c r="B21" s="24"/>
    </row>
    <row r="22" spans="2:3">
      <c r="B22" s="24"/>
    </row>
    <row r="23" spans="2:3">
      <c r="B23" s="24"/>
    </row>
    <row r="24" spans="2:3">
      <c r="B24" s="24"/>
    </row>
    <row r="25" spans="2:3">
      <c r="B25" s="24"/>
    </row>
    <row r="26" spans="2:3">
      <c r="B26" s="24"/>
    </row>
    <row r="27" spans="2:3">
      <c r="B27" s="24"/>
    </row>
    <row r="28" spans="2:3">
      <c r="B28" s="24"/>
    </row>
    <row r="29" spans="2:3">
      <c r="B29" s="24"/>
    </row>
    <row r="30" spans="2:3">
      <c r="B30" s="24"/>
    </row>
    <row r="31" spans="2:3">
      <c r="B31" s="24"/>
    </row>
    <row r="32" spans="2:3">
      <c r="B32" s="24"/>
    </row>
    <row r="33" spans="2:2">
      <c r="B33" s="24"/>
    </row>
    <row r="34" spans="2:2">
      <c r="B34" s="24"/>
    </row>
    <row r="35" spans="2:2">
      <c r="B35" s="24"/>
    </row>
    <row r="36" spans="2:2">
      <c r="B36" s="24"/>
    </row>
    <row r="37" spans="2:2">
      <c r="B37" s="24"/>
    </row>
    <row r="38" spans="2:2">
      <c r="B38" s="24"/>
    </row>
    <row r="39" spans="2:2">
      <c r="B39" s="24"/>
    </row>
    <row r="40" spans="2:2">
      <c r="B40" s="24"/>
    </row>
    <row r="41" spans="2:2">
      <c r="B41" s="24"/>
    </row>
    <row r="42" spans="2:2">
      <c r="B42" s="24"/>
    </row>
    <row r="43" spans="2:2">
      <c r="B43" s="24"/>
    </row>
    <row r="44" spans="2:2">
      <c r="B44" s="24"/>
    </row>
    <row r="45" spans="2:2">
      <c r="B45" s="24"/>
    </row>
    <row r="46" spans="2:2">
      <c r="B46" s="24"/>
    </row>
    <row r="47" spans="2:2">
      <c r="B47" s="24"/>
    </row>
    <row r="48" spans="2:2">
      <c r="B48" s="24"/>
    </row>
    <row r="49" spans="2:2">
      <c r="B49" s="24"/>
    </row>
    <row r="50" spans="2:2">
      <c r="B50" s="24"/>
    </row>
    <row r="51" spans="2:2">
      <c r="B51" s="24"/>
    </row>
    <row r="52" spans="2:2">
      <c r="B52" s="24"/>
    </row>
    <row r="53" spans="2:2">
      <c r="B53" s="24"/>
    </row>
    <row r="54" spans="2:2">
      <c r="B54" s="24"/>
    </row>
    <row r="55" spans="2:2">
      <c r="B55" s="24"/>
    </row>
    <row r="56" spans="2:2">
      <c r="B56" s="24"/>
    </row>
    <row r="57" spans="2:2">
      <c r="B57" s="24"/>
    </row>
    <row r="58" spans="2:2">
      <c r="B58" s="24"/>
    </row>
    <row r="59" spans="2:2">
      <c r="B59" s="24"/>
    </row>
    <row r="60" spans="2:2">
      <c r="B60" s="24"/>
    </row>
    <row r="61" spans="2:2">
      <c r="B61" s="24"/>
    </row>
    <row r="62" spans="2:2">
      <c r="B62" s="24"/>
    </row>
    <row r="63" spans="2:2">
      <c r="B63" s="24"/>
    </row>
    <row r="64" spans="2:2">
      <c r="B64" s="24"/>
    </row>
    <row r="65" spans="2:2">
      <c r="B65" s="24"/>
    </row>
    <row r="66" spans="2:2">
      <c r="B66" s="24"/>
    </row>
    <row r="67" spans="2:2">
      <c r="B67" s="24"/>
    </row>
    <row r="68" spans="2:2">
      <c r="B68" s="24"/>
    </row>
    <row r="69" spans="2:2">
      <c r="B69" s="24"/>
    </row>
    <row r="70" spans="2:2">
      <c r="B70" s="24"/>
    </row>
    <row r="71" spans="2:2">
      <c r="B71" s="24"/>
    </row>
    <row r="72" spans="2:2">
      <c r="B72" s="24"/>
    </row>
    <row r="73" spans="2:2">
      <c r="B73" s="24"/>
    </row>
    <row r="74" spans="2:2">
      <c r="B74" s="24"/>
    </row>
    <row r="75" spans="2:2">
      <c r="B75" s="24"/>
    </row>
    <row r="76" spans="2:2">
      <c r="B76" s="24"/>
    </row>
    <row r="77" spans="2:2">
      <c r="B77" s="24"/>
    </row>
    <row r="78" spans="2:2">
      <c r="B78" s="24"/>
    </row>
    <row r="79" spans="2:2">
      <c r="B79" s="24"/>
    </row>
    <row r="80" spans="2:2">
      <c r="B80" s="24"/>
    </row>
    <row r="81" spans="2:2">
      <c r="B81" s="24"/>
    </row>
    <row r="82" spans="2:2">
      <c r="B82" s="24"/>
    </row>
    <row r="83" spans="2:2">
      <c r="B83" s="24"/>
    </row>
    <row r="84" spans="2:2">
      <c r="B84" s="24"/>
    </row>
    <row r="85" spans="2:2">
      <c r="B85" s="24"/>
    </row>
    <row r="86" spans="2:2">
      <c r="B86" s="24"/>
    </row>
    <row r="87" spans="2:2">
      <c r="B87" s="24"/>
    </row>
    <row r="88" spans="2:2">
      <c r="B88" s="24"/>
    </row>
    <row r="89" spans="2:2">
      <c r="B89" s="24"/>
    </row>
    <row r="90" spans="2:2">
      <c r="B90" s="24"/>
    </row>
    <row r="91" spans="2:2">
      <c r="B91" s="24"/>
    </row>
    <row r="92" spans="2:2">
      <c r="B92" s="24"/>
    </row>
    <row r="93" spans="2:2">
      <c r="B93" s="24"/>
    </row>
    <row r="94" spans="2:2">
      <c r="B94" s="24"/>
    </row>
    <row r="95" spans="2:2">
      <c r="B95" s="24"/>
    </row>
    <row r="96" spans="2:2">
      <c r="B96" s="24"/>
    </row>
    <row r="97" spans="2:2">
      <c r="B97" s="24"/>
    </row>
    <row r="98" spans="2:2">
      <c r="B98" s="24"/>
    </row>
    <row r="99" spans="2:2">
      <c r="B99" s="24"/>
    </row>
    <row r="100" spans="2:2">
      <c r="B100" s="24"/>
    </row>
    <row r="101" spans="2:2">
      <c r="B101" s="24"/>
    </row>
    <row r="102" spans="2:2">
      <c r="B102" s="24"/>
    </row>
    <row r="103" spans="2:2">
      <c r="B103" s="24"/>
    </row>
    <row r="104" spans="2:2">
      <c r="B104" s="24"/>
    </row>
    <row r="105" spans="2:2">
      <c r="B105" s="24"/>
    </row>
    <row r="106" spans="2:2">
      <c r="B106" s="24"/>
    </row>
    <row r="107" spans="2:2">
      <c r="B107" s="24"/>
    </row>
    <row r="108" spans="2:2">
      <c r="B108" s="24"/>
    </row>
    <row r="109" spans="2:2">
      <c r="B109" s="24"/>
    </row>
    <row r="110" spans="2:2">
      <c r="B110" s="24"/>
    </row>
    <row r="111" spans="2:2">
      <c r="B111" s="24"/>
    </row>
    <row r="112" spans="2:2">
      <c r="B112" s="24"/>
    </row>
    <row r="113" spans="2:2">
      <c r="B113" s="24"/>
    </row>
    <row r="114" spans="2:2">
      <c r="B114" s="24"/>
    </row>
    <row r="115" spans="2:2">
      <c r="B115" s="24"/>
    </row>
    <row r="116" spans="2:2">
      <c r="B116" s="24"/>
    </row>
    <row r="117" spans="2:2">
      <c r="B117" s="24"/>
    </row>
    <row r="118" spans="2:2">
      <c r="B118" s="24"/>
    </row>
    <row r="119" spans="2:2">
      <c r="B119" s="24"/>
    </row>
    <row r="120" spans="2:2">
      <c r="B120" s="24"/>
    </row>
    <row r="121" spans="2:2">
      <c r="B121" s="24"/>
    </row>
    <row r="122" spans="2:2">
      <c r="B122" s="24"/>
    </row>
    <row r="123" spans="2:2">
      <c r="B123" s="24"/>
    </row>
    <row r="124" spans="2:2">
      <c r="B124" s="24"/>
    </row>
    <row r="125" spans="2:2">
      <c r="B125" s="24"/>
    </row>
    <row r="126" spans="2:2">
      <c r="B126" s="24"/>
    </row>
    <row r="127" spans="2:2">
      <c r="B127" s="24"/>
    </row>
    <row r="128" spans="2:2">
      <c r="B128" s="24"/>
    </row>
    <row r="129" spans="2:2">
      <c r="B129" s="24"/>
    </row>
    <row r="130" spans="2:2">
      <c r="B130" s="24"/>
    </row>
    <row r="131" spans="2:2">
      <c r="B131" s="24"/>
    </row>
    <row r="132" spans="2:2">
      <c r="B132" s="24"/>
    </row>
    <row r="133" spans="2:2">
      <c r="B133" s="24"/>
    </row>
    <row r="134" spans="2:2">
      <c r="B134" s="24"/>
    </row>
    <row r="135" spans="2:2">
      <c r="B135" s="24"/>
    </row>
    <row r="136" spans="2:2">
      <c r="B136" s="24"/>
    </row>
    <row r="137" spans="2:2">
      <c r="B137" s="24"/>
    </row>
    <row r="138" spans="2:2">
      <c r="B138" s="24"/>
    </row>
    <row r="139" spans="2:2">
      <c r="B139" s="24"/>
    </row>
    <row r="140" spans="2:2">
      <c r="B140" s="24"/>
    </row>
    <row r="141" spans="2:2">
      <c r="B141" s="24"/>
    </row>
    <row r="142" spans="2:2">
      <c r="B142" s="24"/>
    </row>
    <row r="143" spans="2:2">
      <c r="B143" s="24"/>
    </row>
    <row r="144" spans="2:2">
      <c r="B144" s="24"/>
    </row>
    <row r="145" spans="2:2">
      <c r="B145" s="24"/>
    </row>
    <row r="146" spans="2:2">
      <c r="B146" s="24"/>
    </row>
    <row r="147" spans="2:2">
      <c r="B147" s="24"/>
    </row>
    <row r="148" spans="2:2">
      <c r="B148" s="24"/>
    </row>
    <row r="149" spans="2:2">
      <c r="B149" s="24"/>
    </row>
    <row r="150" spans="2:2">
      <c r="B150" s="24"/>
    </row>
    <row r="151" spans="2:2">
      <c r="B151" s="24"/>
    </row>
    <row r="152" spans="2:2">
      <c r="B152" s="24"/>
    </row>
    <row r="153" spans="2:2">
      <c r="B153" s="24"/>
    </row>
    <row r="154" spans="2:2">
      <c r="B154" s="24"/>
    </row>
    <row r="155" spans="2:2">
      <c r="B155" s="24"/>
    </row>
    <row r="156" spans="2:2">
      <c r="B156" s="24"/>
    </row>
    <row r="157" spans="2:2">
      <c r="B157" s="24"/>
    </row>
    <row r="158" spans="2:2">
      <c r="B158" s="24"/>
    </row>
    <row r="159" spans="2:2">
      <c r="B159" s="24"/>
    </row>
    <row r="160" spans="2:2">
      <c r="B160" s="24"/>
    </row>
    <row r="161" spans="2:2">
      <c r="B161" s="24"/>
    </row>
    <row r="162" spans="2:2">
      <c r="B162" s="24"/>
    </row>
    <row r="163" spans="2:2">
      <c r="B163" s="24"/>
    </row>
    <row r="164" spans="2:2">
      <c r="B164" s="24"/>
    </row>
    <row r="165" spans="2:2">
      <c r="B165" s="24"/>
    </row>
    <row r="166" spans="2:2">
      <c r="B166" s="24"/>
    </row>
    <row r="167" spans="2:2">
      <c r="B167" s="24"/>
    </row>
    <row r="168" spans="2:2">
      <c r="B168" s="24"/>
    </row>
    <row r="169" spans="2:2">
      <c r="B169" s="24"/>
    </row>
    <row r="170" spans="2:2">
      <c r="B170" s="24"/>
    </row>
    <row r="171" spans="2:2">
      <c r="B171" s="24"/>
    </row>
    <row r="172" spans="2:2">
      <c r="B172" s="24"/>
    </row>
    <row r="173" spans="2:2">
      <c r="B173" s="24"/>
    </row>
    <row r="174" spans="2:2">
      <c r="B174" s="24"/>
    </row>
    <row r="175" spans="2:2">
      <c r="B175" s="24"/>
    </row>
    <row r="176" spans="2:2">
      <c r="B176" s="24"/>
    </row>
    <row r="177" spans="2:2">
      <c r="B177" s="24"/>
    </row>
    <row r="178" spans="2:2">
      <c r="B178" s="24"/>
    </row>
    <row r="179" spans="2:2">
      <c r="B179" s="24"/>
    </row>
    <row r="180" spans="2:2">
      <c r="B180" s="24"/>
    </row>
    <row r="181" spans="2:2">
      <c r="B181" s="24"/>
    </row>
    <row r="182" spans="2:2">
      <c r="B182" s="24"/>
    </row>
    <row r="183" spans="2:2">
      <c r="B183" s="24"/>
    </row>
    <row r="184" spans="2:2">
      <c r="B184" s="24"/>
    </row>
    <row r="185" spans="2:2">
      <c r="B185" s="24"/>
    </row>
    <row r="186" spans="2:2">
      <c r="B186" s="24"/>
    </row>
    <row r="187" spans="2:2">
      <c r="B187" s="24"/>
    </row>
    <row r="188" spans="2:2">
      <c r="B188" s="24"/>
    </row>
    <row r="189" spans="2:2">
      <c r="B189" s="24"/>
    </row>
    <row r="190" spans="2:2">
      <c r="B190" s="24"/>
    </row>
    <row r="191" spans="2:2">
      <c r="B191" s="24"/>
    </row>
    <row r="192" spans="2:2">
      <c r="B192" s="24"/>
    </row>
    <row r="193" spans="2:2">
      <c r="B193" s="24"/>
    </row>
    <row r="194" spans="2:2">
      <c r="B194" s="24"/>
    </row>
    <row r="195" spans="2:2">
      <c r="B195" s="24"/>
    </row>
    <row r="196" spans="2:2">
      <c r="B196" s="24"/>
    </row>
    <row r="197" spans="2:2">
      <c r="B197" s="24"/>
    </row>
    <row r="198" spans="2:2">
      <c r="B198" s="24"/>
    </row>
    <row r="199" spans="2:2">
      <c r="B199" s="24"/>
    </row>
    <row r="200" spans="2:2">
      <c r="B200" s="24"/>
    </row>
    <row r="201" spans="2:2">
      <c r="B201" s="24"/>
    </row>
    <row r="202" spans="2:2">
      <c r="B202" s="24"/>
    </row>
    <row r="203" spans="2:2">
      <c r="B203" s="24"/>
    </row>
    <row r="204" spans="2:2">
      <c r="B204" s="24"/>
    </row>
    <row r="205" spans="2:2">
      <c r="B205" s="24"/>
    </row>
    <row r="206" spans="2:2">
      <c r="B206" s="24"/>
    </row>
    <row r="207" spans="2:2">
      <c r="B207" s="24"/>
    </row>
    <row r="208" spans="2:2">
      <c r="B208" s="24"/>
    </row>
    <row r="209" spans="2:2">
      <c r="B209" s="24"/>
    </row>
    <row r="210" spans="2:2">
      <c r="B210" s="24"/>
    </row>
    <row r="211" spans="2:2">
      <c r="B211" s="24"/>
    </row>
    <row r="212" spans="2:2">
      <c r="B212" s="24"/>
    </row>
    <row r="213" spans="2:2">
      <c r="B213" s="24"/>
    </row>
    <row r="214" spans="2:2">
      <c r="B214" s="24"/>
    </row>
    <row r="215" spans="2:2">
      <c r="B215" s="24"/>
    </row>
    <row r="216" spans="2:2">
      <c r="B216" s="24"/>
    </row>
    <row r="217" spans="2:2">
      <c r="B217" s="24"/>
    </row>
    <row r="218" spans="2:2">
      <c r="B218" s="24"/>
    </row>
    <row r="219" spans="2:2">
      <c r="B219" s="24"/>
    </row>
    <row r="220" spans="2:2">
      <c r="B220" s="24"/>
    </row>
    <row r="221" spans="2:2">
      <c r="B221" s="24"/>
    </row>
    <row r="222" spans="2:2">
      <c r="B222" s="24"/>
    </row>
    <row r="223" spans="2:2">
      <c r="B223" s="24"/>
    </row>
    <row r="224" spans="2:2">
      <c r="B224" s="24"/>
    </row>
    <row r="225" spans="2:2">
      <c r="B225" s="24"/>
    </row>
    <row r="226" spans="2:2">
      <c r="B226" s="24"/>
    </row>
    <row r="227" spans="2:2">
      <c r="B227" s="24"/>
    </row>
    <row r="228" spans="2:2">
      <c r="B228" s="24"/>
    </row>
    <row r="229" spans="2:2">
      <c r="B229" s="24"/>
    </row>
    <row r="230" spans="2:2">
      <c r="B230" s="24"/>
    </row>
    <row r="231" spans="2:2">
      <c r="B231" s="24"/>
    </row>
    <row r="232" spans="2:2">
      <c r="B232" s="24"/>
    </row>
  </sheetData>
  <customSheetViews>
    <customSheetView guid="{9FDAC08B-53CC-4ED4-B5DF-041EE3046D93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1"/>
      <headerFooter alignWithMargins="0"/>
    </customSheetView>
    <customSheetView guid="{28EA0B97-6BD1-48B1-8A4F-BBD716BB1497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2"/>
      <headerFooter alignWithMargins="0"/>
    </customSheetView>
    <customSheetView guid="{3E517453-111C-41E9-AB1A-39AE119953DA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3"/>
      <headerFooter alignWithMargins="0"/>
    </customSheetView>
    <customSheetView guid="{7E7A021D-7CED-4866-B854-7CA59F411411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4"/>
      <headerFooter alignWithMargins="0"/>
    </customSheetView>
    <customSheetView guid="{BDE9EE80-8711-4D1B-BECA-FE377ADA8E62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5"/>
      <headerFooter alignWithMargins="0"/>
    </customSheetView>
    <customSheetView guid="{E38182C5-608D-4A9A-91E6-AE8371B4B186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6"/>
      <headerFooter alignWithMargins="0"/>
    </customSheetView>
    <customSheetView guid="{208BD86F-16DC-49FD-AB2E-455D018E8613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7"/>
      <headerFooter alignWithMargins="0"/>
    </customSheetView>
    <customSheetView guid="{85D2D0B9-E3A1-4FAE-8065-EC7E52F5A649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8"/>
      <headerFooter alignWithMargins="0"/>
    </customSheetView>
    <customSheetView guid="{F9282354-7BF5-496D-BD0B-7014E96A5673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9"/>
      <headerFooter alignWithMargins="0"/>
    </customSheetView>
    <customSheetView guid="{79BA1196-DF77-477E-BBCD-F99FA37B83A6}">
      <pageMargins left="0.78700000000000003" right="0.78700000000000003" top="0.98399999999999999" bottom="0.98399999999999999" header="0.51200000000000001" footer="0.51200000000000001"/>
      <pageSetup paperSize="9" orientation="portrait" verticalDpi="300" r:id="rId10"/>
      <headerFooter alignWithMargins="0"/>
    </customSheetView>
    <customSheetView guid="{2CBA1D02-B875-4B3F-B6CF-C9A36B975ACB}">
      <pageMargins left="0.78700000000000003" right="0.78700000000000003" top="0.98399999999999999" bottom="0.98399999999999999" header="0.51200000000000001" footer="0.51200000000000001"/>
      <pageSetup paperSize="9" orientation="portrait" verticalDpi="300" r:id="rId11"/>
      <headerFooter alignWithMargins="0"/>
    </customSheetView>
    <customSheetView guid="{5D6B870B-6942-488F-9F48-D6D2DC57E16F}">
      <pageMargins left="0.78700000000000003" right="0.78700000000000003" top="0.98399999999999999" bottom="0.98399999999999999" header="0.51200000000000001" footer="0.51200000000000001"/>
      <pageSetup paperSize="9" orientation="portrait" verticalDpi="300" r:id="rId12"/>
      <headerFooter alignWithMargins="0"/>
    </customSheetView>
    <customSheetView guid="{2FA8867C-B298-4ACD-859B-E305CE00B972}">
      <pageMargins left="0.78700000000000003" right="0.78700000000000003" top="0.98399999999999999" bottom="0.98399999999999999" header="0.51200000000000001" footer="0.51200000000000001"/>
      <pageSetup paperSize="9" orientation="portrait" verticalDpi="300" r:id="rId13"/>
      <headerFooter alignWithMargins="0"/>
    </customSheetView>
    <customSheetView guid="{D24C6EE5-E434-4D69-92F1-403732905893}">
      <pageMargins left="0.78700000000000003" right="0.78700000000000003" top="0.98399999999999999" bottom="0.98399999999999999" header="0.51200000000000001" footer="0.51200000000000001"/>
      <pageSetup paperSize="9" orientation="portrait" verticalDpi="300" r:id="rId14"/>
      <headerFooter alignWithMargins="0"/>
    </customSheetView>
    <customSheetView guid="{64902264-58A7-41E6-AC15-212BF7C6C02B}">
      <pageMargins left="0.78700000000000003" right="0.78700000000000003" top="0.98399999999999999" bottom="0.98399999999999999" header="0.51200000000000001" footer="0.51200000000000001"/>
      <pageSetup paperSize="9" orientation="portrait" verticalDpi="300" r:id="rId15"/>
      <headerFooter alignWithMargins="0"/>
    </customSheetView>
    <customSheetView guid="{5A6E95BD-763C-4F1F-A7F3-10AB38DB149B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16"/>
      <headerFooter alignWithMargins="0"/>
    </customSheetView>
    <customSheetView guid="{7AB078D1-6D9D-4953-ADA4-349644C5164D}">
      <pageMargins left="0.78700000000000003" right="0.78700000000000003" top="0.98399999999999999" bottom="0.98399999999999999" header="0.51200000000000001" footer="0.51200000000000001"/>
      <pageSetup paperSize="9" orientation="portrait" verticalDpi="300" r:id="rId17"/>
      <headerFooter alignWithMargins="0"/>
    </customSheetView>
    <customSheetView guid="{62F40884-C6F1-4243-83AC-17E2AA532A05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18"/>
      <headerFooter alignWithMargins="0"/>
    </customSheetView>
    <customSheetView guid="{DE00FFE4-BA4B-4C5D-9307-093B87D7CE2E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19"/>
      <headerFooter alignWithMargins="0"/>
    </customSheetView>
    <customSheetView guid="{D96E5D13-0709-4763-A8AB-8A2D69AFE371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20"/>
      <headerFooter alignWithMargins="0"/>
    </customSheetView>
    <customSheetView guid="{0FB6DBCD-DB6A-422B-A622-0609AB2FF0A1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21"/>
      <headerFooter alignWithMargins="0"/>
    </customSheetView>
    <customSheetView guid="{E895A6F4-EF84-45D3-A458-A8F6EBACD64E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22"/>
      <headerFooter alignWithMargins="0"/>
    </customSheetView>
    <customSheetView guid="{71903C37-4CA7-454A-ABBD-1A7A9B9D9133}">
      <selection activeCell="B15" sqref="B15"/>
      <pageMargins left="0.78700000000000003" right="0.78700000000000003" top="0.98399999999999999" bottom="0.98399999999999999" header="0.51200000000000001" footer="0.51200000000000001"/>
      <pageSetup paperSize="9" orientation="portrait" verticalDpi="300" r:id="rId23"/>
      <headerFooter alignWithMargins="0"/>
    </customSheetView>
  </customSheetViews>
  <phoneticPr fontId="2"/>
  <pageMargins left="0.78700000000000003" right="0.78700000000000003" top="0.98399999999999999" bottom="0.98399999999999999" header="0.51200000000000001" footer="0.51200000000000001"/>
  <pageSetup paperSize="9" orientation="portrait" verticalDpi="300" r:id="rId2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workbookViewId="0"/>
  </sheetViews>
  <sheetFormatPr defaultRowHeight="13.5"/>
  <cols>
    <col min="1" max="1" width="12.25" style="46" bestFit="1" customWidth="1"/>
    <col min="2" max="16384" width="9" style="46"/>
  </cols>
  <sheetData>
    <row r="2" spans="1:8">
      <c r="A2" s="47"/>
      <c r="B2" s="47"/>
      <c r="C2" s="47"/>
      <c r="D2" s="47"/>
      <c r="E2" s="47"/>
      <c r="F2" s="47"/>
      <c r="G2" s="47"/>
      <c r="H2" s="47"/>
    </row>
    <row r="3" spans="1:8">
      <c r="B3" s="47"/>
      <c r="C3" s="47"/>
      <c r="D3" s="47"/>
      <c r="E3" s="47"/>
      <c r="F3" s="47"/>
      <c r="G3" s="47"/>
      <c r="H3" s="47"/>
    </row>
    <row r="20" spans="1:8">
      <c r="A20" s="48" t="s">
        <v>92</v>
      </c>
      <c r="B20" s="49" t="s">
        <v>93</v>
      </c>
    </row>
    <row r="21" spans="1:8">
      <c r="A21" s="50">
        <f ca="1">TODAY()</f>
        <v>44245</v>
      </c>
      <c r="B21" s="51" t="str">
        <f>IF(COUNTIF($B3:$B5,"*時差出勤*"),"d",IF(COUNTIF($B3:$B5,"*テレワーク*"),"t",IF(COUNTIF($B3:$B5,"*休*"),"h",IF(COUNTIF($B3:$B5,"*不在*"),"-","b"))))</f>
        <v>b</v>
      </c>
      <c r="C21" s="52"/>
      <c r="D21" s="52"/>
      <c r="E21" s="52"/>
      <c r="F21" s="52"/>
      <c r="G21" s="52"/>
      <c r="H21" s="52"/>
    </row>
    <row r="22" spans="1:8">
      <c r="A22" s="53">
        <f ca="1">A21+1</f>
        <v>44246</v>
      </c>
      <c r="B22" s="54" t="str">
        <f>IF(COUNTIF($C3:$C5,"*時差出勤*"),"d",IF(COUNTIF($C3:$C5,"*テレワーク*"),"t",IF(COUNTIF($C3:$C5,"*休*"),"h",IF(COUNTIF($C3:$C5,"*不在*"),"-","b"))))</f>
        <v>b</v>
      </c>
    </row>
    <row r="23" spans="1:8">
      <c r="A23" s="53">
        <f t="shared" ref="A23:A27" ca="1" si="0">A22+1</f>
        <v>44247</v>
      </c>
      <c r="B23" s="54" t="str">
        <f>IF(COUNTIF($D3:$D5,"*時差出勤*"),"d",IF(COUNTIF($D3:$D5,"*テレワーク*"),"t",IF(COUNTIF($D3:$D5,"*休*"),"h",IF(COUNTIF($D3:$D5,"*不在*"),"-","b"))))</f>
        <v>b</v>
      </c>
    </row>
    <row r="24" spans="1:8">
      <c r="A24" s="53">
        <f t="shared" ca="1" si="0"/>
        <v>44248</v>
      </c>
      <c r="B24" s="54" t="str">
        <f>IF(COUNTIF($E3:$E5,"*時差出勤*"),"d",IF(COUNTIF($E3:$E5,"*テレワーク*"),"t",IF(COUNTIF($E3:$E5,"*休*"),"h",IF(COUNTIF($E3:$E5,"*不在*"),"-","b"))))</f>
        <v>b</v>
      </c>
    </row>
    <row r="25" spans="1:8">
      <c r="A25" s="53">
        <f t="shared" ca="1" si="0"/>
        <v>44249</v>
      </c>
      <c r="B25" s="54" t="str">
        <f>IF(COUNTIF($F3:$F5,"*時差出勤*"),"d",IF(COUNTIF($F3:$F5,"*テレワーク*"),"t",IF(COUNTIF($F3:$F5,"*休*"),"h",IF(COUNTIF($F3:$F5,"*不在*"),"-","b"))))</f>
        <v>b</v>
      </c>
    </row>
    <row r="26" spans="1:8">
      <c r="A26" s="53">
        <f t="shared" ca="1" si="0"/>
        <v>44250</v>
      </c>
      <c r="B26" s="54" t="str">
        <f>IF(COUNTIF($G3:$G5,"*時差出勤*"),"d",IF(COUNTIF($G3:$G5,"*テレワーク*"),"t",IF(COUNTIF($G3:$G5,"*休*"),"h",IF(COUNTIF($G3:$G5,"*不在*"),"-","b"))))</f>
        <v>b</v>
      </c>
    </row>
    <row r="27" spans="1:8">
      <c r="A27" s="55">
        <f t="shared" ca="1" si="0"/>
        <v>44251</v>
      </c>
      <c r="B27" s="56" t="str">
        <f>IF(COUNTIF($H3:$H5,"*時差出勤*"),"d",IF(COUNTIF($H3:$H5,"*テレワーク*"),"t",IF(COUNTIF($H3:$H5,"*休*"),"h",IF(COUNTIF($H3:$H5,"*不在*"),"-","b"))))</f>
        <v>b</v>
      </c>
      <c r="C27" s="52" t="str">
        <f>IF(COUNTIF($H3:$H5,"テレワーク"),"テレワーク",IF(COUNTIF($H3:I$5,"休暇"),"休暇",""))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2021年1月</vt:lpstr>
      <vt:lpstr>2021年2月</vt:lpstr>
      <vt:lpstr>祝日</vt:lpstr>
      <vt:lpstr>WorkSheet</vt:lpstr>
      <vt:lpstr>Holiday_Data</vt:lpstr>
      <vt:lpstr>'2021年1月'!Print_Area</vt:lpstr>
      <vt:lpstr>'2021年2月'!Print_Area</vt:lpstr>
      <vt:lpstr>'2021年1月'!Print_Titles</vt:lpstr>
      <vt:lpstr>'2021年2月'!Print_Titles</vt:lpstr>
      <vt:lpstr>'2021年1月'!Title_Row_End</vt:lpstr>
      <vt:lpstr>'2021年2月'!Title_Row_End</vt:lpstr>
      <vt:lpstr>WeekDay_Start</vt:lpstr>
    </vt:vector>
  </TitlesOfParts>
  <Company>BMC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金山 大智</dc:creator>
  <cp:lastModifiedBy>金山 大智</cp:lastModifiedBy>
  <cp:lastPrinted>2009-03-31T08:03:33Z</cp:lastPrinted>
  <dcterms:created xsi:type="dcterms:W3CDTF">2003-01-10T00:56:06Z</dcterms:created>
  <dcterms:modified xsi:type="dcterms:W3CDTF">2021-02-18T02:16:53Z</dcterms:modified>
</cp:coreProperties>
</file>