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001gc-my.sharepoint.com/personal/ben-min_chang_agr_gc_ca/Documents/Documents/SuRDCaScienceWork/WineMakingTool/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6" i="1"/>
  <c r="F7" i="1" s="1"/>
  <c r="F8" i="1" s="1"/>
  <c r="F9" i="1" s="1"/>
  <c r="F11" i="1" s="1"/>
  <c r="F12" i="1" l="1"/>
  <c r="F13" i="1"/>
</calcChain>
</file>

<file path=xl/sharedStrings.xml><?xml version="1.0" encoding="utf-8"?>
<sst xmlns="http://schemas.openxmlformats.org/spreadsheetml/2006/main" count="52" uniqueCount="43">
  <si>
    <t>Density</t>
  </si>
  <si>
    <t>Brix</t>
  </si>
  <si>
    <t>ml</t>
  </si>
  <si>
    <t>g</t>
  </si>
  <si>
    <t>Target volume</t>
  </si>
  <si>
    <t>Unit</t>
  </si>
  <si>
    <t>Value</t>
  </si>
  <si>
    <t>Target juice weight</t>
  </si>
  <si>
    <t>Target juice density</t>
  </si>
  <si>
    <t>g/ml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</si>
  <si>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</si>
  <si>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</si>
  <si>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</si>
  <si>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</si>
  <si>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</si>
  <si>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</si>
  <si>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</si>
  <si>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</si>
  <si>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</si>
  <si>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</si>
  <si>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</si>
  <si>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</si>
  <si>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</si>
  <si>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</si>
  <si>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</si>
  <si>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</si>
  <si>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</si>
  <si>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</si>
  <si>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</si>
  <si>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</si>
  <si>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</si>
  <si>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</si>
  <si>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</si>
  <si>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</si>
  <si>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</si>
  <si>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Add water</t>
  </si>
  <si>
    <t>Original juice Brix</t>
  </si>
  <si>
    <t>Target juice Brix</t>
  </si>
  <si>
    <t>Target sugar weight</t>
  </si>
  <si>
    <t>Original juice required weight</t>
  </si>
  <si>
    <t xml:space="preserve">Original juice density </t>
  </si>
  <si>
    <t>Need original juice volume</t>
  </si>
  <si>
    <t>New juice volume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</si>
</sst>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tabSelected="1" workbookViewId="0">
      <selection activeCell="J8" sqref="J8"/>
    </sheetView>
  </sheetViews>
  <sheetFormatPr defaultRowHeight="15" x14ac:dyDescent="0.25"/>
  <cols>
    <col min="5" max="5" width="27.7109375" customWidth="1"/>
  </cols>
  <sheetData>
    <row r="2" spans="2:20" x14ac:dyDescent="0.25">
      <c r="F2" t="s">
        <v>6</v>
      </c>
      <c r="G2" t="s">
        <v>5</v>
      </c>
      <c r="O2" t="s">
        <v>10</v>
      </c>
    </row>
    <row r="3" spans="2:20" ht="15.75" thickBot="1" x14ac:dyDescent="0.3">
      <c r="B3" t="s">
        <v>1</v>
      </c>
      <c r="C3" t="s">
        <v>0</v>
      </c>
      <c r="E3" t="s">
        <v>36</v>
      </c>
      <c r="F3" s="5">
        <v>27.8</v>
      </c>
      <c r="G3" t="s">
        <v>1</v>
      </c>
    </row>
    <row r="4" spans="2:20" x14ac:dyDescent="0.25">
      <c r="B4">
        <v>28</v>
      </c>
      <c r="C4">
        <v>1.1196999999999999</v>
      </c>
      <c r="E4" t="s">
        <v>4</v>
      </c>
      <c r="F4" s="5">
        <v>1700</v>
      </c>
      <c r="G4" t="s">
        <v>2</v>
      </c>
      <c r="O4" s="4" t="s">
        <v>11</v>
      </c>
      <c r="P4" s="4"/>
    </row>
    <row r="5" spans="2:20" x14ac:dyDescent="0.25">
      <c r="B5">
        <v>27</v>
      </c>
      <c r="C5">
        <v>1.115</v>
      </c>
      <c r="E5" t="s">
        <v>37</v>
      </c>
      <c r="F5" s="5">
        <v>25</v>
      </c>
      <c r="G5" t="s">
        <v>1</v>
      </c>
      <c r="O5" s="1" t="s">
        <v>12</v>
      </c>
      <c r="P5" s="1">
        <v>0.99998381355060073</v>
      </c>
    </row>
    <row r="6" spans="2:20" x14ac:dyDescent="0.25">
      <c r="B6">
        <v>26</v>
      </c>
      <c r="C6">
        <v>1.1103000000000001</v>
      </c>
      <c r="E6" t="s">
        <v>8</v>
      </c>
      <c r="F6">
        <f>F5*0.00465+0.98946</f>
        <v>1.10571</v>
      </c>
      <c r="G6" t="s">
        <v>9</v>
      </c>
      <c r="O6" s="1" t="s">
        <v>13</v>
      </c>
      <c r="P6" s="1">
        <v>0.99996762736320255</v>
      </c>
    </row>
    <row r="7" spans="2:20" x14ac:dyDescent="0.25">
      <c r="B7">
        <v>25</v>
      </c>
      <c r="C7">
        <v>1.1056999999999999</v>
      </c>
      <c r="E7" t="s">
        <v>7</v>
      </c>
      <c r="F7">
        <f>F4*F6</f>
        <v>1879.7069999999999</v>
      </c>
      <c r="G7" t="s">
        <v>3</v>
      </c>
      <c r="O7" s="1" t="s">
        <v>14</v>
      </c>
      <c r="P7" s="1">
        <v>0.99995683648427003</v>
      </c>
    </row>
    <row r="8" spans="2:20" x14ac:dyDescent="0.25">
      <c r="B8">
        <v>24</v>
      </c>
      <c r="C8">
        <v>1.1011</v>
      </c>
      <c r="E8" t="s">
        <v>38</v>
      </c>
      <c r="F8">
        <f>F7*F5/100</f>
        <v>469.92674999999997</v>
      </c>
      <c r="G8" t="s">
        <v>3</v>
      </c>
      <c r="O8" s="1" t="s">
        <v>15</v>
      </c>
      <c r="P8" s="1">
        <v>4.8304589153913118E-5</v>
      </c>
    </row>
    <row r="9" spans="2:20" ht="15.75" thickBot="1" x14ac:dyDescent="0.3">
      <c r="E9" t="s">
        <v>39</v>
      </c>
      <c r="F9">
        <f>F8/(F3/100)</f>
        <v>1690.383992805755</v>
      </c>
      <c r="G9" t="s">
        <v>3</v>
      </c>
      <c r="O9" s="2" t="s">
        <v>16</v>
      </c>
      <c r="P9" s="2">
        <v>5</v>
      </c>
    </row>
    <row r="10" spans="2:20" x14ac:dyDescent="0.25">
      <c r="E10" t="s">
        <v>40</v>
      </c>
      <c r="F10">
        <f>F3*0.00465+0.98946</f>
        <v>1.11873</v>
      </c>
      <c r="G10" t="s">
        <v>9</v>
      </c>
    </row>
    <row r="11" spans="2:20" ht="15.75" thickBot="1" x14ac:dyDescent="0.3">
      <c r="E11" t="s">
        <v>41</v>
      </c>
      <c r="F11" s="6">
        <f>F9/F10</f>
        <v>1510.9847709507701</v>
      </c>
      <c r="G11" t="s">
        <v>2</v>
      </c>
      <c r="O11" t="s">
        <v>17</v>
      </c>
    </row>
    <row r="12" spans="2:20" x14ac:dyDescent="0.25">
      <c r="E12" t="s">
        <v>35</v>
      </c>
      <c r="F12" s="6">
        <f>F4-F11</f>
        <v>189.0152290492299</v>
      </c>
      <c r="G12" t="s">
        <v>2</v>
      </c>
      <c r="O12" s="3"/>
      <c r="P12" s="3" t="s">
        <v>22</v>
      </c>
      <c r="Q12" s="3" t="s">
        <v>23</v>
      </c>
      <c r="R12" s="3" t="s">
        <v>24</v>
      </c>
      <c r="S12" s="3" t="s">
        <v>25</v>
      </c>
      <c r="T12" s="3" t="s">
        <v>26</v>
      </c>
    </row>
    <row r="13" spans="2:20" x14ac:dyDescent="0.25">
      <c r="E13" t="s">
        <v>42</v>
      </c>
      <c r="F13">
        <f>F11+F12</f>
        <v>1700</v>
      </c>
      <c r="G13" t="s">
        <v>2</v>
      </c>
      <c r="O13" s="1" t="s">
        <v>18</v>
      </c>
      <c r="P13" s="1">
        <v>1</v>
      </c>
      <c r="Q13" s="1">
        <v>2.1622499999999988E-4</v>
      </c>
      <c r="R13" s="1">
        <v>2.1622499999999988E-4</v>
      </c>
      <c r="S13" s="1">
        <v>92667.857143055371</v>
      </c>
      <c r="T13" s="1">
        <v>7.8173614688240619E-8</v>
      </c>
    </row>
    <row r="14" spans="2:20" x14ac:dyDescent="0.25">
      <c r="O14" s="1" t="s">
        <v>19</v>
      </c>
      <c r="P14" s="1">
        <v>3</v>
      </c>
      <c r="Q14" s="1">
        <v>6.9999999999850221E-9</v>
      </c>
      <c r="R14" s="1">
        <v>2.3333333333283407E-9</v>
      </c>
      <c r="S14" s="1"/>
      <c r="T14" s="1"/>
    </row>
    <row r="15" spans="2:20" ht="15.75" thickBot="1" x14ac:dyDescent="0.3">
      <c r="O15" s="2" t="s">
        <v>20</v>
      </c>
      <c r="P15" s="2">
        <v>4</v>
      </c>
      <c r="Q15" s="2">
        <v>2.1623199999999985E-4</v>
      </c>
      <c r="R15" s="2"/>
      <c r="S15" s="2"/>
      <c r="T15" s="2"/>
    </row>
    <row r="16" spans="2:20" ht="15.75" thickBot="1" x14ac:dyDescent="0.3"/>
    <row r="17" spans="15:23" x14ac:dyDescent="0.25">
      <c r="O17" s="3"/>
      <c r="P17" s="3" t="s">
        <v>27</v>
      </c>
      <c r="Q17" s="3" t="s">
        <v>15</v>
      </c>
      <c r="R17" s="3" t="s">
        <v>28</v>
      </c>
      <c r="S17" s="3" t="s">
        <v>29</v>
      </c>
      <c r="T17" s="3" t="s">
        <v>30</v>
      </c>
      <c r="U17" s="3" t="s">
        <v>31</v>
      </c>
      <c r="V17" s="3" t="s">
        <v>32</v>
      </c>
      <c r="W17" s="3" t="s">
        <v>33</v>
      </c>
    </row>
    <row r="18" spans="15:23" x14ac:dyDescent="0.25">
      <c r="O18" s="1" t="s">
        <v>21</v>
      </c>
      <c r="P18" s="1">
        <v>0.98946000000000001</v>
      </c>
      <c r="Q18" s="1">
        <v>3.9774363602660133E-4</v>
      </c>
      <c r="R18" s="1">
        <v>2487.6827945873765</v>
      </c>
      <c r="S18" s="1">
        <v>1.4324698367926474E-10</v>
      </c>
      <c r="T18" s="1">
        <v>0.98819420223507703</v>
      </c>
      <c r="U18" s="1">
        <v>0.99072579776492298</v>
      </c>
      <c r="V18" s="1">
        <v>0.98819420223507703</v>
      </c>
      <c r="W18" s="1">
        <v>0.99072579776492298</v>
      </c>
    </row>
    <row r="19" spans="15:23" ht="15.75" thickBot="1" x14ac:dyDescent="0.3">
      <c r="O19" s="2" t="s">
        <v>34</v>
      </c>
      <c r="P19" s="2">
        <v>4.6499999999999979E-3</v>
      </c>
      <c r="Q19" s="2">
        <v>1.5275252316503125E-5</v>
      </c>
      <c r="R19" s="2">
        <v>304.41395687953491</v>
      </c>
      <c r="S19" s="2">
        <v>7.8173614688240619E-8</v>
      </c>
      <c r="T19" s="2">
        <v>4.6013873297030662E-3</v>
      </c>
      <c r="U19" s="2">
        <v>4.6986126702969295E-3</v>
      </c>
      <c r="V19" s="2">
        <v>4.6013873297030662E-3</v>
      </c>
      <c r="W19" s="2">
        <v>4.6986126702969295E-3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EA09470D4974280A5BE0331B11C13" ma:contentTypeVersion="11" ma:contentTypeDescription="Create a new document." ma:contentTypeScope="" ma:versionID="54f24b8780f0ef5f2e420b8a2e10b6f0">
  <xsd:schema xmlns:xsd="http://www.w3.org/2001/XMLSchema" xmlns:xs="http://www.w3.org/2001/XMLSchema" xmlns:p="http://schemas.microsoft.com/office/2006/metadata/properties" xmlns:ns3="4aeaf083-33dd-4dc4-9d0b-00e30472b0a6" targetNamespace="http://schemas.microsoft.com/office/2006/metadata/properties" ma:root="true" ma:fieldsID="5487ea93d8e5e5932d2f5ea852a5a502" ns3:_="">
    <xsd:import namespace="4aeaf083-33dd-4dc4-9d0b-00e30472b0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af083-33dd-4dc4-9d0b-00e30472b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D0D4F5-9709-432A-8E7B-F2B5126AA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af083-33dd-4dc4-9d0b-00e30472b0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4FC1E-EE65-40C5-8620-DD8DF8F82B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7A2955-6028-44F3-B2D2-33E04E5741E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aeaf083-33dd-4dc4-9d0b-00e30472b0a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Ben-Min</dc:creator>
  <cp:lastModifiedBy>Chang, Ben-Min</cp:lastModifiedBy>
  <dcterms:created xsi:type="dcterms:W3CDTF">2022-10-27T17:19:43Z</dcterms:created>
  <dcterms:modified xsi:type="dcterms:W3CDTF">2022-10-27T17:51:29Z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0x010100E67EA09470D4974280A5BE0331B11C13</vt:lpwstr>
  </property>
</Properties>
</file>