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Weekly Timesheet Template" sheetId="1" state="visible" r:id="rId1"/>
    <sheet name="Sheet2" sheetId="2" state="visible" r:id="rId2"/>
    <sheet name="Sheet3" sheetId="3" state="visible" r:id="rId3"/>
  </sheets>
  <calcPr calcId="145621"/>
</workbook>
</file>

<file path=xl/sharedStrings.xml><?xml version="1.0" encoding="utf-8"?>
<sst xmlns="http://schemas.openxmlformats.org/spreadsheetml/2006/main" count="38" uniqueCount="38">
  <si>
    <t xml:space="preserve">Weekly Timesheet</t>
  </si>
  <si>
    <t xml:space="preserve">(for 5 day workweek)</t>
  </si>
  <si>
    <t xml:space="preserve">Employee name</t>
  </si>
  <si>
    <t xml:space="preserve">Valerio Ducci</t>
  </si>
  <si>
    <t>Statistics</t>
  </si>
  <si>
    <t>Department</t>
  </si>
  <si>
    <t>Programming</t>
  </si>
  <si>
    <t xml:space="preserve">Hourly rate ($)</t>
  </si>
  <si>
    <t xml:space="preserve">Average Start Time</t>
  </si>
  <si>
    <t xml:space="preserve">Average End Time</t>
  </si>
  <si>
    <t xml:space="preserve">Average Workday</t>
  </si>
  <si>
    <t xml:space="preserve">Overtime rate ($)</t>
  </si>
  <si>
    <t>Date</t>
  </si>
  <si>
    <t xml:space="preserve">Day of the week</t>
  </si>
  <si>
    <t xml:space="preserve">Start Time</t>
  </si>
  <si>
    <t xml:space="preserve">Lunch Starts</t>
  </si>
  <si>
    <t xml:space="preserve">Lunch Ends</t>
  </si>
  <si>
    <t xml:space="preserve">End Time</t>
  </si>
  <si>
    <t xml:space="preserve">Total hours for the day</t>
  </si>
  <si>
    <t>Overtime</t>
  </si>
  <si>
    <t>10-14-12</t>
  </si>
  <si>
    <t>Sunday</t>
  </si>
  <si>
    <t>10-15-12</t>
  </si>
  <si>
    <t>Monday</t>
  </si>
  <si>
    <t>10-16-12</t>
  </si>
  <si>
    <t>Tuesday</t>
  </si>
  <si>
    <t>10-17-12</t>
  </si>
  <si>
    <t>Wednesday</t>
  </si>
  <si>
    <t>10-18-12</t>
  </si>
  <si>
    <t>Thursday</t>
  </si>
  <si>
    <t>10-19-12</t>
  </si>
  <si>
    <t>Friday</t>
  </si>
  <si>
    <t>10-20-12</t>
  </si>
  <si>
    <t>Saturday</t>
  </si>
  <si>
    <t xml:space="preserve">Total hours for workdays</t>
  </si>
  <si>
    <t xml:space="preserve">Total overtime hours</t>
  </si>
  <si>
    <t>Pay:</t>
  </si>
  <si>
    <t xml:space="preserve">Total pay: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</si>
</sst>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hh:mm AM/PM"/>
    <numFmt numFmtId="161" formatCode="MM-dd-yy"/>
    <numFmt numFmtId="162" formatCode="$#,##0.00"/>
  </numFmts>
  <fonts count="6">
    <font>
      <b val="0"/>
      <color indexed="64"/>
      <i val="0"/>
      <name val="Calibri"/>
      <strike val="0"/>
      <sz val="11"/>
      <u val="none"/>
      <vertAlign val="baseline"/>
    </font>
    <font>
      <b/>
      <color rgb="FF0E1957"/>
      <name val="Calibri"/>
      <sz val="14"/>
    </font>
    <font>
      <b/>
      <color rgb="FF0E1957"/>
      <name val="Calibri"/>
      <sz val="12"/>
    </font>
    <font>
      <color rgb="FF0E1957"/>
      <name val="Calibri"/>
      <sz val="12"/>
    </font>
    <font>
      <color rgb="FF444444"/>
      <name val="Calibri"/>
      <sz val="11"/>
    </font>
    <font>
      <b/>
      <color rgb="FF0E1957"/>
      <name val="Calibri"/>
      <sz val="11"/>
    </font>
  </fonts>
  <fills count="5">
    <fill>
      <patternFill patternType="none"/>
    </fill>
    <fill>
      <patternFill patternType="none"/>
    </fill>
    <fill>
      <patternFill patternType="solid">
        <fgColor rgb="FFAEC3FE"/>
        <bgColor rgb="FFAEC3FE"/>
      </patternFill>
    </fill>
    <fill>
      <patternFill patternType="solid">
        <fgColor rgb="FFD6D6D6"/>
        <bgColor rgb="FFD6D6D6"/>
      </patternFill>
    </fill>
    <fill>
      <patternFill patternType="solid">
        <fgColor rgb="FFD6E2FE"/>
        <bgColor rgb="FFD6E2FE"/>
      </patternFill>
    </fill>
  </fills>
  <borders count="24">
    <border>
      <left/>
      <right/>
      <top/>
      <bottom/>
      <diagonal/>
    </border>
    <border>
      <left style="medium">
        <color rgb="FF314DD5"/>
      </left>
      <right style="medium">
        <color rgb="FF314DD5"/>
      </right>
      <top style="medium">
        <color rgb="FF314DD5"/>
      </top>
      <bottom style="thin">
        <color rgb="FF253AA9"/>
      </bottom>
      <diagonal/>
    </border>
    <border>
      <left style="medium">
        <color rgb="FF314DD5"/>
      </left>
      <right style="medium">
        <color rgb="FF314DD5"/>
      </right>
      <top style="medium">
        <color rgb="FF314DD5"/>
      </top>
      <bottom style="thin">
        <color rgb="FF314DD5"/>
      </bottom>
      <diagonal/>
    </border>
    <border>
      <left style="medium">
        <color rgb="FF253AA9"/>
      </left>
      <right style="medium">
        <color rgb="FF314DD5"/>
      </right>
      <top style="medium">
        <color rgb="FF253AA9"/>
      </top>
      <bottom style="medium">
        <color rgb="FF314DD5"/>
      </bottom>
      <diagonal/>
    </border>
    <border>
      <left/>
      <right/>
      <top style="medium">
        <color rgb="FF253AA9"/>
      </top>
      <bottom/>
      <diagonal/>
    </border>
    <border>
      <left/>
      <right style="medium">
        <color rgb="FF253AA9"/>
      </right>
      <top style="medium">
        <color rgb="FF253AA9"/>
      </top>
      <bottom/>
      <diagonal/>
    </border>
    <border>
      <left style="medium">
        <color rgb="FF314DD5"/>
      </left>
      <right style="medium">
        <color rgb="FF314DD5"/>
      </right>
      <top style="thin">
        <color rgb="FF253AA9"/>
      </top>
      <bottom style="thin">
        <color rgb="FF253AA9"/>
      </bottom>
      <diagonal/>
    </border>
    <border>
      <left style="medium">
        <color rgb="FF314DD5"/>
      </left>
      <right style="medium">
        <color rgb="FF314DD5"/>
      </right>
      <top style="thin">
        <color rgb="FF314DD5"/>
      </top>
      <bottom style="thin">
        <color rgb="FF314DD5"/>
      </bottom>
      <diagonal/>
    </border>
    <border>
      <left style="medium">
        <color rgb="FF253AA9"/>
      </left>
      <right/>
      <top/>
      <bottom style="medium">
        <color rgb="FF253AA9"/>
      </bottom>
      <diagonal/>
    </border>
    <border>
      <left/>
      <right/>
      <top/>
      <bottom style="medium">
        <color rgb="FF253AA9"/>
      </bottom>
      <diagonal/>
    </border>
    <border>
      <left/>
      <right style="medium">
        <color rgb="FF253AA9"/>
      </right>
      <top/>
      <bottom style="medium">
        <color rgb="FF253AA9"/>
      </bottom>
      <diagonal/>
    </border>
    <border>
      <left style="medium">
        <color rgb="FF253AA9"/>
      </left>
      <right style="thin">
        <color rgb="FF253AA9"/>
      </right>
      <top style="medium">
        <color rgb="FF253AA9"/>
      </top>
      <bottom style="thin">
        <color rgb="FF253AA9"/>
      </bottom>
      <diagonal/>
    </border>
    <border>
      <left style="thin">
        <color rgb="FF253AA9"/>
      </left>
      <right style="thin">
        <color rgb="FF253AA9"/>
      </right>
      <top style="medium">
        <color rgb="FF253AA9"/>
      </top>
      <bottom style="thin">
        <color rgb="FF253AA9"/>
      </bottom>
      <diagonal/>
    </border>
    <border>
      <left style="thin">
        <color rgb="FF253AA9"/>
      </left>
      <right style="medium">
        <color rgb="FF253AA9"/>
      </right>
      <top style="medium">
        <color rgb="FF253AA9"/>
      </top>
      <bottom style="thin">
        <color rgb="FF253AA9"/>
      </bottom>
      <diagonal/>
    </border>
    <border>
      <left style="medium">
        <color rgb="FF314DD5"/>
      </left>
      <right style="medium">
        <color rgb="FF314DD5"/>
      </right>
      <top style="thin">
        <color rgb="FF253AA9"/>
      </top>
      <bottom style="medium">
        <color rgb="FF314DD5"/>
      </bottom>
      <diagonal/>
    </border>
    <border>
      <left style="medium">
        <color rgb="FF314DD5"/>
      </left>
      <right style="medium">
        <color rgb="FF314DD5"/>
      </right>
      <top style="thin">
        <color rgb="FF314DD5"/>
      </top>
      <bottom style="medium">
        <color rgb="FF314DD5"/>
      </bottom>
      <diagonal/>
    </border>
    <border>
      <left style="medium">
        <color rgb="FF253AA9"/>
      </left>
      <right style="thin">
        <color rgb="FF253AA9"/>
      </right>
      <top style="thin">
        <color rgb="FF253AA9"/>
      </top>
      <bottom style="medium">
        <color rgb="FF253AA9"/>
      </bottom>
      <diagonal/>
    </border>
    <border>
      <left style="thin">
        <color rgb="FF253AA9"/>
      </left>
      <right style="thin">
        <color rgb="FF253AA9"/>
      </right>
      <top style="thin">
        <color rgb="FF253AA9"/>
      </top>
      <bottom style="medium">
        <color rgb="FF253AA9"/>
      </bottom>
      <diagonal/>
    </border>
    <border>
      <left style="thin">
        <color rgb="FF253AA9"/>
      </left>
      <right style="medium">
        <color rgb="FF253AA9"/>
      </right>
      <top style="thin">
        <color rgb="FF253AA9"/>
      </top>
      <bottom style="medium">
        <color rgb="FF253AA9"/>
      </bottom>
      <diagonal/>
    </border>
    <border>
      <left style="medium">
        <color rgb="FF253AA9"/>
      </left>
      <right style="thin">
        <color rgb="FF253AA9"/>
      </right>
      <top style="thin">
        <color rgb="FF253AA9"/>
      </top>
      <bottom style="thin">
        <color rgb="FF253AA9"/>
      </bottom>
      <diagonal/>
    </border>
    <border>
      <left style="thin">
        <color rgb="FF253AA9"/>
      </left>
      <right style="thin">
        <color rgb="FF253AA9"/>
      </right>
      <top style="thin">
        <color rgb="FF253AA9"/>
      </top>
      <bottom style="thin">
        <color rgb="FF253AA9"/>
      </bottom>
      <diagonal/>
    </border>
    <border>
      <left style="thin">
        <color rgb="FF253AA9"/>
      </left>
      <right style="medium">
        <color rgb="FF253AA9"/>
      </right>
      <top style="thin">
        <color rgb="FF253AA9"/>
      </top>
      <bottom style="thin">
        <color rgb="FF253AA9"/>
      </bottom>
      <diagonal/>
    </border>
    <border>
      <left style="thin">
        <color rgb="FF253AA9"/>
      </left>
      <right style="thin">
        <color rgb="FF253AA9"/>
      </right>
      <top style="thin">
        <color rgb="FF253AA9"/>
      </top>
      <bottom/>
      <diagonal/>
    </border>
    <border>
      <left style="thin">
        <color rgb="FF253AA9"/>
      </left>
      <right style="medium">
        <color rgb="FF253AA9"/>
      </right>
      <top style="thin">
        <color rgb="FF253AA9"/>
      </top>
      <bottom/>
      <diagonal/>
    </border>
  </borders>
  <cellStyleXfs count="1">
    <xf fontId="0" fillId="0" borderId="0" numFmtId="0"/>
  </cellStyleXfs>
  <cellXfs count="55">
    <xf fontId="0" fillId="0" borderId="0" numFmtId="0" xfId="0"/>
    <xf fontId="1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 vertical="center"/>
    </xf>
    <xf fontId="3" fillId="0" borderId="0" numFmtId="0" xfId="0" applyFont="1" applyAlignment="1">
      <alignment horizontal="center" vertical="center"/>
    </xf>
    <xf fontId="4" fillId="0" borderId="0" numFmtId="0" xfId="0" applyFont="1" applyAlignment="1">
      <alignment horizontal="center"/>
    </xf>
    <xf fontId="5" fillId="2" borderId="1" numFmtId="0" xfId="0" applyFont="1" applyFill="1" applyBorder="1"/>
    <xf fontId="0" fillId="0" borderId="2" numFmtId="0" xfId="0" applyBorder="1"/>
    <xf fontId="5" fillId="2" borderId="3" numFmtId="0" xfId="0" applyFont="1" applyFill="1" applyBorder="1" applyAlignment="1">
      <alignment horizontal="center" vertical="center"/>
    </xf>
    <xf fontId="0" fillId="0" borderId="4" numFmtId="0" xfId="0" applyBorder="1"/>
    <xf fontId="0" fillId="0" borderId="5" numFmtId="0" xfId="0" applyBorder="1"/>
    <xf fontId="5" fillId="2" borderId="6" numFmtId="0" xfId="0" applyFont="1" applyFill="1" applyBorder="1"/>
    <xf fontId="0" fillId="0" borderId="7" numFmtId="0" xfId="0" applyBorder="1"/>
    <xf fontId="0" fillId="0" borderId="8" numFmtId="0" xfId="0" applyBorder="1"/>
    <xf fontId="0" fillId="0" borderId="9" numFmtId="0" xfId="0" applyBorder="1"/>
    <xf fontId="0" fillId="0" borderId="10" numFmtId="0" xfId="0" applyBorder="1"/>
    <xf fontId="0" fillId="0" borderId="11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13" numFmtId="0" xfId="0" applyBorder="1" applyAlignment="1">
      <alignment horizontal="center"/>
    </xf>
    <xf fontId="5" fillId="2" borderId="14" numFmtId="0" xfId="0" applyFont="1" applyFill="1" applyBorder="1"/>
    <xf fontId="0" fillId="0" borderId="15" numFmtId="0" xfId="0" applyBorder="1"/>
    <xf fontId="0" fillId="0" borderId="16" numFmtId="160" xfId="0" applyNumberFormat="1" applyBorder="1" applyAlignment="1">
      <alignment horizontal="center"/>
    </xf>
    <xf fontId="0" fillId="0" borderId="17" numFmtId="160" xfId="0" applyNumberFormat="1" applyBorder="1" applyAlignment="1">
      <alignment horizontal="center"/>
    </xf>
    <xf fontId="0" fillId="0" borderId="18" numFmtId="2" xfId="0" applyNumberFormat="1" applyBorder="1" applyAlignment="1">
      <alignment horizontal="center"/>
    </xf>
    <xf fontId="5" fillId="2" borderId="11" numFmtId="0" xfId="0" applyFont="1" applyFill="1" applyBorder="1" applyAlignment="1">
      <alignment horizontal="center" vertical="center"/>
    </xf>
    <xf fontId="5" fillId="2" borderId="12" numFmtId="0" xfId="0" applyFont="1" applyFill="1" applyBorder="1" applyAlignment="1">
      <alignment horizontal="center" vertical="center"/>
    </xf>
    <xf fontId="5" fillId="2" borderId="13" numFmtId="0" xfId="0" applyFont="1" applyFill="1" applyBorder="1" applyAlignment="1">
      <alignment horizontal="center" vertical="center"/>
    </xf>
    <xf fontId="5" fillId="2" borderId="16" numFmtId="0" xfId="0" applyFont="1" applyFill="1" applyBorder="1" applyAlignment="1">
      <alignment horizontal="center" vertical="center"/>
    </xf>
    <xf fontId="5" fillId="2" borderId="17" numFmtId="0" xfId="0" applyFont="1" applyFill="1" applyBorder="1" applyAlignment="1">
      <alignment horizontal="center" vertical="center"/>
    </xf>
    <xf fontId="5" fillId="2" borderId="18" numFmtId="0" xfId="0" applyFont="1" applyFill="1" applyBorder="1" applyAlignment="1">
      <alignment horizontal="center" vertical="center"/>
    </xf>
    <xf fontId="0" fillId="3" borderId="11" numFmtId="161" xfId="0" applyNumberFormat="1" applyFill="1" applyBorder="1"/>
    <xf fontId="0" fillId="3" borderId="12" numFmtId="0" xfId="0" applyFill="1" applyBorder="1"/>
    <xf fontId="0" fillId="3" borderId="12" numFmtId="160" xfId="0" applyNumberFormat="1" applyFill="1" applyBorder="1"/>
    <xf fontId="0" fillId="3" borderId="12" numFmtId="2" xfId="0" applyNumberFormat="1" applyFill="1" applyBorder="1"/>
    <xf fontId="0" fillId="3" borderId="13" numFmtId="2" xfId="0" applyNumberFormat="1" applyFill="1" applyBorder="1"/>
    <xf fontId="0" fillId="0" borderId="19" numFmtId="161" xfId="0" applyNumberFormat="1" applyBorder="1"/>
    <xf fontId="0" fillId="0" borderId="20" numFmtId="0" xfId="0" applyBorder="1"/>
    <xf fontId="0" fillId="0" borderId="20" numFmtId="160" xfId="0" applyNumberFormat="1" applyBorder="1"/>
    <xf fontId="0" fillId="0" borderId="20" numFmtId="2" xfId="0" applyNumberFormat="1" applyBorder="1"/>
    <xf fontId="0" fillId="0" borderId="21" numFmtId="2" xfId="0" applyNumberFormat="1" applyBorder="1"/>
    <xf fontId="0" fillId="3" borderId="16" numFmtId="161" xfId="0" applyNumberFormat="1" applyFill="1" applyBorder="1"/>
    <xf fontId="0" fillId="3" borderId="17" numFmtId="0" xfId="0" applyFill="1" applyBorder="1"/>
    <xf fontId="0" fillId="3" borderId="17" numFmtId="160" xfId="0" applyNumberFormat="1" applyFill="1" applyBorder="1"/>
    <xf fontId="0" fillId="3" borderId="22" numFmtId="160" xfId="0" applyNumberFormat="1" applyFill="1" applyBorder="1"/>
    <xf fontId="0" fillId="3" borderId="22" numFmtId="2" xfId="0" applyNumberFormat="1" applyFill="1" applyBorder="1"/>
    <xf fontId="0" fillId="3" borderId="23" numFmtId="2" xfId="0" applyNumberFormat="1" applyFill="1" applyBorder="1"/>
    <xf fontId="0" fillId="0" borderId="11" numFmtId="0" xfId="0" applyBorder="1"/>
    <xf fontId="0" fillId="0" borderId="12" numFmtId="0" xfId="0" applyBorder="1"/>
    <xf fontId="0" fillId="0" borderId="13" numFmtId="0" xfId="0" applyBorder="1"/>
    <xf fontId="0" fillId="0" borderId="19" numFmtId="0" xfId="0" applyBorder="1"/>
    <xf fontId="0" fillId="0" borderId="21" numFmtId="0" xfId="0" applyBorder="1"/>
    <xf fontId="0" fillId="0" borderId="20" numFmtId="162" xfId="0" applyNumberFormat="1" applyBorder="1"/>
    <xf fontId="0" fillId="0" borderId="21" numFmtId="162" xfId="0" applyNumberFormat="1" applyBorder="1"/>
    <xf fontId="0" fillId="4" borderId="16" numFmtId="0" xfId="0" applyFill="1" applyBorder="1"/>
    <xf fontId="0" fillId="0" borderId="17" numFmtId="0" xfId="0" applyBorder="1"/>
    <xf fontId="0" fillId="4" borderId="18" numFmtId="16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worksheet" Target="worksheets/sheet2.xml" /><Relationship  Id="rId3" Type="http://schemas.openxmlformats.org/officeDocument/2006/relationships/worksheet" Target="worksheets/sheet3.xml" /><Relationship  Id="rId4" Type="http://schemas.openxmlformats.org/officeDocument/2006/relationships/theme" Target="theme/theme.xml" /><Relationship  Id="rId5" Type="http://schemas.openxmlformats.org/officeDocument/2006/relationships/sharedStrings" Target="sharedStrings.xml" /><Relationship  Id="rId6" Type="http://schemas.openxmlformats.org/officeDocument/2006/relationships/styles" Target="styles.xml" /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89453125" defaultRowHeight="15"/>
  <cols>
    <col customWidth="1" min="1" max="1" width="10"/>
    <col customWidth="1" min="2" max="2" width="19.640625"/>
    <col customWidth="1" min="3" max="5" width="20"/>
    <col customWidth="1" min="6" max="8" width="21"/>
    <col customWidth="1" min="9" max="12" width="10"/>
  </cols>
  <sheetData>
    <row r="2">
      <c r="A2" s="1" t="s">
        <v>0</v>
      </c>
      <c r="B2" s="1"/>
      <c r="C2" s="1"/>
    </row>
    <row ht="14" customHeight="1" r="3">
      <c r="A3" s="1"/>
      <c r="B3" s="1"/>
      <c r="C3" s="1"/>
      <c r="F3" s="2"/>
      <c r="G3" s="3"/>
      <c r="H3" s="3"/>
    </row>
    <row ht="14" customHeight="1" r="4">
      <c r="A4" s="4" t="s">
        <v>1</v>
      </c>
      <c r="B4" s="0"/>
      <c r="C4" s="0"/>
      <c r="F4" s="3"/>
      <c r="G4" s="3"/>
      <c r="H4" s="3"/>
    </row>
    <row r="6">
      <c r="B6" s="5" t="s">
        <v>2</v>
      </c>
      <c r="C6" s="6" t="s">
        <v>3</v>
      </c>
      <c r="F6" s="7" t="s">
        <v>4</v>
      </c>
      <c r="G6" s="8"/>
      <c r="H6" s="9"/>
    </row>
    <row r="7">
      <c r="B7" s="10" t="s">
        <v>5</v>
      </c>
      <c r="C7" s="11" t="s">
        <v>6</v>
      </c>
      <c r="F7" s="12"/>
      <c r="G7" s="13"/>
      <c r="H7" s="14"/>
    </row>
    <row r="8">
      <c r="B8" s="10" t="s">
        <v>7</v>
      </c>
      <c r="C8" s="11">
        <v>30</v>
      </c>
      <c r="F8" s="15" t="s">
        <v>8</v>
      </c>
      <c r="G8" s="16" t="s">
        <v>9</v>
      </c>
      <c r="H8" s="17" t="s">
        <v>10</v>
      </c>
    </row>
    <row r="9">
      <c r="B9" s="18" t="s">
        <v>11</v>
      </c>
      <c r="C9" s="19">
        <f>SUM((C8*1.5))</f>
        <v>45</v>
      </c>
      <c r="F9" s="20">
        <f>AVERAGE(C15:C19)</f>
        <v>0.3715277778</v>
      </c>
      <c r="G9" s="21">
        <f>AVERAGE(F15:F19)</f>
        <v>0.7569444444</v>
      </c>
      <c r="H9" s="22">
        <f>AVERAGE(G15:G19)</f>
        <v>8.45</v>
      </c>
    </row>
    <row r="10"/>
    <row r="12">
      <c r="A12" s="23" t="s">
        <v>12</v>
      </c>
      <c r="B12" s="24" t="s">
        <v>13</v>
      </c>
      <c r="C12" s="24" t="s">
        <v>14</v>
      </c>
      <c r="D12" s="24" t="s">
        <v>15</v>
      </c>
      <c r="E12" s="24" t="s">
        <v>16</v>
      </c>
      <c r="F12" s="24" t="s">
        <v>17</v>
      </c>
      <c r="G12" s="24" t="s">
        <v>18</v>
      </c>
      <c r="H12" s="25" t="s">
        <v>19</v>
      </c>
      <c r="I12" s="0"/>
      <c r="J12" s="0"/>
    </row>
    <row r="13">
      <c r="A13" s="26"/>
      <c r="B13" s="27"/>
      <c r="C13" s="27"/>
      <c r="D13" s="27"/>
      <c r="E13" s="27"/>
      <c r="F13" s="27"/>
      <c r="G13" s="27"/>
      <c r="H13" s="28"/>
      <c r="I13" s="0"/>
      <c r="J13" s="0"/>
    </row>
    <row r="14">
      <c r="A14" s="29" t="s">
        <v>20</v>
      </c>
      <c r="B14" s="30" t="s">
        <v>21</v>
      </c>
      <c r="C14" s="31"/>
      <c r="D14" s="31"/>
      <c r="E14" s="31"/>
      <c r="F14" s="31"/>
      <c r="G14" s="32">
        <f>SUM((((D14-C14)+(F14-E14))*24))</f>
        <v>0</v>
      </c>
      <c r="H14" s="33">
        <f>IF((G14&gt;0),G14,0)</f>
        <v>0</v>
      </c>
    </row>
    <row r="15">
      <c r="A15" s="34" t="s">
        <v>22</v>
      </c>
      <c r="B15" s="35" t="s">
        <v>23</v>
      </c>
      <c r="C15" s="36">
        <v>0.375</v>
      </c>
      <c r="D15" s="36">
        <v>0.53125</v>
      </c>
      <c r="E15" s="36">
        <v>0.555555555555556</v>
      </c>
      <c r="F15" s="36">
        <v>0.75</v>
      </c>
      <c r="G15" s="37">
        <f>SUM((((D15-C15)+(F15-E15))*24))</f>
        <v>8.41666666666666</v>
      </c>
      <c r="H15" s="38">
        <f>IF((G15&gt;8),(G15-8),0)</f>
        <v>0.416666666666655</v>
      </c>
    </row>
    <row r="16">
      <c r="A16" s="34" t="s">
        <v>24</v>
      </c>
      <c r="B16" s="35" t="s">
        <v>25</v>
      </c>
      <c r="C16" s="36">
        <v>0.364583333333333</v>
      </c>
      <c r="D16" s="36">
        <v>0.520833333333333</v>
      </c>
      <c r="E16" s="36">
        <v>0.552083333333333</v>
      </c>
      <c r="F16" s="36">
        <v>0.753472222222222</v>
      </c>
      <c r="G16" s="37">
        <f>SUM((((D16-C16)+(F16-E16))*24))</f>
        <v>8.58333333333334</v>
      </c>
      <c r="H16" s="38">
        <f>IF((G16&gt;8),(G16-8),0)</f>
        <v>0.583333333333336</v>
      </c>
    </row>
    <row r="17">
      <c r="A17" s="34" t="s">
        <v>26</v>
      </c>
      <c r="B17" s="35" t="s">
        <v>27</v>
      </c>
      <c r="C17" s="36">
        <v>0.368055555555556</v>
      </c>
      <c r="D17" s="36">
        <v>0.534722222222222</v>
      </c>
      <c r="E17" s="36">
        <v>0.569444444444444</v>
      </c>
      <c r="F17" s="36">
        <v>0.75</v>
      </c>
      <c r="G17" s="37">
        <f>SUM((((D17-C17)+(F17-E17))*24))</f>
        <v>8.33333333333333</v>
      </c>
      <c r="H17" s="38">
        <f>IF((G17&gt;8),(G17-8),0)</f>
        <v>0.333333333333329</v>
      </c>
    </row>
    <row r="18">
      <c r="A18" s="34" t="s">
        <v>28</v>
      </c>
      <c r="B18" s="35" t="s">
        <v>29</v>
      </c>
      <c r="C18" s="36">
        <v>0.375</v>
      </c>
      <c r="D18" s="36">
        <v>0.541666666666667</v>
      </c>
      <c r="E18" s="36">
        <v>0.583333333333333</v>
      </c>
      <c r="F18" s="36">
        <v>0.739583333333333</v>
      </c>
      <c r="G18" s="37">
        <f>SUM((((D18-C18)+(F18-E18))*24))</f>
        <v>7.75000000000001</v>
      </c>
      <c r="H18" s="38">
        <f>IF((G18&gt;8),(G18-8),0)</f>
        <v>0</v>
      </c>
    </row>
    <row r="19">
      <c r="A19" s="34" t="s">
        <v>30</v>
      </c>
      <c r="B19" s="35" t="s">
        <v>31</v>
      </c>
      <c r="C19" s="36">
        <v>0.375</v>
      </c>
      <c r="D19" s="36">
        <v>0.524305555555556</v>
      </c>
      <c r="E19" s="36">
        <v>0.559027777777778</v>
      </c>
      <c r="F19" s="36">
        <v>0.791666666666667</v>
      </c>
      <c r="G19" s="37">
        <f>SUM((((D19-C19)+(F19-E19))*24))</f>
        <v>9.16666666666668</v>
      </c>
      <c r="H19" s="38">
        <f>IF((G19&gt;8),(G19-8),0)</f>
        <v>1.16666666666668</v>
      </c>
    </row>
    <row r="20">
      <c r="A20" s="39" t="s">
        <v>32</v>
      </c>
      <c r="B20" s="40" t="s">
        <v>33</v>
      </c>
      <c r="C20" s="41">
        <v>0.375</v>
      </c>
      <c r="D20" s="41"/>
      <c r="E20" s="41"/>
      <c r="F20" s="42">
        <v>0.541666666666667</v>
      </c>
      <c r="G20" s="43">
        <f>SUM((((D20-C20)+(F20-E100))*24))</f>
        <v>4.00000000000001</v>
      </c>
      <c r="H20" s="44">
        <f>IF((G20&gt;0),G20,0)</f>
        <v>4.00000000000001</v>
      </c>
    </row>
    <row r="21">
      <c r="F21" s="45" t="s">
        <v>34</v>
      </c>
      <c r="G21" s="46">
        <f>SUM(G15:G19)</f>
        <v>42.25</v>
      </c>
      <c r="H21" s="47"/>
    </row>
    <row r="22">
      <c r="F22" s="48" t="s">
        <v>35</v>
      </c>
      <c r="G22" s="35"/>
      <c r="H22" s="49">
        <f>SUM(H14:H20)</f>
        <v>6.5</v>
      </c>
    </row>
    <row r="23">
      <c r="F23" s="48" t="s">
        <v>36</v>
      </c>
      <c r="G23" s="50">
        <f>SUM((G21*C8))</f>
        <v>1267.5</v>
      </c>
      <c r="H23" s="51">
        <f>SUM((H22*C9))</f>
        <v>292.5</v>
      </c>
    </row>
    <row ht="14.25" customHeight="1" r="24">
      <c r="F24" s="52" t="s">
        <v>37</v>
      </c>
      <c r="G24" s="53"/>
      <c r="H24" s="54">
        <f>SUM(G23,H23)</f>
        <v>1560</v>
      </c>
    </row>
    <row r="100"/>
  </sheetData>
  <mergeCells count="14">
    <mergeCell ref="A2:C3"/>
    <mergeCell ref="A4:C4"/>
    <mergeCell ref="F6:H7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F24:G24"/>
  </mergeCells>
  <printOptions headings="0" gridLines="0" gridLinesSet="0"/>
  <pageMargins left="0.700787401574803" right="0.700787401574803" top="0.751968503937008" bottom="0.751968503937008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89453125" defaultRowHeight="15"/>
  <sheetData/>
  <printOptions headings="0" gridLines="0" gridLinesSet="0"/>
  <pageMargins left="0.700787401574803" right="0.700787401574803" top="0.751968503937008" bottom="0.751968503937008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89453125" defaultRowHeight="15"/>
  <sheetData/>
  <printOptions headings="0" gridLines="0" gridLinesSet="0"/>
  <pageMargins left="0.700787401574803" right="0.700787401574803" top="0.751968503937008" bottom="0.751968503937008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Ascensio System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