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
    </mc:Choice>
  </mc:AlternateContent>
  <xr:revisionPtr revIDLastSave="0" documentId="13_ncr:1_{E1C5BA12-9783-471D-89DA-2B7360367ED7}" xr6:coauthVersionLast="47" xr6:coauthVersionMax="47" xr10:uidLastSave="{00000000-0000-0000-0000-000000000000}"/>
  <bookViews>
    <workbookView xWindow="-120" yWindow="-120" windowWidth="20730" windowHeight="11160" activeTab="6" xr2:uid="{00000000-000D-0000-FFFF-FFFF00000000}"/>
  </bookViews>
  <sheets>
    <sheet name="Tasks" sheetId="2" r:id="rId1"/>
    <sheet name="Expense, T1-T3" sheetId="1" r:id="rId2"/>
    <sheet name="Task4" sheetId="7" r:id="rId3"/>
    <sheet name="Task5" sheetId="8" r:id="rId4"/>
    <sheet name="Task6" sheetId="3" r:id="rId5"/>
    <sheet name="Task7" sheetId="4" r:id="rId6"/>
    <sheet name="Task8" sheetId="5" r:id="rId7"/>
  </sheets>
  <externalReferences>
    <externalReference r:id="rId8"/>
  </externalReferences>
  <definedNames>
    <definedName name="_xlnm._FilterDatabase" localSheetId="1" hidden="1">'Expense, T1-T3'!$A$1:$C$51</definedName>
  </definedNames>
  <calcPr calcId="191029"/>
  <pivotCaches>
    <pivotCache cacheId="16" r:id="rId9"/>
    <pivotCache cacheId="1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3" i="3"/>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3" i="4"/>
  <c r="G10" i="1"/>
  <c r="G20" i="1"/>
  <c r="G19" i="1"/>
  <c r="G18" i="1"/>
  <c r="G17" i="1"/>
  <c r="G16" i="1"/>
  <c r="G15" i="1"/>
  <c r="G14" i="1"/>
  <c r="G13" i="1"/>
  <c r="G12" i="1"/>
  <c r="G11" i="1"/>
  <c r="G25" i="1"/>
  <c r="G27" i="1"/>
  <c r="G30" i="1"/>
  <c r="G29" i="1"/>
  <c r="G28" i="1"/>
  <c r="G32" i="1"/>
  <c r="G31" i="1"/>
  <c r="G34" i="1"/>
  <c r="G33" i="1"/>
  <c r="G24" i="1"/>
  <c r="G26" i="1"/>
  <c r="C52" i="1"/>
  <c r="G5" i="1"/>
  <c r="G6" i="1"/>
  <c r="G4" i="1"/>
  <c r="G21" i="1" l="1"/>
</calcChain>
</file>

<file path=xl/sharedStrings.xml><?xml version="1.0" encoding="utf-8"?>
<sst xmlns="http://schemas.openxmlformats.org/spreadsheetml/2006/main" count="266" uniqueCount="56">
  <si>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</si>
  <si>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</si>
  <si>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</si>
  <si>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</si>
  <si>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</si>
  <si>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</si>
  <si>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</si>
  <si>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</si>
  <si>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</si>
  <si>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</si>
  <si>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</si>
  <si>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</si>
  <si>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</si>
  <si>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</si>
  <si>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</si>
  <si>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</si>
  <si>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</si>
  <si>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</si>
  <si>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</si>
  <si>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</si>
  <si>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</si>
  <si>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</si>
  <si>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</si>
  <si>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</si>
  <si>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Task1</t>
  </si>
  <si>
    <t>Task2</t>
  </si>
  <si>
    <t>Frequency</t>
  </si>
  <si>
    <t>Total Expenses</t>
  </si>
  <si>
    <t>Task3</t>
  </si>
  <si>
    <t>Task4</t>
  </si>
  <si>
    <t>Task5</t>
  </si>
  <si>
    <t xml:space="preserve"> Present the expense pattern visually over 3 months.</t>
  </si>
  <si>
    <t>Category</t>
  </si>
  <si>
    <t>Task6</t>
  </si>
  <si>
    <t>Task7</t>
  </si>
  <si>
    <t>Cost Type</t>
  </si>
  <si>
    <t>Row Labels</t>
  </si>
  <si>
    <t>Sum of Expense</t>
  </si>
  <si>
    <t>Grand Total</t>
  </si>
  <si>
    <t>Dec</t>
  </si>
  <si>
    <t>Oct</t>
  </si>
  <si>
    <t>Nov</t>
  </si>
  <si>
    <t>Five ways Priya can reduce her expense:</t>
  </si>
  <si>
    <t>Plan Trips with a Budget or Reduce Frequency</t>
  </si>
  <si>
    <t>JUSTIFICATION</t>
  </si>
  <si>
    <t>Since trips constitute her highest expense, reducing the number of trips or planning more economical ones will significantly cut down her spending.</t>
  </si>
  <si>
    <t>Optimize Spending on Essential Items</t>
  </si>
  <si>
    <t>By focusing on necessary purchases and taking advantage of bulk buying and discounts, Priya can lower her substantial spending on essential items.</t>
  </si>
  <si>
    <t>Reduce Medicine Costs</t>
  </si>
  <si>
    <t>Optimizing healthcare spending through generics, bulk purchases, and efficient insurance usage can decrease her medical expenses, which are a significant part of her budget.</t>
  </si>
  <si>
    <t>Limit Online Shopping</t>
  </si>
  <si>
    <t>By restricting her online shopping to a fixed budget and avoiding unnecessary purchases, Priya can cut down on her significant expenditure in this category.</t>
  </si>
  <si>
    <t>Cook at Home More Often</t>
  </si>
  <si>
    <t>Home-cooked meals are usually cheaper and healthier, reducing her expenses on food orders, which will lower her overall food costs.</t>
  </si>
  <si>
    <t>Task8</t>
  </si>
  <si>
    <t>Percentage of Total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</si>
</sst>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rgb="FFFF0000"/>
      <name val="Calibri"/>
      <family val="2"/>
      <scheme val="minor"/>
    </font>
    <font>
      <b/>
      <sz val="10"/>
      <color rgb="FF003F81"/>
      <name val="Verdana"/>
      <family val="2"/>
    </font>
    <font>
      <sz val="10"/>
      <color theme="1"/>
      <name val="Calibri"/>
      <family val="2"/>
      <scheme val="minor"/>
    </font>
    <font>
      <sz val="10"/>
      <color rgb="FF000000"/>
      <name val="Verdana"/>
      <family val="2"/>
    </font>
    <font>
      <b/>
      <sz val="10"/>
      <color rgb="FFFF0000"/>
      <name val="Calibri"/>
      <family val="2"/>
      <scheme val="minor"/>
    </font>
    <font>
      <sz val="12"/>
      <color theme="1"/>
      <name val="Times New Roman"/>
      <family val="1"/>
    </font>
    <font>
      <b/>
      <sz val="14"/>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5" borderId="1" xfId="0" applyFont="1" applyFill="1" applyBorder="1" applyAlignment="1">
      <alignment horizontal="center"/>
    </xf>
    <xf numFmtId="0" fontId="0" fillId="0" borderId="1" xfId="0" applyBorder="1" applyAlignment="1">
      <alignment vertical="center" wrapText="1"/>
    </xf>
    <xf numFmtId="0" fontId="2" fillId="0" borderId="0" xfId="0" applyFont="1"/>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0" xfId="0" applyFont="1"/>
    <xf numFmtId="0" fontId="4" fillId="0" borderId="0" xfId="0" applyFont="1" applyFill="1" applyBorder="1" applyAlignment="1">
      <alignment vertical="center" wrapText="1"/>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6" fillId="0" borderId="0" xfId="0" applyFont="1"/>
    <xf numFmtId="1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0" fontId="4" fillId="0" borderId="0" xfId="0" applyFont="1" applyAlignment="1">
      <alignment vertical="center"/>
    </xf>
    <xf numFmtId="0" fontId="4" fillId="6" borderId="0" xfId="0" applyFont="1" applyFill="1"/>
    <xf numFmtId="0" fontId="5" fillId="3" borderId="1" xfId="0" applyFont="1" applyFill="1" applyBorder="1" applyAlignment="1">
      <alignment horizontal="center" vertical="top"/>
    </xf>
    <xf numFmtId="0" fontId="5"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5" fillId="3" borderId="1" xfId="0" applyFont="1" applyFill="1" applyBorder="1" applyAlignment="1">
      <alignment horizontal="center" vertical="center" wrapText="1"/>
    </xf>
    <xf numFmtId="0" fontId="0" fillId="7" borderId="1" xfId="0" applyFill="1" applyBorder="1" applyAlignment="1">
      <alignment horizontal="center"/>
    </xf>
    <xf numFmtId="0" fontId="0" fillId="0" borderId="0" xfId="0" applyBorder="1"/>
    <xf numFmtId="0" fontId="2" fillId="0" borderId="0" xfId="0" applyFont="1" applyBorder="1"/>
    <xf numFmtId="0" fontId="4" fillId="4" borderId="0" xfId="0" applyFont="1" applyFill="1" applyBorder="1" applyAlignment="1">
      <alignment horizontal="right"/>
    </xf>
    <xf numFmtId="0" fontId="5" fillId="4" borderId="1" xfId="0" applyFont="1" applyFill="1" applyBorder="1" applyAlignment="1">
      <alignment horizontal="center" vertical="center" wrapText="1"/>
    </xf>
    <xf numFmtId="4" fontId="5" fillId="4" borderId="1" xfId="0" applyNumberFormat="1" applyFont="1" applyFill="1" applyBorder="1" applyAlignment="1">
      <alignment horizontal="center" vertical="center"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4" fontId="5" fillId="4" borderId="1" xfId="0" applyNumberFormat="1" applyFont="1" applyFill="1" applyBorder="1" applyAlignment="1">
      <alignment horizontal="left" vertical="top" wrapText="1"/>
    </xf>
    <xf numFmtId="0" fontId="3" fillId="2" borderId="2" xfId="0" applyFont="1" applyFill="1" applyBorder="1" applyAlignment="1">
      <alignment horizontal="center" vertical="center" wrapText="1"/>
    </xf>
    <xf numFmtId="0" fontId="5" fillId="2" borderId="2" xfId="0" applyFont="1" applyFill="1" applyBorder="1" applyAlignment="1">
      <alignment vertical="center" wrapText="1"/>
    </xf>
    <xf numFmtId="0" fontId="5" fillId="3" borderId="2" xfId="0" applyFont="1" applyFill="1" applyBorder="1" applyAlignment="1">
      <alignment vertical="center" wrapText="1"/>
    </xf>
    <xf numFmtId="0" fontId="4" fillId="4" borderId="1" xfId="0" applyFont="1" applyFill="1" applyBorder="1" applyAlignment="1">
      <alignment horizontal="left" vertical="top"/>
    </xf>
    <xf numFmtId="0" fontId="0" fillId="4" borderId="0" xfId="0" applyFill="1" applyBorder="1" applyAlignment="1">
      <alignment horizontal="left" vertical="top"/>
    </xf>
    <xf numFmtId="0" fontId="4" fillId="6" borderId="1" xfId="0" applyFont="1" applyFill="1" applyBorder="1"/>
    <xf numFmtId="0" fontId="2" fillId="0" borderId="1" xfId="0" applyFont="1" applyBorder="1" applyAlignment="1">
      <alignment vertical="center"/>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4" fontId="5" fillId="4" borderId="2" xfId="0" applyNumberFormat="1" applyFont="1" applyFill="1" applyBorder="1" applyAlignment="1">
      <alignment horizontal="center" vertical="center" wrapText="1"/>
    </xf>
    <xf numFmtId="0" fontId="7" fillId="0" borderId="1" xfId="0" applyFont="1" applyBorder="1" applyAlignment="1">
      <alignment horizontal="center" vertical="center"/>
    </xf>
    <xf numFmtId="2" fontId="0" fillId="0" borderId="0" xfId="0" applyNumberFormat="1"/>
    <xf numFmtId="0" fontId="0" fillId="0" borderId="0" xfId="0" applyAlignment="1">
      <alignment horizontal="left"/>
    </xf>
    <xf numFmtId="0" fontId="0" fillId="0" borderId="0" xfId="0" pivotButton="1"/>
    <xf numFmtId="0" fontId="2" fillId="0" borderId="1" xfId="0" applyFont="1" applyFill="1" applyBorder="1" applyAlignment="1">
      <alignment vertical="center"/>
    </xf>
    <xf numFmtId="0" fontId="0" fillId="0" borderId="0" xfId="0" applyFill="1"/>
    <xf numFmtId="0" fontId="0" fillId="8" borderId="0" xfId="0" applyFill="1" applyBorder="1" applyAlignment="1">
      <alignment horizontal="center" vertical="top"/>
    </xf>
    <xf numFmtId="0" fontId="0" fillId="0" borderId="0" xfId="0" applyBorder="1" applyAlignment="1">
      <alignment horizontal="center" vertical="top"/>
    </xf>
    <xf numFmtId="0" fontId="8" fillId="0" borderId="0" xfId="0" applyFont="1" applyFill="1" applyBorder="1" applyAlignment="1">
      <alignment horizontal="center" vertical="top"/>
    </xf>
    <xf numFmtId="0" fontId="0" fillId="0" borderId="0" xfId="0" applyFill="1" applyBorder="1" applyAlignment="1">
      <alignment horizontal="center" vertical="top"/>
    </xf>
    <xf numFmtId="0" fontId="1" fillId="0" borderId="0" xfId="0"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horizontal="left" vertical="top"/>
    </xf>
    <xf numFmtId="10" fontId="0" fillId="0" borderId="0" xfId="0" applyNumberFormat="1"/>
  </cellXfs>
  <cellStyles count="1">
    <cellStyle name="Normal" xfId="0" builtinId="0"/>
  </cellStyles>
  <dxfs count="4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bgColor rgb="FFFFC7CE"/>
        </patternFill>
      </fill>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[AF0410588 Muhib Khan  Priyas Expense Summary.xlsx]Task4!PivotTable6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Total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Task4!$B$2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Task4!$A$3:$A$13</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Task4!$B$3:$B$13</c:f>
              <c:numCache>
                <c:formatCode>0.00%</c:formatCode>
                <c:ptCount val="10"/>
                <c:pt idx="0">
                  <c:v>3.3542034491079752E-2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745C-4BE0-8A5C-B3C7BC94C4D7}"/>
            </c:ext>
          </c:extLst>
        </c:ser>
        <c:dLbls>
          <c:dLblPos val="outEnd"/>
          <c:showLegendKey val="0"/>
          <c:showVal val="1"/>
          <c:showCatName val="0"/>
          <c:showSerName val="0"/>
          <c:showPercent val="0"/>
          <c:showBubbleSize val="0"/>
        </c:dLbls>
        <c:gapWidth val="115"/>
        <c:overlap val="-20"/>
        <c:axId val="1901069920"/>
        <c:axId val="1901070752"/>
      </c:barChart>
      <c:catAx>
        <c:axId val="1901069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070752"/>
        <c:crosses val="autoZero"/>
        <c:auto val="1"/>
        <c:lblAlgn val="ctr"/>
        <c:lblOffset val="100"/>
        <c:noMultiLvlLbl val="0"/>
      </c:catAx>
      <c:valAx>
        <c:axId val="1901070752"/>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0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[AF0410588 Muhib Khan  Priyas Expense Summary.xlsx]Task5!PivotTable7</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Task5!$A$4:$A$7</c:f>
              <c:strCache>
                <c:ptCount val="3"/>
                <c:pt idx="0">
                  <c:v>Oct</c:v>
                </c:pt>
                <c:pt idx="1">
                  <c:v>Nov</c:v>
                </c:pt>
                <c:pt idx="2">
                  <c:v>Dec</c:v>
                </c:pt>
              </c:strCache>
            </c:strRef>
          </c:cat>
          <c:val>
            <c:numRef>
              <c:f>Task5!$B$4:$B$7</c:f>
              <c:numCache>
                <c:formatCode>0.00</c:formatCode>
                <c:ptCount val="3"/>
                <c:pt idx="0">
                  <c:v>17443.37</c:v>
                </c:pt>
                <c:pt idx="1">
                  <c:v>18764.269999999997</c:v>
                </c:pt>
                <c:pt idx="2">
                  <c:v>20837.63</c:v>
                </c:pt>
              </c:numCache>
            </c:numRef>
          </c:val>
          <c:extLst>
            <c:ext xmlns:c16="http://schemas.microsoft.com/office/drawing/2014/chart" uri="{C3380CC4-5D6E-409C-BE32-E72D297353CC}">
              <c16:uniqueId val="{00000000-4E92-4200-B7AB-1369861C6E28}"/>
            </c:ext>
          </c:extLst>
        </c:ser>
        <c:dLbls>
          <c:showLegendKey val="0"/>
          <c:showVal val="0"/>
          <c:showCatName val="0"/>
          <c:showSerName val="0"/>
          <c:showPercent val="0"/>
          <c:showBubbleSize val="0"/>
        </c:dLbls>
        <c:gapWidth val="150"/>
        <c:shape val="box"/>
        <c:axId val="1913821648"/>
        <c:axId val="1913830800"/>
        <c:axId val="0"/>
      </c:bar3DChart>
      <c:catAx>
        <c:axId val="1913821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3830800"/>
        <c:crosses val="autoZero"/>
        <c:auto val="1"/>
        <c:lblAlgn val="ctr"/>
        <c:lblOffset val="100"/>
        <c:noMultiLvlLbl val="0"/>
      </c:catAx>
      <c:valAx>
        <c:axId val="191383080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382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[AF0410588 Muhib Khan  Priyas Expense Summary.xlsx]Task8!PivotTable2</c:name>
    <c:fmtId val="1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Task8!$A$4:$A$15</c:f>
              <c:strCache>
                <c:ptCount val="11"/>
                <c:pt idx="0">
                  <c:v>Trip</c:v>
                </c:pt>
                <c:pt idx="1">
                  <c:v>Other essential items</c:v>
                </c:pt>
                <c:pt idx="2">
                  <c:v>Medicine</c:v>
                </c:pt>
                <c:pt idx="3">
                  <c:v>Online shopping</c:v>
                </c:pt>
                <c:pt idx="4">
                  <c:v>Gifts</c:v>
                </c:pt>
                <c:pt idx="5">
                  <c:v>Fish &amp; Chicken</c:v>
                </c:pt>
                <c:pt idx="6">
                  <c:v>Vegetables &amp; Fruit</c:v>
                </c:pt>
                <c:pt idx="7">
                  <c:v>Movie with friends</c:v>
                </c:pt>
                <c:pt idx="8">
                  <c:v>Ordering food</c:v>
                </c:pt>
                <c:pt idx="9">
                  <c:v>Cab to office</c:v>
                </c:pt>
                <c:pt idx="10">
                  <c:v>Mobile Bill Payment</c:v>
                </c:pt>
              </c:strCache>
            </c:strRef>
          </c:cat>
          <c:val>
            <c:numRef>
              <c:f>Task8!$B$4:$B$15</c:f>
              <c:numCache>
                <c:formatCode>0.00</c:formatCode>
                <c:ptCount val="11"/>
                <c:pt idx="0">
                  <c:v>12000</c:v>
                </c:pt>
                <c:pt idx="1">
                  <c:v>10194.1</c:v>
                </c:pt>
                <c:pt idx="2">
                  <c:v>7775</c:v>
                </c:pt>
                <c:pt idx="3">
                  <c:v>7464</c:v>
                </c:pt>
                <c:pt idx="4">
                  <c:v>5688</c:v>
                </c:pt>
                <c:pt idx="5">
                  <c:v>3342</c:v>
                </c:pt>
                <c:pt idx="6">
                  <c:v>3217</c:v>
                </c:pt>
                <c:pt idx="7">
                  <c:v>2586</c:v>
                </c:pt>
                <c:pt idx="8">
                  <c:v>1857</c:v>
                </c:pt>
                <c:pt idx="9">
                  <c:v>1510.9099999999999</c:v>
                </c:pt>
                <c:pt idx="10">
                  <c:v>1411.26</c:v>
                </c:pt>
              </c:numCache>
            </c:numRef>
          </c:val>
          <c:extLst>
            <c:ext xmlns:c16="http://schemas.microsoft.com/office/drawing/2014/chart" uri="{C3380CC4-5D6E-409C-BE32-E72D297353CC}">
              <c16:uniqueId val="{00000000-984B-44FE-B60A-6DD68DE11B57}"/>
            </c:ext>
          </c:extLst>
        </c:ser>
        <c:dLbls>
          <c:showLegendKey val="0"/>
          <c:showVal val="0"/>
          <c:showCatName val="0"/>
          <c:showSerName val="0"/>
          <c:showPercent val="0"/>
          <c:showBubbleSize val="0"/>
        </c:dLbls>
        <c:gapWidth val="100"/>
        <c:overlap val="-24"/>
        <c:axId val="2016671472"/>
        <c:axId val="2016680624"/>
      </c:barChart>
      <c:catAx>
        <c:axId val="2016671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680624"/>
        <c:crosses val="autoZero"/>
        <c:auto val="1"/>
        <c:lblAlgn val="ctr"/>
        <c:lblOffset val="100"/>
        <c:noMultiLvlLbl val="0"/>
      </c:catAx>
      <c:valAx>
        <c:axId val="2016680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6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266700</xdr:colOff>
      <xdr:row>6</xdr:row>
      <xdr:rowOff>23812</xdr:rowOff>
    </xdr:from>
    <xdr:to>
      <xdr:col>9</xdr:col>
      <xdr:colOff>38100</xdr:colOff>
      <xdr:row>20</xdr:row>
      <xdr:rowOff>100012</xdr:rowOff>
    </xdr:to>
    <xdr:graphicFrame macro="">
      <xdr:nvGraphicFramePr>
        <xdr:cNvPr id="2" name="Chart 1">
          <a:extLst>
            <a:ext uri="{FF2B5EF4-FFF2-40B4-BE49-F238E27FC236}">
              <a16:creationId xmlns:a16="http://schemas.microsoft.com/office/drawing/2014/main" id="{5403522D-962A-421F-8D20-68ECE13D3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157162</xdr:rowOff>
    </xdr:from>
    <xdr:to>
      <xdr:col>10</xdr:col>
      <xdr:colOff>133350</xdr:colOff>
      <xdr:row>16</xdr:row>
      <xdr:rowOff>42862</xdr:rowOff>
    </xdr:to>
    <xdr:graphicFrame macro="">
      <xdr:nvGraphicFramePr>
        <xdr:cNvPr id="3" name="Chart 2">
          <a:extLst>
            <a:ext uri="{FF2B5EF4-FFF2-40B4-BE49-F238E27FC236}">
              <a16:creationId xmlns:a16="http://schemas.microsoft.com/office/drawing/2014/main" id="{6742362B-F594-4EA9-913D-33527BCCF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2</xdr:row>
      <xdr:rowOff>166687</xdr:rowOff>
    </xdr:from>
    <xdr:to>
      <xdr:col>10</xdr:col>
      <xdr:colOff>323850</xdr:colOff>
      <xdr:row>17</xdr:row>
      <xdr:rowOff>52387</xdr:rowOff>
    </xdr:to>
    <xdr:graphicFrame macro="">
      <xdr:nvGraphicFramePr>
        <xdr:cNvPr id="2" name="Chart 1">
          <a:extLst>
            <a:ext uri="{FF2B5EF4-FFF2-40B4-BE49-F238E27FC236}">
              <a16:creationId xmlns:a16="http://schemas.microsoft.com/office/drawing/2014/main" id="{2D2A3697-F14A-432E-9238-3C179B0AA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riya%20Expens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ks"/>
      <sheetName val="Expense"/>
      <sheetName val=" TASK4"/>
      <sheetName val="TASK5 &amp; 8"/>
    </sheetNames>
    <sheetDataSet>
      <sheetData sheetId="0"/>
      <sheetData sheetId="1">
        <row r="1">
          <cell r="C1" t="str">
            <v>Expense</v>
          </cell>
        </row>
        <row r="2">
          <cell r="A2">
            <v>44470</v>
          </cell>
          <cell r="B2" t="str">
            <v>Medicine</v>
          </cell>
          <cell r="C2">
            <v>2300</v>
          </cell>
        </row>
        <row r="3">
          <cell r="A3">
            <v>44470</v>
          </cell>
          <cell r="B3" t="str">
            <v>Online shopping</v>
          </cell>
          <cell r="C3">
            <v>767</v>
          </cell>
        </row>
        <row r="4">
          <cell r="A4">
            <v>44470</v>
          </cell>
          <cell r="B4" t="str">
            <v>Other essential items</v>
          </cell>
          <cell r="C4">
            <v>2500</v>
          </cell>
        </row>
        <row r="5">
          <cell r="A5">
            <v>44473</v>
          </cell>
          <cell r="B5" t="str">
            <v>Vegetables &amp; Fruit</v>
          </cell>
          <cell r="C5">
            <v>710</v>
          </cell>
        </row>
        <row r="6">
          <cell r="A6">
            <v>44473</v>
          </cell>
          <cell r="B6" t="str">
            <v>Fish &amp; Chicken</v>
          </cell>
          <cell r="C6">
            <v>760</v>
          </cell>
        </row>
        <row r="7">
          <cell r="A7">
            <v>44476</v>
          </cell>
          <cell r="B7" t="str">
            <v>Gifts</v>
          </cell>
          <cell r="C7">
            <v>1900</v>
          </cell>
        </row>
        <row r="8">
          <cell r="A8">
            <v>44477</v>
          </cell>
          <cell r="B8" t="str">
            <v>Ordering food</v>
          </cell>
          <cell r="C8">
            <v>450</v>
          </cell>
        </row>
        <row r="9">
          <cell r="A9">
            <v>44484</v>
          </cell>
          <cell r="B9" t="str">
            <v>Movie with friends</v>
          </cell>
          <cell r="C9">
            <v>620</v>
          </cell>
        </row>
        <row r="10">
          <cell r="A10">
            <v>44485</v>
          </cell>
          <cell r="B10" t="str">
            <v>Mobile Bill Payment</v>
          </cell>
          <cell r="C10">
            <v>470</v>
          </cell>
        </row>
        <row r="11">
          <cell r="A11">
            <v>44487</v>
          </cell>
          <cell r="B11" t="str">
            <v>Online shopping</v>
          </cell>
          <cell r="C11">
            <v>970</v>
          </cell>
        </row>
        <row r="12">
          <cell r="A12">
            <v>44487</v>
          </cell>
          <cell r="B12" t="str">
            <v>Medicine</v>
          </cell>
          <cell r="C12">
            <v>1075</v>
          </cell>
        </row>
        <row r="13">
          <cell r="A13">
            <v>44488</v>
          </cell>
          <cell r="B13" t="str">
            <v>Ordering food</v>
          </cell>
          <cell r="C13">
            <v>489</v>
          </cell>
        </row>
        <row r="14">
          <cell r="A14">
            <v>44491</v>
          </cell>
          <cell r="B14" t="str">
            <v>Other essential items</v>
          </cell>
          <cell r="C14">
            <v>1574.1</v>
          </cell>
        </row>
        <row r="15">
          <cell r="A15">
            <v>44491</v>
          </cell>
          <cell r="B15" t="str">
            <v>Fish &amp; Chicken</v>
          </cell>
          <cell r="C15">
            <v>550</v>
          </cell>
        </row>
        <row r="16">
          <cell r="A16">
            <v>44494</v>
          </cell>
          <cell r="B16" t="str">
            <v>Cab to office</v>
          </cell>
          <cell r="C16">
            <v>423</v>
          </cell>
        </row>
        <row r="17">
          <cell r="A17">
            <v>44496</v>
          </cell>
          <cell r="B17" t="str">
            <v>Cab to office</v>
          </cell>
          <cell r="C17">
            <v>358.22</v>
          </cell>
        </row>
        <row r="18">
          <cell r="A18">
            <v>44496</v>
          </cell>
          <cell r="B18" t="str">
            <v>Movie with friends</v>
          </cell>
          <cell r="C18">
            <v>520</v>
          </cell>
        </row>
        <row r="19">
          <cell r="A19">
            <v>44497</v>
          </cell>
          <cell r="B19" t="str">
            <v>Vegetables &amp; Fruit</v>
          </cell>
          <cell r="C19">
            <v>300</v>
          </cell>
        </row>
        <row r="20">
          <cell r="A20">
            <v>44498</v>
          </cell>
          <cell r="B20" t="str">
            <v>Cab to office</v>
          </cell>
          <cell r="C20">
            <v>407.05</v>
          </cell>
        </row>
        <row r="21">
          <cell r="A21">
            <v>44499</v>
          </cell>
          <cell r="B21" t="str">
            <v>Other essential items</v>
          </cell>
          <cell r="C21">
            <v>300</v>
          </cell>
        </row>
        <row r="22">
          <cell r="A22">
            <v>44501</v>
          </cell>
          <cell r="B22" t="str">
            <v>Online shopping</v>
          </cell>
          <cell r="C22">
            <v>2327</v>
          </cell>
        </row>
        <row r="23">
          <cell r="A23">
            <v>44502</v>
          </cell>
          <cell r="B23" t="str">
            <v>Gifts</v>
          </cell>
          <cell r="C23">
            <v>1150</v>
          </cell>
        </row>
        <row r="24">
          <cell r="A24">
            <v>44504</v>
          </cell>
          <cell r="B24" t="str">
            <v>Gifts</v>
          </cell>
          <cell r="C24">
            <v>1138</v>
          </cell>
        </row>
        <row r="25">
          <cell r="A25">
            <v>44505</v>
          </cell>
          <cell r="B25" t="str">
            <v>Online Shopping</v>
          </cell>
          <cell r="C25">
            <v>500</v>
          </cell>
        </row>
        <row r="26">
          <cell r="A26">
            <v>44508</v>
          </cell>
          <cell r="B26" t="str">
            <v>Fish &amp; Chicken</v>
          </cell>
          <cell r="C26">
            <v>702</v>
          </cell>
        </row>
        <row r="27">
          <cell r="A27">
            <v>44509</v>
          </cell>
          <cell r="B27" t="str">
            <v>Other essential items</v>
          </cell>
          <cell r="C27">
            <v>1600</v>
          </cell>
        </row>
        <row r="28">
          <cell r="A28">
            <v>44512</v>
          </cell>
          <cell r="B28" t="str">
            <v>Vegetables &amp; Fruit</v>
          </cell>
          <cell r="C28">
            <v>600</v>
          </cell>
        </row>
        <row r="29">
          <cell r="A29">
            <v>44515</v>
          </cell>
          <cell r="B29" t="str">
            <v>Online Shopping</v>
          </cell>
          <cell r="C29">
            <v>900</v>
          </cell>
        </row>
        <row r="30">
          <cell r="A30">
            <v>44515</v>
          </cell>
          <cell r="B30" t="str">
            <v>Fish &amp; Chicken</v>
          </cell>
          <cell r="C30">
            <v>150</v>
          </cell>
        </row>
        <row r="31">
          <cell r="A31">
            <v>44515</v>
          </cell>
          <cell r="B31" t="str">
            <v>Medicine</v>
          </cell>
          <cell r="C31">
            <v>2100</v>
          </cell>
        </row>
        <row r="32">
          <cell r="A32">
            <v>44517</v>
          </cell>
          <cell r="B32" t="str">
            <v>Mobile Bill Payment</v>
          </cell>
          <cell r="C32">
            <v>470.63</v>
          </cell>
        </row>
        <row r="33">
          <cell r="A33">
            <v>44517</v>
          </cell>
          <cell r="B33" t="str">
            <v>Cab to office</v>
          </cell>
          <cell r="C33">
            <v>322.64</v>
          </cell>
        </row>
        <row r="34">
          <cell r="A34">
            <v>44518</v>
          </cell>
          <cell r="B34" t="str">
            <v>Movie with friends</v>
          </cell>
          <cell r="C34">
            <v>428</v>
          </cell>
        </row>
        <row r="35">
          <cell r="A35">
            <v>44519</v>
          </cell>
          <cell r="B35" t="str">
            <v>Vegetables &amp; Fruit</v>
          </cell>
          <cell r="C35">
            <v>447</v>
          </cell>
        </row>
        <row r="36">
          <cell r="A36">
            <v>44522</v>
          </cell>
          <cell r="B36" t="str">
            <v>Other essential items</v>
          </cell>
          <cell r="C36">
            <v>1720</v>
          </cell>
        </row>
        <row r="37">
          <cell r="A37">
            <v>44524</v>
          </cell>
          <cell r="B37" t="str">
            <v>Fish &amp; Chicken</v>
          </cell>
          <cell r="C37">
            <v>540</v>
          </cell>
        </row>
        <row r="38">
          <cell r="A38">
            <v>44525</v>
          </cell>
          <cell r="B38" t="str">
            <v>Ordering food</v>
          </cell>
          <cell r="C38">
            <v>314</v>
          </cell>
        </row>
        <row r="39">
          <cell r="A39">
            <v>44526</v>
          </cell>
          <cell r="B39" t="str">
            <v>Movie with friends</v>
          </cell>
          <cell r="C39">
            <v>518</v>
          </cell>
        </row>
        <row r="40">
          <cell r="A40">
            <v>44526</v>
          </cell>
          <cell r="B40" t="str">
            <v>Online shopping</v>
          </cell>
          <cell r="C40">
            <v>2000</v>
          </cell>
        </row>
        <row r="41">
          <cell r="A41">
            <v>44529</v>
          </cell>
          <cell r="B41" t="str">
            <v>Ordering food</v>
          </cell>
          <cell r="C41">
            <v>337</v>
          </cell>
        </row>
        <row r="42">
          <cell r="A42">
            <v>44530</v>
          </cell>
          <cell r="B42" t="str">
            <v>Movie with friends</v>
          </cell>
          <cell r="C42">
            <v>500</v>
          </cell>
        </row>
        <row r="43">
          <cell r="A43">
            <v>44531</v>
          </cell>
          <cell r="B43" t="str">
            <v>Other essential items</v>
          </cell>
          <cell r="C43">
            <v>2500</v>
          </cell>
        </row>
        <row r="44">
          <cell r="A44">
            <v>44534</v>
          </cell>
          <cell r="B44" t="str">
            <v>Vegetables &amp; Fruit</v>
          </cell>
          <cell r="C44">
            <v>710</v>
          </cell>
        </row>
        <row r="45">
          <cell r="A45">
            <v>44537</v>
          </cell>
          <cell r="B45" t="str">
            <v>Medicine</v>
          </cell>
          <cell r="C45">
            <v>2300</v>
          </cell>
        </row>
        <row r="46">
          <cell r="A46">
            <v>44539</v>
          </cell>
          <cell r="B46" t="str">
            <v>Trip</v>
          </cell>
          <cell r="C46">
            <v>12000</v>
          </cell>
        </row>
        <row r="47">
          <cell r="A47">
            <v>44545</v>
          </cell>
          <cell r="B47" t="str">
            <v>Gifts</v>
          </cell>
          <cell r="C47">
            <v>1500</v>
          </cell>
        </row>
        <row r="48">
          <cell r="A48">
            <v>44547</v>
          </cell>
          <cell r="B48" t="str">
            <v>Mobile Bill Payment</v>
          </cell>
          <cell r="C48">
            <v>470.63</v>
          </cell>
        </row>
        <row r="49">
          <cell r="A49">
            <v>44550</v>
          </cell>
          <cell r="B49" t="str">
            <v>Ordering food</v>
          </cell>
          <cell r="C49">
            <v>267</v>
          </cell>
        </row>
        <row r="50">
          <cell r="A50">
            <v>44553</v>
          </cell>
          <cell r="B50" t="str">
            <v>Fish &amp; Chicken</v>
          </cell>
          <cell r="C50">
            <v>640</v>
          </cell>
        </row>
        <row r="51">
          <cell r="A51">
            <v>44553</v>
          </cell>
          <cell r="B51" t="str">
            <v>Vegetables &amp; Fruit</v>
          </cell>
          <cell r="C51">
            <v>450</v>
          </cell>
        </row>
      </sheetData>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Priya%20Expenses%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i" refreshedDate="45439.489597453707" createdVersion="8" refreshedVersion="8" minRefreshableVersion="3" recordCount="50" xr:uid="{5B25410C-8F73-493E-8D50-ACF2C1657285}">
  <cacheSource type="worksheet">
    <worksheetSource ref="A1:C51" sheet="Expense" r:id="rId2"/>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MK" refreshedDate="45501.989822685187" createdVersion="7" refreshedVersion="7" minRefreshableVersion="3" recordCount="50" xr:uid="{112499C2-E24A-4FCB-BD1A-80A917C4C820}">
  <cacheSource type="worksheet">
    <worksheetSource ref="A1:C51" sheet="Expense, T1-T3"/>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D6F45-B690-4C4C-B81E-BEFFABFA09E8}" name="PivotTable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13"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1">
    <i>
      <x/>
    </i>
    <i>
      <x v="1"/>
    </i>
    <i>
      <x v="2"/>
    </i>
    <i>
      <x v="3"/>
    </i>
    <i>
      <x v="4"/>
    </i>
    <i>
      <x v="5"/>
    </i>
    <i>
      <x v="6"/>
    </i>
    <i>
      <x v="7"/>
    </i>
    <i>
      <x v="8"/>
    </i>
    <i>
      <x v="10"/>
    </i>
    <i t="grand">
      <x/>
    </i>
  </rowItems>
  <colItems count="1">
    <i/>
  </colItems>
  <dataFields count="1">
    <dataField name="Percentage of Total Expense" fld="2"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86F473-D9D0-4DAE-8D43-222298A04E15}" name="PivotTable7" cacheId="16"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A3:B7"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multipleItemSelectionAllowe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1"/>
  </rowFields>
  <rowItems count="4">
    <i>
      <x v="10"/>
    </i>
    <i>
      <x v="11"/>
    </i>
    <i>
      <x v="12"/>
    </i>
    <i t="grand">
      <x/>
    </i>
  </rowItems>
  <colItems count="1">
    <i/>
  </colItems>
  <dataFields count="1">
    <dataField name="Sum of Expense" fld="2" baseField="1" baseItem="0" numFmtId="2"/>
  </dataFields>
  <formats count="2">
    <format dxfId="42">
      <pivotArea outline="0" collapsedLevelsAreSubtotals="1" fieldPosition="0"/>
    </format>
    <format dxfId="4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39BBE-454A-4FF2-A2DD-4FF22D43528B}" name="PivotTable2" cacheId="16"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8">
  <location ref="A3:B15"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multipleItemSelectionAllowe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0" numFmtId="2"/>
  </dataFields>
  <formats count="2">
    <format dxfId="40">
      <pivotArea outline="0" collapsedLevelsAreSubtotals="1" fieldPosition="0"/>
    </format>
    <format dxfId="4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5" x14ac:dyDescent="0.25"/>
  <cols>
    <col min="2" max="2" width="61.42578125" customWidth="1"/>
  </cols>
  <sheetData>
    <row r="1" spans="2:2" x14ac:dyDescent="0.25">
      <c r="B1" s="1" t="s">
        <v>23</v>
      </c>
    </row>
    <row r="2" spans="2:2" ht="39" customHeight="1" x14ac:dyDescent="0.25">
      <c r="B2" s="2" t="s">
        <v>15</v>
      </c>
    </row>
    <row r="3" spans="2:2" ht="25.15" customHeight="1" x14ac:dyDescent="0.25">
      <c r="B3" s="2" t="s">
        <v>16</v>
      </c>
    </row>
    <row r="4" spans="2:2" ht="37.15" customHeight="1" x14ac:dyDescent="0.25">
      <c r="B4" s="2" t="s">
        <v>17</v>
      </c>
    </row>
    <row r="5" spans="2:2" ht="41.45" customHeight="1" x14ac:dyDescent="0.25">
      <c r="B5" s="2" t="s">
        <v>18</v>
      </c>
    </row>
    <row r="6" spans="2:2" ht="32.450000000000003" customHeight="1" x14ac:dyDescent="0.25">
      <c r="B6" s="2" t="s">
        <v>19</v>
      </c>
    </row>
    <row r="7" spans="2:2" ht="51" customHeight="1" x14ac:dyDescent="0.25">
      <c r="B7" s="2" t="s">
        <v>20</v>
      </c>
    </row>
    <row r="8" spans="2:2" ht="42" customHeight="1" x14ac:dyDescent="0.25">
      <c r="B8" s="2" t="s">
        <v>21</v>
      </c>
    </row>
    <row r="9" spans="2:2" ht="31.15" customHeight="1" x14ac:dyDescent="0.25">
      <c r="B9" s="2"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52"/>
  <sheetViews>
    <sheetView topLeftCell="A28" zoomScale="110" zoomScaleNormal="110" workbookViewId="0">
      <selection activeCell="G62" sqref="G62"/>
    </sheetView>
  </sheetViews>
  <sheetFormatPr defaultRowHeight="15" x14ac:dyDescent="0.25"/>
  <cols>
    <col min="1" max="1" width="17.140625" customWidth="1"/>
    <col min="2" max="2" width="24.5703125" customWidth="1"/>
    <col min="3" max="3" width="14.42578125" style="33" customWidth="1"/>
    <col min="4" max="4" width="10.85546875" bestFit="1" customWidth="1"/>
    <col min="6" max="6" width="20.140625" customWidth="1"/>
    <col min="7" max="7" width="15.140625" bestFit="1" customWidth="1"/>
    <col min="8" max="9" width="7.5703125" bestFit="1" customWidth="1"/>
    <col min="10" max="12" width="6.7109375" bestFit="1" customWidth="1"/>
    <col min="13" max="13" width="7.5703125" bestFit="1" customWidth="1"/>
    <col min="14" max="14" width="6.7109375" bestFit="1" customWidth="1"/>
    <col min="15" max="15" width="7.5703125" bestFit="1" customWidth="1"/>
    <col min="16" max="20" width="6.7109375" bestFit="1" customWidth="1"/>
    <col min="21" max="23" width="7.5703125" bestFit="1" customWidth="1"/>
    <col min="24" max="25" width="7.28515625" bestFit="1" customWidth="1"/>
    <col min="26" max="26" width="7.5703125" bestFit="1" customWidth="1"/>
    <col min="27" max="27" width="7.28515625" bestFit="1" customWidth="1"/>
    <col min="28" max="28" width="7.5703125" bestFit="1" customWidth="1"/>
    <col min="29" max="31" width="7.28515625" bestFit="1" customWidth="1"/>
    <col min="32" max="32" width="7.5703125" bestFit="1" customWidth="1"/>
    <col min="33" max="34" width="7.28515625" bestFit="1" customWidth="1"/>
    <col min="35" max="35" width="7.5703125" bestFit="1" customWidth="1"/>
    <col min="36" max="37" width="7.28515625" bestFit="1" customWidth="1"/>
    <col min="38" max="38" width="7.5703125" bestFit="1" customWidth="1"/>
    <col min="39" max="39" width="7" bestFit="1" customWidth="1"/>
    <col min="40" max="40" width="7.5703125" bestFit="1" customWidth="1"/>
    <col min="41" max="41" width="8.5703125" bestFit="1" customWidth="1"/>
    <col min="42" max="42" width="7.5703125" bestFit="1" customWidth="1"/>
    <col min="43" max="44" width="7" bestFit="1" customWidth="1"/>
    <col min="45" max="45" width="7.5703125" bestFit="1" customWidth="1"/>
    <col min="46" max="46" width="11.28515625" bestFit="1" customWidth="1"/>
  </cols>
  <sheetData>
    <row r="1" spans="1:7" ht="13.9" customHeight="1" x14ac:dyDescent="0.25">
      <c r="A1" s="4" t="s">
        <v>0</v>
      </c>
      <c r="B1" s="29" t="s">
        <v>14</v>
      </c>
      <c r="C1" s="26" t="s">
        <v>1</v>
      </c>
      <c r="E1" s="7"/>
    </row>
    <row r="2" spans="1:7" ht="18" customHeight="1" x14ac:dyDescent="0.25">
      <c r="A2" s="8">
        <v>44470</v>
      </c>
      <c r="B2" s="30" t="s">
        <v>2</v>
      </c>
      <c r="C2" s="27">
        <v>2300</v>
      </c>
      <c r="D2" s="6"/>
      <c r="E2" s="14" t="s">
        <v>24</v>
      </c>
      <c r="F2" s="10" t="s">
        <v>15</v>
      </c>
    </row>
    <row r="3" spans="1:7" x14ac:dyDescent="0.25">
      <c r="A3" s="11">
        <v>44470</v>
      </c>
      <c r="B3" s="31" t="s">
        <v>3</v>
      </c>
      <c r="C3" s="27">
        <v>767</v>
      </c>
      <c r="D3" s="6"/>
      <c r="E3" s="6"/>
      <c r="F3" s="20" t="s">
        <v>14</v>
      </c>
      <c r="G3" s="20" t="s">
        <v>26</v>
      </c>
    </row>
    <row r="4" spans="1:7" x14ac:dyDescent="0.25">
      <c r="A4" s="11">
        <v>44470</v>
      </c>
      <c r="B4" s="31" t="s">
        <v>4</v>
      </c>
      <c r="C4" s="28">
        <v>2500</v>
      </c>
      <c r="D4" s="6"/>
      <c r="E4" s="6"/>
      <c r="F4" s="15" t="s">
        <v>3</v>
      </c>
      <c r="G4" s="18">
        <f>COUNTIF(B1:B51,F4)</f>
        <v>6</v>
      </c>
    </row>
    <row r="5" spans="1:7" x14ac:dyDescent="0.25">
      <c r="A5" s="11">
        <v>44473</v>
      </c>
      <c r="B5" s="31" t="s">
        <v>5</v>
      </c>
      <c r="C5" s="27">
        <v>710</v>
      </c>
      <c r="D5" s="6"/>
      <c r="E5" s="6"/>
      <c r="F5" s="16" t="s">
        <v>7</v>
      </c>
      <c r="G5" s="18">
        <f>COUNTIF(B2:B52,F5)</f>
        <v>5</v>
      </c>
    </row>
    <row r="6" spans="1:7" x14ac:dyDescent="0.25">
      <c r="A6" s="8">
        <v>44473</v>
      </c>
      <c r="B6" s="30" t="s">
        <v>6</v>
      </c>
      <c r="C6" s="27">
        <v>760</v>
      </c>
      <c r="D6" s="6"/>
      <c r="E6" s="6"/>
      <c r="F6" s="19" t="s">
        <v>10</v>
      </c>
      <c r="G6" s="18">
        <f t="shared" ref="G6" si="0">COUNTIF(B3:B53,F6)</f>
        <v>4</v>
      </c>
    </row>
    <row r="7" spans="1:7" x14ac:dyDescent="0.25">
      <c r="A7" s="11">
        <v>44476</v>
      </c>
      <c r="B7" s="31" t="s">
        <v>10</v>
      </c>
      <c r="C7" s="28">
        <v>1900</v>
      </c>
      <c r="D7" s="6"/>
      <c r="E7" s="6"/>
    </row>
    <row r="8" spans="1:7" x14ac:dyDescent="0.25">
      <c r="A8" s="8">
        <v>44477</v>
      </c>
      <c r="B8" s="30" t="s">
        <v>7</v>
      </c>
      <c r="C8" s="27">
        <v>450</v>
      </c>
      <c r="D8" s="6"/>
      <c r="E8" s="14" t="s">
        <v>25</v>
      </c>
      <c r="F8" s="10" t="s">
        <v>16</v>
      </c>
    </row>
    <row r="9" spans="1:7" x14ac:dyDescent="0.25">
      <c r="A9" s="11">
        <v>44484</v>
      </c>
      <c r="B9" s="31" t="s">
        <v>8</v>
      </c>
      <c r="C9" s="27">
        <v>620</v>
      </c>
      <c r="D9" s="6"/>
      <c r="E9" s="6"/>
      <c r="F9" s="20" t="s">
        <v>14</v>
      </c>
      <c r="G9" s="20" t="s">
        <v>27</v>
      </c>
    </row>
    <row r="10" spans="1:7" x14ac:dyDescent="0.25">
      <c r="A10" s="11">
        <v>44485</v>
      </c>
      <c r="B10" s="31" t="s">
        <v>11</v>
      </c>
      <c r="C10" s="27">
        <v>470</v>
      </c>
      <c r="D10" s="6"/>
      <c r="E10" s="6"/>
      <c r="F10" s="9" t="s">
        <v>2</v>
      </c>
      <c r="G10" s="17">
        <f>SUMIFS(C:C,B:B,F10)</f>
        <v>7775</v>
      </c>
    </row>
    <row r="11" spans="1:7" x14ac:dyDescent="0.25">
      <c r="A11" s="11">
        <v>44487</v>
      </c>
      <c r="B11" s="31" t="s">
        <v>3</v>
      </c>
      <c r="C11" s="27">
        <v>970</v>
      </c>
      <c r="D11" s="6"/>
      <c r="E11" s="6"/>
      <c r="F11" s="12" t="s">
        <v>3</v>
      </c>
      <c r="G11" s="17">
        <f>SUMIFS(C:C,B:B,F11)</f>
        <v>7464</v>
      </c>
    </row>
    <row r="12" spans="1:7" ht="25.5" x14ac:dyDescent="0.25">
      <c r="A12" s="11">
        <v>44487</v>
      </c>
      <c r="B12" s="30" t="s">
        <v>2</v>
      </c>
      <c r="C12" s="28">
        <v>1075</v>
      </c>
      <c r="D12" s="6"/>
      <c r="E12" s="6"/>
      <c r="F12" s="12" t="s">
        <v>4</v>
      </c>
      <c r="G12" s="17">
        <f>SUMIFS(C:C,B:B,F12)</f>
        <v>10194.1</v>
      </c>
    </row>
    <row r="13" spans="1:7" x14ac:dyDescent="0.25">
      <c r="A13" s="11">
        <v>44488</v>
      </c>
      <c r="B13" s="31" t="s">
        <v>7</v>
      </c>
      <c r="C13" s="27">
        <v>489</v>
      </c>
      <c r="D13" s="6"/>
      <c r="E13" s="6"/>
      <c r="F13" s="12" t="s">
        <v>5</v>
      </c>
      <c r="G13" s="17">
        <f>SUMIFS(C:C,B:B,F13)</f>
        <v>3217</v>
      </c>
    </row>
    <row r="14" spans="1:7" x14ac:dyDescent="0.25">
      <c r="A14" s="11">
        <v>44491</v>
      </c>
      <c r="B14" s="31" t="s">
        <v>4</v>
      </c>
      <c r="C14" s="28">
        <v>1574.1</v>
      </c>
      <c r="D14" s="6"/>
      <c r="E14" s="6"/>
      <c r="F14" s="9" t="s">
        <v>6</v>
      </c>
      <c r="G14" s="17">
        <f>SUMIFS(C:C,B:B,F14)</f>
        <v>3342</v>
      </c>
    </row>
    <row r="15" spans="1:7" x14ac:dyDescent="0.25">
      <c r="A15" s="11">
        <v>44491</v>
      </c>
      <c r="B15" s="31" t="s">
        <v>6</v>
      </c>
      <c r="C15" s="27">
        <v>550</v>
      </c>
      <c r="D15" s="6"/>
      <c r="E15" s="6"/>
      <c r="F15" s="12" t="s">
        <v>10</v>
      </c>
      <c r="G15" s="17">
        <f>SUMIFS(C:C,B:B,F15)</f>
        <v>5688</v>
      </c>
    </row>
    <row r="16" spans="1:7" x14ac:dyDescent="0.25">
      <c r="A16" s="11">
        <v>44494</v>
      </c>
      <c r="B16" s="31" t="s">
        <v>9</v>
      </c>
      <c r="C16" s="27">
        <v>423</v>
      </c>
      <c r="D16" s="6"/>
      <c r="E16" s="6"/>
      <c r="F16" s="9" t="s">
        <v>7</v>
      </c>
      <c r="G16" s="17">
        <f>SUMIFS(C:C,B:B,F16)</f>
        <v>1857</v>
      </c>
    </row>
    <row r="17" spans="1:7" x14ac:dyDescent="0.25">
      <c r="A17" s="11">
        <v>44496</v>
      </c>
      <c r="B17" s="31" t="s">
        <v>9</v>
      </c>
      <c r="C17" s="27">
        <v>358.22</v>
      </c>
      <c r="D17" s="6"/>
      <c r="E17" s="6"/>
      <c r="F17" s="12" t="s">
        <v>8</v>
      </c>
      <c r="G17" s="17">
        <f>SUMIFS(C:C,B:B,F17)</f>
        <v>2586</v>
      </c>
    </row>
    <row r="18" spans="1:7" x14ac:dyDescent="0.25">
      <c r="A18" s="11">
        <v>44496</v>
      </c>
      <c r="B18" s="31" t="s">
        <v>8</v>
      </c>
      <c r="C18" s="27">
        <v>520</v>
      </c>
      <c r="D18" s="6"/>
      <c r="E18" s="6"/>
      <c r="F18" s="12" t="s">
        <v>11</v>
      </c>
      <c r="G18" s="17">
        <f>SUMIFS(C:C,B:B,F18)</f>
        <v>1411.26</v>
      </c>
    </row>
    <row r="19" spans="1:7" x14ac:dyDescent="0.25">
      <c r="A19" s="8">
        <v>44497</v>
      </c>
      <c r="B19" s="30" t="s">
        <v>5</v>
      </c>
      <c r="C19" s="27">
        <v>300</v>
      </c>
      <c r="D19" s="6"/>
      <c r="E19" s="6"/>
      <c r="F19" s="12" t="s">
        <v>9</v>
      </c>
      <c r="G19" s="17">
        <f>SUMIFS(C:C,B:B,F19)</f>
        <v>1510.9099999999999</v>
      </c>
    </row>
    <row r="20" spans="1:7" x14ac:dyDescent="0.25">
      <c r="A20" s="8">
        <v>44498</v>
      </c>
      <c r="B20" s="30" t="s">
        <v>9</v>
      </c>
      <c r="C20" s="27">
        <v>407.05</v>
      </c>
      <c r="D20" s="6"/>
      <c r="E20" s="6"/>
      <c r="F20" s="9" t="s">
        <v>12</v>
      </c>
      <c r="G20" s="17">
        <f>SUMIFS(C:C,B:B,F20)</f>
        <v>12000</v>
      </c>
    </row>
    <row r="21" spans="1:7" x14ac:dyDescent="0.25">
      <c r="A21" s="8">
        <v>44499</v>
      </c>
      <c r="B21" s="30" t="s">
        <v>4</v>
      </c>
      <c r="C21" s="27">
        <v>300</v>
      </c>
      <c r="D21" s="6"/>
      <c r="E21" s="6"/>
      <c r="F21" s="21"/>
      <c r="G21" s="23">
        <f>SUM(G10:G20)</f>
        <v>57045.270000000004</v>
      </c>
    </row>
    <row r="22" spans="1:7" x14ac:dyDescent="0.25">
      <c r="A22" s="11">
        <v>44501</v>
      </c>
      <c r="B22" s="31" t="s">
        <v>3</v>
      </c>
      <c r="C22" s="28">
        <v>2327</v>
      </c>
      <c r="D22" s="6"/>
      <c r="E22" s="14" t="s">
        <v>28</v>
      </c>
      <c r="F22" s="22" t="s">
        <v>17</v>
      </c>
      <c r="G22" s="21"/>
    </row>
    <row r="23" spans="1:7" x14ac:dyDescent="0.25">
      <c r="A23" s="11">
        <v>44502</v>
      </c>
      <c r="B23" s="31" t="s">
        <v>10</v>
      </c>
      <c r="C23" s="27">
        <v>1150</v>
      </c>
      <c r="D23" s="6"/>
      <c r="E23" s="6"/>
      <c r="F23" s="20" t="s">
        <v>14</v>
      </c>
      <c r="G23" s="20" t="s">
        <v>27</v>
      </c>
    </row>
    <row r="24" spans="1:7" x14ac:dyDescent="0.25">
      <c r="A24" s="11">
        <v>44504</v>
      </c>
      <c r="B24" s="31" t="s">
        <v>10</v>
      </c>
      <c r="C24" s="28">
        <v>1138</v>
      </c>
      <c r="D24" s="6"/>
      <c r="E24" s="6"/>
      <c r="F24" s="9" t="s">
        <v>12</v>
      </c>
      <c r="G24" s="17">
        <f>SUMIFS(C:C,B:B,F24)</f>
        <v>12000</v>
      </c>
    </row>
    <row r="25" spans="1:7" ht="25.5" x14ac:dyDescent="0.25">
      <c r="A25" s="8">
        <v>44505</v>
      </c>
      <c r="B25" s="30" t="s">
        <v>13</v>
      </c>
      <c r="C25" s="27">
        <v>500</v>
      </c>
      <c r="D25" s="6"/>
      <c r="E25" s="6"/>
      <c r="F25" s="12" t="s">
        <v>4</v>
      </c>
      <c r="G25" s="17">
        <f>SUMIFS(C:C,B:B,F25)</f>
        <v>10194.1</v>
      </c>
    </row>
    <row r="26" spans="1:7" x14ac:dyDescent="0.25">
      <c r="A26" s="8">
        <v>44508</v>
      </c>
      <c r="B26" s="30" t="s">
        <v>6</v>
      </c>
      <c r="C26" s="27">
        <v>702</v>
      </c>
      <c r="D26" s="6"/>
      <c r="E26" s="6"/>
      <c r="F26" s="9" t="s">
        <v>2</v>
      </c>
      <c r="G26" s="17">
        <f>SUMIFS(C:C,B:B,F26)</f>
        <v>7775</v>
      </c>
    </row>
    <row r="27" spans="1:7" x14ac:dyDescent="0.25">
      <c r="A27" s="11">
        <v>44509</v>
      </c>
      <c r="B27" s="31" t="s">
        <v>4</v>
      </c>
      <c r="C27" s="28">
        <v>1600</v>
      </c>
      <c r="D27" s="6"/>
      <c r="E27" s="6"/>
      <c r="F27" s="12" t="s">
        <v>3</v>
      </c>
      <c r="G27" s="17">
        <f>SUMIFS(C:C,B:B,F27)</f>
        <v>7464</v>
      </c>
    </row>
    <row r="28" spans="1:7" x14ac:dyDescent="0.25">
      <c r="A28" s="11">
        <v>44512</v>
      </c>
      <c r="B28" s="31" t="s">
        <v>5</v>
      </c>
      <c r="C28" s="27">
        <v>600</v>
      </c>
      <c r="D28" s="6"/>
      <c r="E28" s="6"/>
      <c r="F28" s="12" t="s">
        <v>10</v>
      </c>
      <c r="G28" s="17">
        <f>SUMIFS(C:C,B:B,F28)</f>
        <v>5688</v>
      </c>
    </row>
    <row r="29" spans="1:7" ht="19.149999999999999" customHeight="1" x14ac:dyDescent="0.25">
      <c r="A29" s="8">
        <v>44515</v>
      </c>
      <c r="B29" s="30" t="s">
        <v>13</v>
      </c>
      <c r="C29" s="27">
        <v>900</v>
      </c>
      <c r="D29" s="6"/>
      <c r="E29" s="6"/>
      <c r="F29" s="9" t="s">
        <v>6</v>
      </c>
      <c r="G29" s="17">
        <f>SUMIFS(C:C,B:B,F29)</f>
        <v>3342</v>
      </c>
    </row>
    <row r="30" spans="1:7" x14ac:dyDescent="0.25">
      <c r="A30" s="11">
        <v>44515</v>
      </c>
      <c r="B30" s="30" t="s">
        <v>6</v>
      </c>
      <c r="C30" s="27">
        <v>150</v>
      </c>
      <c r="D30" s="6"/>
      <c r="E30" s="6"/>
      <c r="F30" s="12" t="s">
        <v>5</v>
      </c>
      <c r="G30" s="17">
        <f>SUMIFS(C:C,B:B,F30)</f>
        <v>3217</v>
      </c>
    </row>
    <row r="31" spans="1:7" x14ac:dyDescent="0.25">
      <c r="A31" s="8">
        <v>44515</v>
      </c>
      <c r="B31" s="30" t="s">
        <v>2</v>
      </c>
      <c r="C31" s="27">
        <v>2100</v>
      </c>
      <c r="D31" s="6"/>
      <c r="E31" s="6"/>
      <c r="F31" s="12" t="s">
        <v>8</v>
      </c>
      <c r="G31" s="17">
        <f>SUMIFS(C:C,B:B,F31)</f>
        <v>2586</v>
      </c>
    </row>
    <row r="32" spans="1:7" x14ac:dyDescent="0.25">
      <c r="A32" s="8">
        <v>44517</v>
      </c>
      <c r="B32" s="30" t="s">
        <v>11</v>
      </c>
      <c r="C32" s="27">
        <v>470.63</v>
      </c>
      <c r="D32" s="6"/>
      <c r="E32" s="6"/>
      <c r="F32" s="9" t="s">
        <v>7</v>
      </c>
      <c r="G32" s="17">
        <f>SUMIFS(C:C,B:B,F32)</f>
        <v>1857</v>
      </c>
    </row>
    <row r="33" spans="1:7" x14ac:dyDescent="0.25">
      <c r="A33" s="8">
        <v>44517</v>
      </c>
      <c r="B33" s="30" t="s">
        <v>9</v>
      </c>
      <c r="C33" s="27">
        <v>322.64</v>
      </c>
      <c r="D33" s="6"/>
      <c r="E33" s="6"/>
      <c r="F33" s="12" t="s">
        <v>9</v>
      </c>
      <c r="G33" s="17">
        <f>SUMIFS(C:C,B:B,F33)</f>
        <v>1510.9099999999999</v>
      </c>
    </row>
    <row r="34" spans="1:7" x14ac:dyDescent="0.25">
      <c r="A34" s="8">
        <v>44518</v>
      </c>
      <c r="B34" s="31" t="s">
        <v>8</v>
      </c>
      <c r="C34" s="27">
        <v>428</v>
      </c>
      <c r="D34" s="6"/>
      <c r="E34" s="6"/>
      <c r="F34" s="12" t="s">
        <v>11</v>
      </c>
      <c r="G34" s="17">
        <f>SUMIFS(C:C,B:B,F34)</f>
        <v>1411.26</v>
      </c>
    </row>
    <row r="35" spans="1:7" x14ac:dyDescent="0.25">
      <c r="A35" s="8">
        <v>44519</v>
      </c>
      <c r="B35" s="30" t="s">
        <v>5</v>
      </c>
      <c r="C35" s="27">
        <v>447</v>
      </c>
      <c r="D35" s="6"/>
      <c r="E35" s="6"/>
    </row>
    <row r="36" spans="1:7" x14ac:dyDescent="0.25">
      <c r="A36" s="8">
        <v>44522</v>
      </c>
      <c r="B36" s="30" t="s">
        <v>4</v>
      </c>
      <c r="C36" s="28">
        <v>1720</v>
      </c>
      <c r="D36" s="6"/>
    </row>
    <row r="37" spans="1:7" x14ac:dyDescent="0.25">
      <c r="A37" s="11">
        <v>44524</v>
      </c>
      <c r="B37" s="31" t="s">
        <v>6</v>
      </c>
      <c r="C37" s="27">
        <v>540</v>
      </c>
      <c r="D37" s="6"/>
      <c r="E37" s="6"/>
    </row>
    <row r="38" spans="1:7" x14ac:dyDescent="0.25">
      <c r="A38" s="8">
        <v>44525</v>
      </c>
      <c r="B38" s="30" t="s">
        <v>7</v>
      </c>
      <c r="C38" s="27">
        <v>314</v>
      </c>
      <c r="D38" s="6"/>
      <c r="E38" s="6"/>
    </row>
    <row r="39" spans="1:7" ht="18" customHeight="1" x14ac:dyDescent="0.25">
      <c r="A39" s="8">
        <v>44526</v>
      </c>
      <c r="B39" s="30" t="s">
        <v>8</v>
      </c>
      <c r="C39" s="27">
        <v>518</v>
      </c>
      <c r="D39" s="6"/>
      <c r="E39" s="6"/>
    </row>
    <row r="40" spans="1:7" ht="15.6" customHeight="1" x14ac:dyDescent="0.25">
      <c r="A40" s="8">
        <v>44526</v>
      </c>
      <c r="B40" s="31" t="s">
        <v>3</v>
      </c>
      <c r="C40" s="28">
        <v>2000</v>
      </c>
      <c r="D40" s="6"/>
      <c r="E40" s="6"/>
    </row>
    <row r="41" spans="1:7" x14ac:dyDescent="0.25">
      <c r="A41" s="11">
        <v>44529</v>
      </c>
      <c r="B41" s="31" t="s">
        <v>7</v>
      </c>
      <c r="C41" s="27">
        <v>337</v>
      </c>
      <c r="D41" s="6"/>
      <c r="E41" s="6"/>
    </row>
    <row r="42" spans="1:7" x14ac:dyDescent="0.25">
      <c r="A42" s="8">
        <v>44530</v>
      </c>
      <c r="B42" s="30" t="s">
        <v>8</v>
      </c>
      <c r="C42" s="27">
        <v>500</v>
      </c>
      <c r="D42" s="6"/>
      <c r="E42" s="6"/>
    </row>
    <row r="43" spans="1:7" x14ac:dyDescent="0.25">
      <c r="A43" s="8">
        <v>44531</v>
      </c>
      <c r="B43" s="30" t="s">
        <v>4</v>
      </c>
      <c r="C43" s="28">
        <v>2500</v>
      </c>
      <c r="D43" s="6"/>
      <c r="E43" s="6"/>
    </row>
    <row r="44" spans="1:7" x14ac:dyDescent="0.25">
      <c r="A44" s="11">
        <v>44534</v>
      </c>
      <c r="B44" s="31" t="s">
        <v>5</v>
      </c>
      <c r="C44" s="27">
        <v>710</v>
      </c>
      <c r="D44" s="6"/>
      <c r="E44" s="6"/>
    </row>
    <row r="45" spans="1:7" x14ac:dyDescent="0.25">
      <c r="A45" s="8">
        <v>44537</v>
      </c>
      <c r="B45" s="30" t="s">
        <v>2</v>
      </c>
      <c r="C45" s="27">
        <v>2300</v>
      </c>
      <c r="D45" s="6"/>
      <c r="E45" s="6"/>
    </row>
    <row r="46" spans="1:7" x14ac:dyDescent="0.25">
      <c r="A46" s="8">
        <v>44539</v>
      </c>
      <c r="B46" s="30" t="s">
        <v>12</v>
      </c>
      <c r="C46" s="27">
        <v>12000</v>
      </c>
      <c r="D46" s="6"/>
      <c r="E46" s="6"/>
    </row>
    <row r="47" spans="1:7" x14ac:dyDescent="0.25">
      <c r="A47" s="8">
        <v>44545</v>
      </c>
      <c r="B47" s="31" t="s">
        <v>10</v>
      </c>
      <c r="C47" s="27">
        <v>1500</v>
      </c>
      <c r="D47" s="6"/>
      <c r="E47" s="6"/>
    </row>
    <row r="48" spans="1:7" x14ac:dyDescent="0.25">
      <c r="A48" s="8">
        <v>44547</v>
      </c>
      <c r="B48" s="30" t="s">
        <v>11</v>
      </c>
      <c r="C48" s="27">
        <v>470.63</v>
      </c>
      <c r="D48" s="6"/>
      <c r="E48" s="6"/>
    </row>
    <row r="49" spans="1:5" x14ac:dyDescent="0.25">
      <c r="A49" s="8">
        <v>44550</v>
      </c>
      <c r="B49" s="30" t="s">
        <v>7</v>
      </c>
      <c r="C49" s="27">
        <v>267</v>
      </c>
      <c r="D49" s="6"/>
      <c r="E49" s="6"/>
    </row>
    <row r="50" spans="1:5" x14ac:dyDescent="0.25">
      <c r="A50" s="8">
        <v>44553</v>
      </c>
      <c r="B50" s="30" t="s">
        <v>6</v>
      </c>
      <c r="C50" s="27">
        <v>640</v>
      </c>
      <c r="D50" s="6"/>
      <c r="E50" s="6"/>
    </row>
    <row r="51" spans="1:5" x14ac:dyDescent="0.25">
      <c r="A51" s="8">
        <v>44553</v>
      </c>
      <c r="B51" s="30" t="s">
        <v>5</v>
      </c>
      <c r="C51" s="27">
        <v>450</v>
      </c>
      <c r="D51" s="6"/>
    </row>
    <row r="52" spans="1:5" x14ac:dyDescent="0.25">
      <c r="A52" s="13"/>
      <c r="B52" s="6"/>
      <c r="C52" s="32">
        <f>SUM(C2:C51)</f>
        <v>57045.27</v>
      </c>
    </row>
    <row r="53" spans="1:5" x14ac:dyDescent="0.25">
      <c r="A53" s="13"/>
      <c r="B53" s="13"/>
      <c r="C53" s="13"/>
      <c r="D53" s="13"/>
    </row>
    <row r="54" spans="1:5" x14ac:dyDescent="0.25">
      <c r="A54" s="13"/>
      <c r="B54" s="13"/>
      <c r="C54" s="13"/>
      <c r="D54" s="13"/>
    </row>
    <row r="55" spans="1:5" x14ac:dyDescent="0.25">
      <c r="A55" s="13"/>
      <c r="B55" s="13"/>
      <c r="C55" s="13"/>
      <c r="D55" s="13"/>
    </row>
    <row r="56" spans="1:5" x14ac:dyDescent="0.25">
      <c r="A56" s="13"/>
      <c r="B56" s="13"/>
      <c r="C56" s="13"/>
      <c r="D56" s="13"/>
    </row>
    <row r="57" spans="1:5" x14ac:dyDescent="0.25">
      <c r="A57" s="13"/>
      <c r="B57" s="13"/>
      <c r="C57" s="13"/>
      <c r="D57" s="13"/>
    </row>
    <row r="58" spans="1:5" x14ac:dyDescent="0.25">
      <c r="A58" s="13"/>
      <c r="B58" s="13"/>
      <c r="C58" s="13"/>
      <c r="D58" s="13"/>
    </row>
    <row r="59" spans="1:5" x14ac:dyDescent="0.25">
      <c r="A59" s="13"/>
      <c r="B59" s="13"/>
      <c r="C59" s="13"/>
      <c r="D59" s="13"/>
    </row>
    <row r="60" spans="1:5" x14ac:dyDescent="0.25">
      <c r="A60" s="13"/>
      <c r="B60" s="13"/>
      <c r="C60" s="13"/>
      <c r="D60" s="13"/>
    </row>
    <row r="61" spans="1:5" x14ac:dyDescent="0.25">
      <c r="A61" s="13"/>
      <c r="B61" s="13"/>
      <c r="C61" s="13"/>
      <c r="D61" s="13"/>
    </row>
    <row r="62" spans="1:5" x14ac:dyDescent="0.25">
      <c r="A62" s="13"/>
      <c r="B62" s="13"/>
      <c r="C62" s="13"/>
      <c r="D62" s="13"/>
    </row>
    <row r="63" spans="1:5" x14ac:dyDescent="0.25">
      <c r="A63" s="13"/>
      <c r="B63" s="13"/>
      <c r="C63" s="13"/>
      <c r="D63" s="13"/>
    </row>
    <row r="64" spans="1:5" x14ac:dyDescent="0.25">
      <c r="A64" s="13"/>
      <c r="B64" s="13"/>
      <c r="C64" s="13"/>
      <c r="D64" s="13"/>
    </row>
    <row r="65" spans="1:4" x14ac:dyDescent="0.25">
      <c r="A65" s="13"/>
      <c r="B65" s="13"/>
      <c r="C65" s="13"/>
      <c r="D65" s="13"/>
    </row>
    <row r="66" spans="1:4" x14ac:dyDescent="0.25">
      <c r="A66" s="13"/>
      <c r="B66" s="13"/>
      <c r="C66" s="13"/>
      <c r="D66" s="13"/>
    </row>
    <row r="67" spans="1:4" x14ac:dyDescent="0.25">
      <c r="A67" s="13"/>
      <c r="B67" s="13"/>
      <c r="C67" s="13"/>
      <c r="D67" s="13"/>
    </row>
    <row r="68" spans="1:4" x14ac:dyDescent="0.25">
      <c r="A68" s="13"/>
      <c r="B68" s="13"/>
      <c r="C68" s="13"/>
      <c r="D68" s="13"/>
    </row>
    <row r="69" spans="1:4" x14ac:dyDescent="0.25">
      <c r="A69" s="13"/>
      <c r="B69" s="13"/>
      <c r="C69" s="13"/>
      <c r="D69" s="13"/>
    </row>
    <row r="70" spans="1:4" x14ac:dyDescent="0.25">
      <c r="A70" s="13"/>
      <c r="B70" s="13"/>
      <c r="C70" s="13"/>
      <c r="D70" s="13"/>
    </row>
    <row r="71" spans="1:4" x14ac:dyDescent="0.25">
      <c r="A71" s="13"/>
      <c r="B71" s="13"/>
      <c r="C71" s="13"/>
      <c r="D71" s="13"/>
    </row>
    <row r="72" spans="1:4" x14ac:dyDescent="0.25">
      <c r="A72" s="13"/>
      <c r="B72" s="13"/>
      <c r="C72" s="13"/>
      <c r="D72" s="13"/>
    </row>
    <row r="73" spans="1:4" x14ac:dyDescent="0.25">
      <c r="A73" s="13"/>
      <c r="B73" s="13"/>
      <c r="C73" s="13"/>
      <c r="D73" s="13"/>
    </row>
    <row r="74" spans="1:4" x14ac:dyDescent="0.25">
      <c r="A74" s="13"/>
      <c r="B74" s="13"/>
      <c r="C74" s="13"/>
      <c r="D74" s="13"/>
    </row>
    <row r="75" spans="1:4" x14ac:dyDescent="0.25">
      <c r="A75" s="13"/>
      <c r="B75" s="13"/>
      <c r="C75" s="13"/>
      <c r="D75" s="13"/>
    </row>
    <row r="76" spans="1:4" x14ac:dyDescent="0.25">
      <c r="A76" s="13"/>
      <c r="B76" s="13"/>
      <c r="C76" s="13"/>
      <c r="D76" s="13"/>
    </row>
    <row r="77" spans="1:4" x14ac:dyDescent="0.25">
      <c r="A77" s="13"/>
      <c r="B77" s="13"/>
      <c r="C77" s="13"/>
      <c r="D77" s="13"/>
    </row>
    <row r="78" spans="1:4" x14ac:dyDescent="0.25">
      <c r="A78" s="13"/>
      <c r="B78" s="13"/>
      <c r="C78" s="13"/>
      <c r="D78" s="13"/>
    </row>
    <row r="79" spans="1:4" x14ac:dyDescent="0.25">
      <c r="A79" s="13"/>
      <c r="B79" s="13"/>
      <c r="C79" s="13"/>
      <c r="D79" s="13"/>
    </row>
    <row r="80" spans="1:4" x14ac:dyDescent="0.25">
      <c r="A80" s="13"/>
      <c r="B80" s="13"/>
      <c r="C80" s="13"/>
      <c r="D80" s="13"/>
    </row>
    <row r="81" spans="1:4" x14ac:dyDescent="0.25">
      <c r="A81" s="13"/>
      <c r="B81" s="13"/>
      <c r="C81" s="13"/>
      <c r="D81" s="13"/>
    </row>
    <row r="82" spans="1:4" x14ac:dyDescent="0.25">
      <c r="A82" s="13"/>
      <c r="B82" s="13"/>
      <c r="C82" s="13"/>
      <c r="D82" s="13"/>
    </row>
    <row r="83" spans="1:4" x14ac:dyDescent="0.25">
      <c r="A83" s="13"/>
      <c r="B83" s="13"/>
      <c r="C83" s="13"/>
      <c r="D83" s="13"/>
    </row>
    <row r="84" spans="1:4" x14ac:dyDescent="0.25">
      <c r="A84" s="13"/>
      <c r="B84" s="13"/>
      <c r="C84" s="13"/>
      <c r="D84" s="13"/>
    </row>
    <row r="85" spans="1:4" x14ac:dyDescent="0.25">
      <c r="A85" s="13"/>
      <c r="B85" s="13"/>
      <c r="C85" s="13"/>
      <c r="D85" s="13"/>
    </row>
    <row r="86" spans="1:4" x14ac:dyDescent="0.25">
      <c r="A86" s="13"/>
      <c r="B86" s="13"/>
      <c r="C86" s="13"/>
      <c r="D86" s="13"/>
    </row>
    <row r="87" spans="1:4" x14ac:dyDescent="0.25">
      <c r="A87" s="13"/>
      <c r="B87" s="13"/>
      <c r="C87" s="13"/>
      <c r="D87" s="13"/>
    </row>
    <row r="88" spans="1:4" x14ac:dyDescent="0.25">
      <c r="A88" s="13"/>
      <c r="B88" s="13"/>
      <c r="C88" s="13"/>
      <c r="D88" s="13"/>
    </row>
    <row r="89" spans="1:4" x14ac:dyDescent="0.25">
      <c r="A89" s="13"/>
      <c r="B89" s="13"/>
      <c r="C89" s="13"/>
      <c r="D89" s="13"/>
    </row>
    <row r="90" spans="1:4" x14ac:dyDescent="0.25">
      <c r="A90" s="13"/>
      <c r="B90" s="13"/>
      <c r="C90" s="13"/>
      <c r="D90" s="13"/>
    </row>
    <row r="91" spans="1:4" x14ac:dyDescent="0.25">
      <c r="A91" s="13"/>
      <c r="B91" s="13"/>
      <c r="C91" s="13"/>
      <c r="D91" s="13"/>
    </row>
    <row r="92" spans="1:4" x14ac:dyDescent="0.25">
      <c r="A92" s="13"/>
      <c r="B92" s="13"/>
      <c r="C92" s="13"/>
      <c r="D92" s="13"/>
    </row>
    <row r="93" spans="1:4" x14ac:dyDescent="0.25">
      <c r="A93" s="13"/>
      <c r="B93" s="13"/>
      <c r="C93" s="13"/>
      <c r="D93" s="13"/>
    </row>
    <row r="94" spans="1:4" x14ac:dyDescent="0.25">
      <c r="A94" s="13"/>
      <c r="B94" s="13"/>
      <c r="C94" s="13"/>
      <c r="D94" s="13"/>
    </row>
    <row r="95" spans="1:4" x14ac:dyDescent="0.25">
      <c r="A95" s="13"/>
      <c r="B95" s="13"/>
      <c r="C95" s="13"/>
      <c r="D95" s="13"/>
    </row>
    <row r="96" spans="1:4" x14ac:dyDescent="0.25">
      <c r="A96" s="13"/>
      <c r="B96" s="13"/>
      <c r="C96" s="13"/>
      <c r="D96" s="13"/>
    </row>
    <row r="97" spans="1:4" x14ac:dyDescent="0.25">
      <c r="A97" s="13"/>
      <c r="B97" s="13"/>
      <c r="C97" s="13"/>
      <c r="D97" s="13"/>
    </row>
    <row r="98" spans="1:4" x14ac:dyDescent="0.25">
      <c r="A98" s="13"/>
      <c r="B98" s="13"/>
      <c r="C98" s="13"/>
      <c r="D98" s="13"/>
    </row>
    <row r="99" spans="1:4" x14ac:dyDescent="0.25">
      <c r="A99" s="13"/>
      <c r="B99" s="13"/>
      <c r="C99" s="13"/>
      <c r="D99" s="13"/>
    </row>
    <row r="100" spans="1:4" x14ac:dyDescent="0.25">
      <c r="A100" s="13"/>
      <c r="B100" s="13"/>
      <c r="C100" s="13"/>
      <c r="D100" s="13"/>
    </row>
    <row r="101" spans="1:4" x14ac:dyDescent="0.25">
      <c r="A101" s="13"/>
      <c r="B101" s="13"/>
      <c r="C101" s="13"/>
      <c r="D101" s="13"/>
    </row>
    <row r="102" spans="1:4" x14ac:dyDescent="0.25">
      <c r="A102" s="13"/>
      <c r="B102" s="13"/>
      <c r="C102" s="13"/>
      <c r="D102" s="13"/>
    </row>
    <row r="103" spans="1:4" x14ac:dyDescent="0.25">
      <c r="A103" s="13"/>
      <c r="B103" s="13"/>
      <c r="C103" s="13"/>
      <c r="D103" s="13"/>
    </row>
    <row r="104" spans="1:4" x14ac:dyDescent="0.25">
      <c r="A104" s="13"/>
      <c r="B104" s="13"/>
      <c r="C104" s="13"/>
      <c r="D104" s="13"/>
    </row>
    <row r="105" spans="1:4" x14ac:dyDescent="0.25">
      <c r="A105" s="13"/>
      <c r="B105" s="13"/>
      <c r="C105" s="13"/>
      <c r="D105" s="13"/>
    </row>
    <row r="106" spans="1:4" x14ac:dyDescent="0.25">
      <c r="C106"/>
    </row>
    <row r="107" spans="1:4" x14ac:dyDescent="0.25">
      <c r="C107"/>
    </row>
    <row r="108" spans="1:4" x14ac:dyDescent="0.25">
      <c r="C108"/>
    </row>
    <row r="109" spans="1:4" x14ac:dyDescent="0.25">
      <c r="C109"/>
    </row>
    <row r="110" spans="1:4" x14ac:dyDescent="0.25">
      <c r="C110"/>
    </row>
    <row r="111" spans="1:4" x14ac:dyDescent="0.25">
      <c r="C111"/>
    </row>
    <row r="112" spans="1:4"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sheetData>
  <sortState xmlns:xlrd2="http://schemas.microsoft.com/office/spreadsheetml/2017/richdata2" ref="F24:G34">
    <sortCondition descending="1" ref="G24:G3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49D9-A289-410E-B811-7DD553909C5C}">
  <dimension ref="A1:B13"/>
  <sheetViews>
    <sheetView workbookViewId="0">
      <selection activeCell="K16" sqref="K16"/>
    </sheetView>
  </sheetViews>
  <sheetFormatPr defaultRowHeight="15" x14ac:dyDescent="0.25"/>
  <cols>
    <col min="1" max="1" width="20.28515625" bestFit="1" customWidth="1"/>
    <col min="2" max="2" width="26.5703125" bestFit="1" customWidth="1"/>
    <col min="6" max="6" width="20.28515625" bestFit="1" customWidth="1"/>
    <col min="7" max="7" width="15.140625" bestFit="1" customWidth="1"/>
  </cols>
  <sheetData>
    <row r="1" spans="1:2" x14ac:dyDescent="0.25">
      <c r="A1" s="14" t="s">
        <v>29</v>
      </c>
      <c r="B1" s="3" t="s">
        <v>18</v>
      </c>
    </row>
    <row r="2" spans="1:2" x14ac:dyDescent="0.25">
      <c r="A2" s="43" t="s">
        <v>36</v>
      </c>
      <c r="B2" t="s">
        <v>55</v>
      </c>
    </row>
    <row r="3" spans="1:2" x14ac:dyDescent="0.25">
      <c r="A3" s="42" t="s">
        <v>9</v>
      </c>
      <c r="B3" s="53">
        <v>3.3542034491079752E-2</v>
      </c>
    </row>
    <row r="4" spans="1:2" x14ac:dyDescent="0.25">
      <c r="A4" s="42" t="s">
        <v>6</v>
      </c>
      <c r="B4" s="53">
        <v>7.4192029485004751E-2</v>
      </c>
    </row>
    <row r="5" spans="1:2" x14ac:dyDescent="0.25">
      <c r="A5" s="42" t="s">
        <v>10</v>
      </c>
      <c r="B5" s="53">
        <v>0.12627296939279087</v>
      </c>
    </row>
    <row r="6" spans="1:2" x14ac:dyDescent="0.25">
      <c r="A6" s="42" t="s">
        <v>2</v>
      </c>
      <c r="B6" s="53">
        <v>0.17260413801493477</v>
      </c>
    </row>
    <row r="7" spans="1:2" x14ac:dyDescent="0.25">
      <c r="A7" s="42" t="s">
        <v>11</v>
      </c>
      <c r="B7" s="53">
        <v>3.1329815538901198E-2</v>
      </c>
    </row>
    <row r="8" spans="1:2" x14ac:dyDescent="0.25">
      <c r="A8" s="42" t="s">
        <v>8</v>
      </c>
      <c r="B8" s="53">
        <v>5.7408913299886982E-2</v>
      </c>
    </row>
    <row r="9" spans="1:2" x14ac:dyDescent="0.25">
      <c r="A9" s="42" t="s">
        <v>3</v>
      </c>
      <c r="B9" s="53">
        <v>0.16569997249433738</v>
      </c>
    </row>
    <row r="10" spans="1:2" x14ac:dyDescent="0.25">
      <c r="A10" s="42" t="s">
        <v>7</v>
      </c>
      <c r="B10" s="53">
        <v>4.1225194121380558E-2</v>
      </c>
    </row>
    <row r="11" spans="1:2" x14ac:dyDescent="0.25">
      <c r="A11" s="42" t="s">
        <v>4</v>
      </c>
      <c r="B11" s="53">
        <v>0.22630788981839828</v>
      </c>
    </row>
    <row r="12" spans="1:2" x14ac:dyDescent="0.25">
      <c r="A12" s="42" t="s">
        <v>5</v>
      </c>
      <c r="B12" s="53">
        <v>7.1417043343285552E-2</v>
      </c>
    </row>
    <row r="13" spans="1:2" x14ac:dyDescent="0.25">
      <c r="A13" s="42" t="s">
        <v>38</v>
      </c>
      <c r="B13" s="5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6DEF-0499-49C8-98AF-B2BC33851C57}">
  <dimension ref="A1:B7"/>
  <sheetViews>
    <sheetView zoomScaleNormal="100" workbookViewId="0">
      <selection activeCell="M18" sqref="M18"/>
    </sheetView>
  </sheetViews>
  <sheetFormatPr defaultRowHeight="15" x14ac:dyDescent="0.25"/>
  <cols>
    <col min="1" max="1" width="13.140625" bestFit="1" customWidth="1"/>
    <col min="2" max="2" width="15.140625" bestFit="1" customWidth="1"/>
  </cols>
  <sheetData>
    <row r="1" spans="1:2" x14ac:dyDescent="0.25">
      <c r="A1" s="14" t="s">
        <v>30</v>
      </c>
      <c r="B1" s="3" t="s">
        <v>31</v>
      </c>
    </row>
    <row r="3" spans="1:2" x14ac:dyDescent="0.25">
      <c r="A3" s="43" t="s">
        <v>36</v>
      </c>
      <c r="B3" s="41" t="s">
        <v>37</v>
      </c>
    </row>
    <row r="4" spans="1:2" x14ac:dyDescent="0.25">
      <c r="A4" s="42" t="s">
        <v>40</v>
      </c>
      <c r="B4" s="41">
        <v>17443.37</v>
      </c>
    </row>
    <row r="5" spans="1:2" x14ac:dyDescent="0.25">
      <c r="A5" s="42" t="s">
        <v>41</v>
      </c>
      <c r="B5" s="41">
        <v>18764.269999999997</v>
      </c>
    </row>
    <row r="6" spans="1:2" x14ac:dyDescent="0.25">
      <c r="A6" s="42" t="s">
        <v>39</v>
      </c>
      <c r="B6" s="41">
        <v>20837.63</v>
      </c>
    </row>
    <row r="7" spans="1:2" x14ac:dyDescent="0.25">
      <c r="A7" s="42" t="s">
        <v>38</v>
      </c>
      <c r="B7" s="41">
        <v>57045.270000000004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F9E3C-440F-4074-95A9-36637D13F619}">
  <dimension ref="A1:D52"/>
  <sheetViews>
    <sheetView topLeftCell="A4" workbookViewId="0">
      <selection activeCell="F8" sqref="F8"/>
    </sheetView>
  </sheetViews>
  <sheetFormatPr defaultRowHeight="15" x14ac:dyDescent="0.25"/>
  <cols>
    <col min="1" max="1" width="15.7109375" customWidth="1"/>
    <col min="2" max="2" width="22.42578125" customWidth="1"/>
    <col min="3" max="3" width="15.140625" customWidth="1"/>
    <col min="4" max="4" width="16.85546875" customWidth="1"/>
  </cols>
  <sheetData>
    <row r="1" spans="1:4" x14ac:dyDescent="0.25">
      <c r="A1" s="34" t="s">
        <v>33</v>
      </c>
      <c r="B1" s="35" t="s">
        <v>20</v>
      </c>
    </row>
    <row r="2" spans="1:4" x14ac:dyDescent="0.25">
      <c r="A2" s="4" t="s">
        <v>0</v>
      </c>
      <c r="B2" s="4" t="s">
        <v>14</v>
      </c>
      <c r="C2" s="5" t="s">
        <v>1</v>
      </c>
      <c r="D2" s="5" t="s">
        <v>32</v>
      </c>
    </row>
    <row r="3" spans="1:4" ht="15.75" x14ac:dyDescent="0.25">
      <c r="A3" s="8">
        <v>44470</v>
      </c>
      <c r="B3" s="16" t="s">
        <v>2</v>
      </c>
      <c r="C3" s="24">
        <v>2300</v>
      </c>
      <c r="D3" s="40" t="str">
        <f>IF(OR(B3="Medicine", B3="Other essential items", B3="Vegetables &amp; Fruit", B3="Fish &amp; Chicken", B3="Mobile Bill Payment", B3="Cab to office", B3="Ordering food"), "Essentials", "Non-Essentials")</f>
        <v>Essentials</v>
      </c>
    </row>
    <row r="4" spans="1:4" ht="15.75" x14ac:dyDescent="0.25">
      <c r="A4" s="11">
        <v>44470</v>
      </c>
      <c r="B4" s="19" t="s">
        <v>3</v>
      </c>
      <c r="C4" s="24">
        <v>767</v>
      </c>
      <c r="D4" s="40" t="str">
        <f t="shared" ref="D4:D8" si="0">IF(OR(B4="Medicine", B4="Other essential items", B4="Vegetables &amp; Fruit", B4="Fish &amp; Chicken", B4="Mobile Bill Payment", B4="Cab to office", B4="Ordering food"), "Essentials", "Non-Essentials")</f>
        <v>Non-Essentials</v>
      </c>
    </row>
    <row r="5" spans="1:4" ht="15.75" x14ac:dyDescent="0.25">
      <c r="A5" s="11">
        <v>44470</v>
      </c>
      <c r="B5" s="19" t="s">
        <v>4</v>
      </c>
      <c r="C5" s="25">
        <v>2500</v>
      </c>
      <c r="D5" s="40" t="str">
        <f t="shared" si="0"/>
        <v>Essentials</v>
      </c>
    </row>
    <row r="6" spans="1:4" ht="15.75" x14ac:dyDescent="0.25">
      <c r="A6" s="11">
        <v>44473</v>
      </c>
      <c r="B6" s="19" t="s">
        <v>5</v>
      </c>
      <c r="C6" s="24">
        <v>710</v>
      </c>
      <c r="D6" s="40" t="str">
        <f t="shared" si="0"/>
        <v>Essentials</v>
      </c>
    </row>
    <row r="7" spans="1:4" ht="15.75" x14ac:dyDescent="0.25">
      <c r="A7" s="8">
        <v>44473</v>
      </c>
      <c r="B7" s="16" t="s">
        <v>6</v>
      </c>
      <c r="C7" s="24">
        <v>760</v>
      </c>
      <c r="D7" s="40" t="str">
        <f t="shared" si="0"/>
        <v>Essentials</v>
      </c>
    </row>
    <row r="8" spans="1:4" ht="15.75" x14ac:dyDescent="0.25">
      <c r="A8" s="11">
        <v>44476</v>
      </c>
      <c r="B8" s="19" t="s">
        <v>10</v>
      </c>
      <c r="C8" s="25">
        <v>1900</v>
      </c>
      <c r="D8" s="40" t="str">
        <f t="shared" si="0"/>
        <v>Non-Essentials</v>
      </c>
    </row>
    <row r="9" spans="1:4" ht="15.75" x14ac:dyDescent="0.25">
      <c r="A9" s="8">
        <v>44477</v>
      </c>
      <c r="B9" s="16" t="s">
        <v>7</v>
      </c>
      <c r="C9" s="24">
        <v>450</v>
      </c>
      <c r="D9" s="40" t="str">
        <f t="shared" ref="D4:D52" si="1">IF(OR(B9="Medicine", B9="Other essential items", B9="Vegetables &amp; Fruit", B9="Fish &amp; Chicken", B9="Mobile Bill Payment", B9="Cab to office", B9="Ordering food"), "Essentials", "Non-Essentials")</f>
        <v>Essentials</v>
      </c>
    </row>
    <row r="10" spans="1:4" ht="15.75" x14ac:dyDescent="0.25">
      <c r="A10" s="11">
        <v>44484</v>
      </c>
      <c r="B10" s="19" t="s">
        <v>8</v>
      </c>
      <c r="C10" s="24">
        <v>620</v>
      </c>
      <c r="D10" s="40" t="str">
        <f t="shared" si="1"/>
        <v>Non-Essentials</v>
      </c>
    </row>
    <row r="11" spans="1:4" ht="15.75" x14ac:dyDescent="0.25">
      <c r="A11" s="11">
        <v>44485</v>
      </c>
      <c r="B11" s="19" t="s">
        <v>11</v>
      </c>
      <c r="C11" s="24">
        <v>470</v>
      </c>
      <c r="D11" s="40" t="str">
        <f t="shared" si="1"/>
        <v>Essentials</v>
      </c>
    </row>
    <row r="12" spans="1:4" ht="15.75" x14ac:dyDescent="0.25">
      <c r="A12" s="11">
        <v>44487</v>
      </c>
      <c r="B12" s="19" t="s">
        <v>3</v>
      </c>
      <c r="C12" s="24">
        <v>970</v>
      </c>
      <c r="D12" s="40" t="str">
        <f t="shared" si="1"/>
        <v>Non-Essentials</v>
      </c>
    </row>
    <row r="13" spans="1:4" ht="15.75" x14ac:dyDescent="0.25">
      <c r="A13" s="11">
        <v>44487</v>
      </c>
      <c r="B13" s="16" t="s">
        <v>2</v>
      </c>
      <c r="C13" s="25">
        <v>1075</v>
      </c>
      <c r="D13" s="40" t="str">
        <f t="shared" si="1"/>
        <v>Essentials</v>
      </c>
    </row>
    <row r="14" spans="1:4" ht="15.75" x14ac:dyDescent="0.25">
      <c r="A14" s="11">
        <v>44488</v>
      </c>
      <c r="B14" s="19" t="s">
        <v>7</v>
      </c>
      <c r="C14" s="24">
        <v>489</v>
      </c>
      <c r="D14" s="40" t="str">
        <f t="shared" si="1"/>
        <v>Essentials</v>
      </c>
    </row>
    <row r="15" spans="1:4" ht="15.75" x14ac:dyDescent="0.25">
      <c r="A15" s="11">
        <v>44491</v>
      </c>
      <c r="B15" s="19" t="s">
        <v>4</v>
      </c>
      <c r="C15" s="25">
        <v>1574.1</v>
      </c>
      <c r="D15" s="40" t="str">
        <f t="shared" si="1"/>
        <v>Essentials</v>
      </c>
    </row>
    <row r="16" spans="1:4" ht="15.75" x14ac:dyDescent="0.25">
      <c r="A16" s="11">
        <v>44491</v>
      </c>
      <c r="B16" s="19" t="s">
        <v>6</v>
      </c>
      <c r="C16" s="24">
        <v>550</v>
      </c>
      <c r="D16" s="40" t="str">
        <f t="shared" si="1"/>
        <v>Essentials</v>
      </c>
    </row>
    <row r="17" spans="1:4" ht="15.75" x14ac:dyDescent="0.25">
      <c r="A17" s="11">
        <v>44494</v>
      </c>
      <c r="B17" s="19" t="s">
        <v>9</v>
      </c>
      <c r="C17" s="24">
        <v>423</v>
      </c>
      <c r="D17" s="40" t="str">
        <f t="shared" si="1"/>
        <v>Essentials</v>
      </c>
    </row>
    <row r="18" spans="1:4" ht="15.75" x14ac:dyDescent="0.25">
      <c r="A18" s="11">
        <v>44496</v>
      </c>
      <c r="B18" s="19" t="s">
        <v>9</v>
      </c>
      <c r="C18" s="24">
        <v>358.22</v>
      </c>
      <c r="D18" s="40" t="str">
        <f t="shared" si="1"/>
        <v>Essentials</v>
      </c>
    </row>
    <row r="19" spans="1:4" ht="15.75" x14ac:dyDescent="0.25">
      <c r="A19" s="11">
        <v>44496</v>
      </c>
      <c r="B19" s="19" t="s">
        <v>8</v>
      </c>
      <c r="C19" s="24">
        <v>520</v>
      </c>
      <c r="D19" s="40" t="str">
        <f t="shared" si="1"/>
        <v>Non-Essentials</v>
      </c>
    </row>
    <row r="20" spans="1:4" ht="15.75" x14ac:dyDescent="0.25">
      <c r="A20" s="8">
        <v>44497</v>
      </c>
      <c r="B20" s="16" t="s">
        <v>5</v>
      </c>
      <c r="C20" s="24">
        <v>300</v>
      </c>
      <c r="D20" s="40" t="str">
        <f t="shared" si="1"/>
        <v>Essentials</v>
      </c>
    </row>
    <row r="21" spans="1:4" ht="15.75" x14ac:dyDescent="0.25">
      <c r="A21" s="8">
        <v>44498</v>
      </c>
      <c r="B21" s="16" t="s">
        <v>9</v>
      </c>
      <c r="C21" s="24">
        <v>407.05</v>
      </c>
      <c r="D21" s="40" t="str">
        <f t="shared" si="1"/>
        <v>Essentials</v>
      </c>
    </row>
    <row r="22" spans="1:4" ht="15.75" x14ac:dyDescent="0.25">
      <c r="A22" s="8">
        <v>44499</v>
      </c>
      <c r="B22" s="16" t="s">
        <v>4</v>
      </c>
      <c r="C22" s="24">
        <v>300</v>
      </c>
      <c r="D22" s="40" t="str">
        <f t="shared" si="1"/>
        <v>Essentials</v>
      </c>
    </row>
    <row r="23" spans="1:4" ht="15.75" x14ac:dyDescent="0.25">
      <c r="A23" s="11">
        <v>44501</v>
      </c>
      <c r="B23" s="19" t="s">
        <v>3</v>
      </c>
      <c r="C23" s="25">
        <v>2327</v>
      </c>
      <c r="D23" s="40" t="str">
        <f t="shared" si="1"/>
        <v>Non-Essentials</v>
      </c>
    </row>
    <row r="24" spans="1:4" ht="15.75" x14ac:dyDescent="0.25">
      <c r="A24" s="11">
        <v>44502</v>
      </c>
      <c r="B24" s="19" t="s">
        <v>10</v>
      </c>
      <c r="C24" s="24">
        <v>1150</v>
      </c>
      <c r="D24" s="40" t="str">
        <f t="shared" si="1"/>
        <v>Non-Essentials</v>
      </c>
    </row>
    <row r="25" spans="1:4" ht="15.75" x14ac:dyDescent="0.25">
      <c r="A25" s="11">
        <v>44504</v>
      </c>
      <c r="B25" s="19" t="s">
        <v>10</v>
      </c>
      <c r="C25" s="25">
        <v>1138</v>
      </c>
      <c r="D25" s="40" t="str">
        <f t="shared" si="1"/>
        <v>Non-Essentials</v>
      </c>
    </row>
    <row r="26" spans="1:4" ht="15.75" x14ac:dyDescent="0.25">
      <c r="A26" s="8">
        <v>44505</v>
      </c>
      <c r="B26" s="16" t="s">
        <v>13</v>
      </c>
      <c r="C26" s="24">
        <v>500</v>
      </c>
      <c r="D26" s="40" t="str">
        <f t="shared" si="1"/>
        <v>Non-Essentials</v>
      </c>
    </row>
    <row r="27" spans="1:4" ht="15.75" x14ac:dyDescent="0.25">
      <c r="A27" s="8">
        <v>44508</v>
      </c>
      <c r="B27" s="16" t="s">
        <v>6</v>
      </c>
      <c r="C27" s="24">
        <v>702</v>
      </c>
      <c r="D27" s="40" t="str">
        <f t="shared" si="1"/>
        <v>Essentials</v>
      </c>
    </row>
    <row r="28" spans="1:4" ht="15.75" x14ac:dyDescent="0.25">
      <c r="A28" s="11">
        <v>44509</v>
      </c>
      <c r="B28" s="19" t="s">
        <v>4</v>
      </c>
      <c r="C28" s="25">
        <v>1600</v>
      </c>
      <c r="D28" s="40" t="str">
        <f t="shared" si="1"/>
        <v>Essentials</v>
      </c>
    </row>
    <row r="29" spans="1:4" ht="15.75" x14ac:dyDescent="0.25">
      <c r="A29" s="11">
        <v>44512</v>
      </c>
      <c r="B29" s="19" t="s">
        <v>5</v>
      </c>
      <c r="C29" s="24">
        <v>600</v>
      </c>
      <c r="D29" s="40" t="str">
        <f t="shared" si="1"/>
        <v>Essentials</v>
      </c>
    </row>
    <row r="30" spans="1:4" ht="15.75" x14ac:dyDescent="0.25">
      <c r="A30" s="8">
        <v>44515</v>
      </c>
      <c r="B30" s="16" t="s">
        <v>13</v>
      </c>
      <c r="C30" s="24">
        <v>900</v>
      </c>
      <c r="D30" s="40" t="str">
        <f t="shared" si="1"/>
        <v>Non-Essentials</v>
      </c>
    </row>
    <row r="31" spans="1:4" ht="15.75" x14ac:dyDescent="0.25">
      <c r="A31" s="11">
        <v>44515</v>
      </c>
      <c r="B31" s="16" t="s">
        <v>6</v>
      </c>
      <c r="C31" s="24">
        <v>150</v>
      </c>
      <c r="D31" s="40" t="str">
        <f t="shared" si="1"/>
        <v>Essentials</v>
      </c>
    </row>
    <row r="32" spans="1:4" ht="15.75" x14ac:dyDescent="0.25">
      <c r="A32" s="8">
        <v>44515</v>
      </c>
      <c r="B32" s="16" t="s">
        <v>2</v>
      </c>
      <c r="C32" s="24">
        <v>2100</v>
      </c>
      <c r="D32" s="40" t="str">
        <f t="shared" si="1"/>
        <v>Essentials</v>
      </c>
    </row>
    <row r="33" spans="1:4" ht="15.75" x14ac:dyDescent="0.25">
      <c r="A33" s="8">
        <v>44517</v>
      </c>
      <c r="B33" s="16" t="s">
        <v>11</v>
      </c>
      <c r="C33" s="24">
        <v>470.63</v>
      </c>
      <c r="D33" s="40" t="str">
        <f t="shared" si="1"/>
        <v>Essentials</v>
      </c>
    </row>
    <row r="34" spans="1:4" ht="15.75" x14ac:dyDescent="0.25">
      <c r="A34" s="8">
        <v>44517</v>
      </c>
      <c r="B34" s="16" t="s">
        <v>9</v>
      </c>
      <c r="C34" s="24">
        <v>322.64</v>
      </c>
      <c r="D34" s="40" t="str">
        <f t="shared" si="1"/>
        <v>Essentials</v>
      </c>
    </row>
    <row r="35" spans="1:4" ht="15.75" x14ac:dyDescent="0.25">
      <c r="A35" s="8">
        <v>44518</v>
      </c>
      <c r="B35" s="19" t="s">
        <v>8</v>
      </c>
      <c r="C35" s="24">
        <v>428</v>
      </c>
      <c r="D35" s="40" t="str">
        <f t="shared" si="1"/>
        <v>Non-Essentials</v>
      </c>
    </row>
    <row r="36" spans="1:4" ht="15.75" x14ac:dyDescent="0.25">
      <c r="A36" s="8">
        <v>44519</v>
      </c>
      <c r="B36" s="16" t="s">
        <v>5</v>
      </c>
      <c r="C36" s="24">
        <v>447</v>
      </c>
      <c r="D36" s="40" t="str">
        <f t="shared" si="1"/>
        <v>Essentials</v>
      </c>
    </row>
    <row r="37" spans="1:4" ht="15.75" x14ac:dyDescent="0.25">
      <c r="A37" s="8">
        <v>44522</v>
      </c>
      <c r="B37" s="16" t="s">
        <v>4</v>
      </c>
      <c r="C37" s="25">
        <v>1720</v>
      </c>
      <c r="D37" s="40" t="str">
        <f t="shared" si="1"/>
        <v>Essentials</v>
      </c>
    </row>
    <row r="38" spans="1:4" ht="15.75" x14ac:dyDescent="0.25">
      <c r="A38" s="11">
        <v>44524</v>
      </c>
      <c r="B38" s="19" t="s">
        <v>6</v>
      </c>
      <c r="C38" s="24">
        <v>540</v>
      </c>
      <c r="D38" s="40" t="str">
        <f t="shared" si="1"/>
        <v>Essentials</v>
      </c>
    </row>
    <row r="39" spans="1:4" ht="15.75" x14ac:dyDescent="0.25">
      <c r="A39" s="8">
        <v>44525</v>
      </c>
      <c r="B39" s="16" t="s">
        <v>7</v>
      </c>
      <c r="C39" s="24">
        <v>314</v>
      </c>
      <c r="D39" s="40" t="str">
        <f t="shared" si="1"/>
        <v>Essentials</v>
      </c>
    </row>
    <row r="40" spans="1:4" ht="15.75" x14ac:dyDescent="0.25">
      <c r="A40" s="8">
        <v>44526</v>
      </c>
      <c r="B40" s="16" t="s">
        <v>8</v>
      </c>
      <c r="C40" s="24">
        <v>518</v>
      </c>
      <c r="D40" s="40" t="str">
        <f t="shared" si="1"/>
        <v>Non-Essentials</v>
      </c>
    </row>
    <row r="41" spans="1:4" ht="15.75" x14ac:dyDescent="0.25">
      <c r="A41" s="8">
        <v>44526</v>
      </c>
      <c r="B41" s="19" t="s">
        <v>3</v>
      </c>
      <c r="C41" s="25">
        <v>2000</v>
      </c>
      <c r="D41" s="40" t="str">
        <f t="shared" si="1"/>
        <v>Non-Essentials</v>
      </c>
    </row>
    <row r="42" spans="1:4" ht="15.75" x14ac:dyDescent="0.25">
      <c r="A42" s="11">
        <v>44529</v>
      </c>
      <c r="B42" s="19" t="s">
        <v>7</v>
      </c>
      <c r="C42" s="24">
        <v>337</v>
      </c>
      <c r="D42" s="40" t="str">
        <f t="shared" si="1"/>
        <v>Essentials</v>
      </c>
    </row>
    <row r="43" spans="1:4" ht="15.75" x14ac:dyDescent="0.25">
      <c r="A43" s="8">
        <v>44530</v>
      </c>
      <c r="B43" s="16" t="s">
        <v>8</v>
      </c>
      <c r="C43" s="24">
        <v>500</v>
      </c>
      <c r="D43" s="40" t="str">
        <f t="shared" si="1"/>
        <v>Non-Essentials</v>
      </c>
    </row>
    <row r="44" spans="1:4" ht="15.75" x14ac:dyDescent="0.25">
      <c r="A44" s="8">
        <v>44531</v>
      </c>
      <c r="B44" s="16" t="s">
        <v>4</v>
      </c>
      <c r="C44" s="25">
        <v>2500</v>
      </c>
      <c r="D44" s="40" t="str">
        <f t="shared" si="1"/>
        <v>Essentials</v>
      </c>
    </row>
    <row r="45" spans="1:4" ht="15.75" x14ac:dyDescent="0.25">
      <c r="A45" s="11">
        <v>44534</v>
      </c>
      <c r="B45" s="19" t="s">
        <v>5</v>
      </c>
      <c r="C45" s="24">
        <v>710</v>
      </c>
      <c r="D45" s="40" t="str">
        <f t="shared" si="1"/>
        <v>Essentials</v>
      </c>
    </row>
    <row r="46" spans="1:4" ht="15.75" x14ac:dyDescent="0.25">
      <c r="A46" s="8">
        <v>44537</v>
      </c>
      <c r="B46" s="16" t="s">
        <v>2</v>
      </c>
      <c r="C46" s="24">
        <v>2300</v>
      </c>
      <c r="D46" s="40" t="str">
        <f t="shared" si="1"/>
        <v>Essentials</v>
      </c>
    </row>
    <row r="47" spans="1:4" ht="15.75" x14ac:dyDescent="0.25">
      <c r="A47" s="8">
        <v>44539</v>
      </c>
      <c r="B47" s="16" t="s">
        <v>12</v>
      </c>
      <c r="C47" s="24">
        <v>12000</v>
      </c>
      <c r="D47" s="40" t="str">
        <f t="shared" si="1"/>
        <v>Non-Essentials</v>
      </c>
    </row>
    <row r="48" spans="1:4" ht="15.75" x14ac:dyDescent="0.25">
      <c r="A48" s="8">
        <v>44545</v>
      </c>
      <c r="B48" s="19" t="s">
        <v>10</v>
      </c>
      <c r="C48" s="24">
        <v>1500</v>
      </c>
      <c r="D48" s="40" t="str">
        <f t="shared" si="1"/>
        <v>Non-Essentials</v>
      </c>
    </row>
    <row r="49" spans="1:4" ht="15.75" x14ac:dyDescent="0.25">
      <c r="A49" s="8">
        <v>44547</v>
      </c>
      <c r="B49" s="16" t="s">
        <v>11</v>
      </c>
      <c r="C49" s="24">
        <v>470.63</v>
      </c>
      <c r="D49" s="40" t="str">
        <f t="shared" si="1"/>
        <v>Essentials</v>
      </c>
    </row>
    <row r="50" spans="1:4" ht="15.75" x14ac:dyDescent="0.25">
      <c r="A50" s="8">
        <v>44550</v>
      </c>
      <c r="B50" s="16" t="s">
        <v>7</v>
      </c>
      <c r="C50" s="24">
        <v>267</v>
      </c>
      <c r="D50" s="40" t="str">
        <f t="shared" si="1"/>
        <v>Essentials</v>
      </c>
    </row>
    <row r="51" spans="1:4" ht="15.75" x14ac:dyDescent="0.25">
      <c r="A51" s="8">
        <v>44553</v>
      </c>
      <c r="B51" s="16" t="s">
        <v>6</v>
      </c>
      <c r="C51" s="24">
        <v>640</v>
      </c>
      <c r="D51" s="40" t="str">
        <f t="shared" si="1"/>
        <v>Essentials</v>
      </c>
    </row>
    <row r="52" spans="1:4" ht="15.75" x14ac:dyDescent="0.25">
      <c r="A52" s="8">
        <v>44553</v>
      </c>
      <c r="B52" s="16" t="s">
        <v>5</v>
      </c>
      <c r="C52" s="24">
        <v>450</v>
      </c>
      <c r="D52" s="40" t="str">
        <f t="shared" si="1"/>
        <v>Essentials</v>
      </c>
    </row>
  </sheetData>
  <dataValidations count="1">
    <dataValidation type="list" errorStyle="warning" allowBlank="1" showInputMessage="1" showErrorMessage="1" errorTitle="Error message" sqref="D4:D52 D3" xr:uid="{731368B4-66CD-4F41-9E33-10EEACB99111}">
      <formula1>"Essentials, Non-Essentials"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0A3F-54F1-4044-9E00-8C9AE65EB28C}">
  <dimension ref="A1:D53"/>
  <sheetViews>
    <sheetView workbookViewId="0">
      <selection activeCell="C22" sqref="C22"/>
    </sheetView>
  </sheetViews>
  <sheetFormatPr defaultRowHeight="15" x14ac:dyDescent="0.25"/>
  <cols>
    <col min="1" max="1" width="11.7109375" customWidth="1"/>
    <col min="2" max="2" width="26.140625" customWidth="1"/>
    <col min="3" max="3" width="15.5703125" customWidth="1"/>
    <col min="4" max="4" width="15.28515625" customWidth="1"/>
  </cols>
  <sheetData>
    <row r="1" spans="1:4" x14ac:dyDescent="0.25">
      <c r="A1" s="14" t="s">
        <v>34</v>
      </c>
      <c r="B1" s="35" t="s">
        <v>21</v>
      </c>
    </row>
    <row r="2" spans="1:4" ht="25.5" x14ac:dyDescent="0.25">
      <c r="A2" s="4" t="s">
        <v>0</v>
      </c>
      <c r="B2" s="29" t="s">
        <v>14</v>
      </c>
      <c r="C2" s="5" t="s">
        <v>1</v>
      </c>
      <c r="D2" s="5" t="s">
        <v>35</v>
      </c>
    </row>
    <row r="3" spans="1:4" x14ac:dyDescent="0.25">
      <c r="A3" s="8">
        <v>44470</v>
      </c>
      <c r="B3" s="36" t="s">
        <v>2</v>
      </c>
      <c r="C3" s="38">
        <v>2300</v>
      </c>
      <c r="D3" s="17" t="str">
        <f>IF(C2&gt;2000, "Over budget", "Within budget")</f>
        <v>Over budget</v>
      </c>
    </row>
    <row r="4" spans="1:4" x14ac:dyDescent="0.25">
      <c r="A4" s="11">
        <v>44470</v>
      </c>
      <c r="B4" s="37" t="s">
        <v>3</v>
      </c>
      <c r="C4" s="38">
        <v>767</v>
      </c>
      <c r="D4" s="17" t="str">
        <f t="shared" ref="D4:D52" si="0">IF(C3&gt;2000, "Over budget", "Within budget")</f>
        <v>Over budget</v>
      </c>
    </row>
    <row r="5" spans="1:4" x14ac:dyDescent="0.25">
      <c r="A5" s="11">
        <v>44470</v>
      </c>
      <c r="B5" s="37" t="s">
        <v>4</v>
      </c>
      <c r="C5" s="39">
        <v>2500</v>
      </c>
      <c r="D5" s="17" t="str">
        <f t="shared" si="0"/>
        <v>Within budget</v>
      </c>
    </row>
    <row r="6" spans="1:4" x14ac:dyDescent="0.25">
      <c r="A6" s="11">
        <v>44473</v>
      </c>
      <c r="B6" s="37" t="s">
        <v>5</v>
      </c>
      <c r="C6" s="38">
        <v>710</v>
      </c>
      <c r="D6" s="17" t="str">
        <f t="shared" si="0"/>
        <v>Over budget</v>
      </c>
    </row>
    <row r="7" spans="1:4" x14ac:dyDescent="0.25">
      <c r="A7" s="8">
        <v>44473</v>
      </c>
      <c r="B7" s="36" t="s">
        <v>6</v>
      </c>
      <c r="C7" s="38">
        <v>760</v>
      </c>
      <c r="D7" s="17" t="str">
        <f t="shared" si="0"/>
        <v>Within budget</v>
      </c>
    </row>
    <row r="8" spans="1:4" x14ac:dyDescent="0.25">
      <c r="A8" s="11">
        <v>44476</v>
      </c>
      <c r="B8" s="37" t="s">
        <v>10</v>
      </c>
      <c r="C8" s="39">
        <v>1900</v>
      </c>
      <c r="D8" s="17" t="str">
        <f t="shared" si="0"/>
        <v>Within budget</v>
      </c>
    </row>
    <row r="9" spans="1:4" x14ac:dyDescent="0.25">
      <c r="A9" s="8">
        <v>44477</v>
      </c>
      <c r="B9" s="36" t="s">
        <v>7</v>
      </c>
      <c r="C9" s="38">
        <v>450</v>
      </c>
      <c r="D9" s="17" t="str">
        <f t="shared" si="0"/>
        <v>Within budget</v>
      </c>
    </row>
    <row r="10" spans="1:4" x14ac:dyDescent="0.25">
      <c r="A10" s="11">
        <v>44484</v>
      </c>
      <c r="B10" s="37" t="s">
        <v>8</v>
      </c>
      <c r="C10" s="38">
        <v>620</v>
      </c>
      <c r="D10" s="17" t="str">
        <f t="shared" si="0"/>
        <v>Within budget</v>
      </c>
    </row>
    <row r="11" spans="1:4" x14ac:dyDescent="0.25">
      <c r="A11" s="11">
        <v>44485</v>
      </c>
      <c r="B11" s="37" t="s">
        <v>11</v>
      </c>
      <c r="C11" s="38">
        <v>470</v>
      </c>
      <c r="D11" s="17" t="str">
        <f t="shared" si="0"/>
        <v>Within budget</v>
      </c>
    </row>
    <row r="12" spans="1:4" x14ac:dyDescent="0.25">
      <c r="A12" s="11">
        <v>44487</v>
      </c>
      <c r="B12" s="37" t="s">
        <v>3</v>
      </c>
      <c r="C12" s="38">
        <v>970</v>
      </c>
      <c r="D12" s="17" t="str">
        <f t="shared" si="0"/>
        <v>Within budget</v>
      </c>
    </row>
    <row r="13" spans="1:4" x14ac:dyDescent="0.25">
      <c r="A13" s="11">
        <v>44487</v>
      </c>
      <c r="B13" s="36" t="s">
        <v>2</v>
      </c>
      <c r="C13" s="39">
        <v>1075</v>
      </c>
      <c r="D13" s="17" t="str">
        <f t="shared" si="0"/>
        <v>Within budget</v>
      </c>
    </row>
    <row r="14" spans="1:4" x14ac:dyDescent="0.25">
      <c r="A14" s="11">
        <v>44488</v>
      </c>
      <c r="B14" s="37" t="s">
        <v>7</v>
      </c>
      <c r="C14" s="38">
        <v>489</v>
      </c>
      <c r="D14" s="17" t="str">
        <f t="shared" si="0"/>
        <v>Within budget</v>
      </c>
    </row>
    <row r="15" spans="1:4" x14ac:dyDescent="0.25">
      <c r="A15" s="11">
        <v>44491</v>
      </c>
      <c r="B15" s="37" t="s">
        <v>4</v>
      </c>
      <c r="C15" s="39">
        <v>1574.1</v>
      </c>
      <c r="D15" s="17" t="str">
        <f t="shared" si="0"/>
        <v>Within budget</v>
      </c>
    </row>
    <row r="16" spans="1:4" x14ac:dyDescent="0.25">
      <c r="A16" s="11">
        <v>44491</v>
      </c>
      <c r="B16" s="37" t="s">
        <v>6</v>
      </c>
      <c r="C16" s="38">
        <v>550</v>
      </c>
      <c r="D16" s="17" t="str">
        <f t="shared" si="0"/>
        <v>Within budget</v>
      </c>
    </row>
    <row r="17" spans="1:4" x14ac:dyDescent="0.25">
      <c r="A17" s="11">
        <v>44494</v>
      </c>
      <c r="B17" s="37" t="s">
        <v>9</v>
      </c>
      <c r="C17" s="38">
        <v>423</v>
      </c>
      <c r="D17" s="17" t="str">
        <f t="shared" si="0"/>
        <v>Within budget</v>
      </c>
    </row>
    <row r="18" spans="1:4" x14ac:dyDescent="0.25">
      <c r="A18" s="11">
        <v>44496</v>
      </c>
      <c r="B18" s="37" t="s">
        <v>9</v>
      </c>
      <c r="C18" s="38">
        <v>358.22</v>
      </c>
      <c r="D18" s="17" t="str">
        <f t="shared" si="0"/>
        <v>Within budget</v>
      </c>
    </row>
    <row r="19" spans="1:4" x14ac:dyDescent="0.25">
      <c r="A19" s="11">
        <v>44496</v>
      </c>
      <c r="B19" s="37" t="s">
        <v>8</v>
      </c>
      <c r="C19" s="38">
        <v>520</v>
      </c>
      <c r="D19" s="17" t="str">
        <f t="shared" si="0"/>
        <v>Within budget</v>
      </c>
    </row>
    <row r="20" spans="1:4" x14ac:dyDescent="0.25">
      <c r="A20" s="8">
        <v>44497</v>
      </c>
      <c r="B20" s="36" t="s">
        <v>5</v>
      </c>
      <c r="C20" s="38">
        <v>300</v>
      </c>
      <c r="D20" s="17" t="str">
        <f t="shared" si="0"/>
        <v>Within budget</v>
      </c>
    </row>
    <row r="21" spans="1:4" x14ac:dyDescent="0.25">
      <c r="A21" s="8">
        <v>44498</v>
      </c>
      <c r="B21" s="36" t="s">
        <v>9</v>
      </c>
      <c r="C21" s="38">
        <v>407.05</v>
      </c>
      <c r="D21" s="17" t="str">
        <f t="shared" si="0"/>
        <v>Within budget</v>
      </c>
    </row>
    <row r="22" spans="1:4" x14ac:dyDescent="0.25">
      <c r="A22" s="8">
        <v>44499</v>
      </c>
      <c r="B22" s="36" t="s">
        <v>4</v>
      </c>
      <c r="C22" s="38">
        <v>300</v>
      </c>
      <c r="D22" s="17" t="str">
        <f t="shared" si="0"/>
        <v>Within budget</v>
      </c>
    </row>
    <row r="23" spans="1:4" x14ac:dyDescent="0.25">
      <c r="A23" s="11">
        <v>44501</v>
      </c>
      <c r="B23" s="37" t="s">
        <v>3</v>
      </c>
      <c r="C23" s="39">
        <v>2327</v>
      </c>
      <c r="D23" s="17" t="str">
        <f t="shared" si="0"/>
        <v>Within budget</v>
      </c>
    </row>
    <row r="24" spans="1:4" x14ac:dyDescent="0.25">
      <c r="A24" s="11">
        <v>44502</v>
      </c>
      <c r="B24" s="37" t="s">
        <v>10</v>
      </c>
      <c r="C24" s="38">
        <v>1150</v>
      </c>
      <c r="D24" s="17" t="str">
        <f t="shared" si="0"/>
        <v>Over budget</v>
      </c>
    </row>
    <row r="25" spans="1:4" x14ac:dyDescent="0.25">
      <c r="A25" s="11">
        <v>44504</v>
      </c>
      <c r="B25" s="37" t="s">
        <v>10</v>
      </c>
      <c r="C25" s="39">
        <v>1138</v>
      </c>
      <c r="D25" s="17" t="str">
        <f t="shared" si="0"/>
        <v>Within budget</v>
      </c>
    </row>
    <row r="26" spans="1:4" x14ac:dyDescent="0.25">
      <c r="A26" s="8">
        <v>44505</v>
      </c>
      <c r="B26" s="36" t="s">
        <v>13</v>
      </c>
      <c r="C26" s="38">
        <v>500</v>
      </c>
      <c r="D26" s="17" t="str">
        <f t="shared" si="0"/>
        <v>Within budget</v>
      </c>
    </row>
    <row r="27" spans="1:4" x14ac:dyDescent="0.25">
      <c r="A27" s="8">
        <v>44508</v>
      </c>
      <c r="B27" s="36" t="s">
        <v>6</v>
      </c>
      <c r="C27" s="38">
        <v>702</v>
      </c>
      <c r="D27" s="17" t="str">
        <f t="shared" si="0"/>
        <v>Within budget</v>
      </c>
    </row>
    <row r="28" spans="1:4" x14ac:dyDescent="0.25">
      <c r="A28" s="11">
        <v>44509</v>
      </c>
      <c r="B28" s="37" t="s">
        <v>4</v>
      </c>
      <c r="C28" s="39">
        <v>1600</v>
      </c>
      <c r="D28" s="17" t="str">
        <f t="shared" si="0"/>
        <v>Within budget</v>
      </c>
    </row>
    <row r="29" spans="1:4" x14ac:dyDescent="0.25">
      <c r="A29" s="11">
        <v>44512</v>
      </c>
      <c r="B29" s="37" t="s">
        <v>5</v>
      </c>
      <c r="C29" s="38">
        <v>600</v>
      </c>
      <c r="D29" s="17" t="str">
        <f t="shared" si="0"/>
        <v>Within budget</v>
      </c>
    </row>
    <row r="30" spans="1:4" x14ac:dyDescent="0.25">
      <c r="A30" s="8">
        <v>44515</v>
      </c>
      <c r="B30" s="36" t="s">
        <v>13</v>
      </c>
      <c r="C30" s="38">
        <v>900</v>
      </c>
      <c r="D30" s="17" t="str">
        <f t="shared" si="0"/>
        <v>Within budget</v>
      </c>
    </row>
    <row r="31" spans="1:4" x14ac:dyDescent="0.25">
      <c r="A31" s="11">
        <v>44515</v>
      </c>
      <c r="B31" s="36" t="s">
        <v>6</v>
      </c>
      <c r="C31" s="38">
        <v>150</v>
      </c>
      <c r="D31" s="17" t="str">
        <f t="shared" si="0"/>
        <v>Within budget</v>
      </c>
    </row>
    <row r="32" spans="1:4" x14ac:dyDescent="0.25">
      <c r="A32" s="8">
        <v>44515</v>
      </c>
      <c r="B32" s="36" t="s">
        <v>2</v>
      </c>
      <c r="C32" s="38">
        <v>2100</v>
      </c>
      <c r="D32" s="17" t="str">
        <f t="shared" si="0"/>
        <v>Within budget</v>
      </c>
    </row>
    <row r="33" spans="1:4" x14ac:dyDescent="0.25">
      <c r="A33" s="8">
        <v>44517</v>
      </c>
      <c r="B33" s="36" t="s">
        <v>11</v>
      </c>
      <c r="C33" s="38">
        <v>470.63</v>
      </c>
      <c r="D33" s="17" t="str">
        <f t="shared" si="0"/>
        <v>Over budget</v>
      </c>
    </row>
    <row r="34" spans="1:4" x14ac:dyDescent="0.25">
      <c r="A34" s="8">
        <v>44517</v>
      </c>
      <c r="B34" s="36" t="s">
        <v>9</v>
      </c>
      <c r="C34" s="38">
        <v>322.64</v>
      </c>
      <c r="D34" s="17" t="str">
        <f t="shared" si="0"/>
        <v>Within budget</v>
      </c>
    </row>
    <row r="35" spans="1:4" x14ac:dyDescent="0.25">
      <c r="A35" s="8">
        <v>44518</v>
      </c>
      <c r="B35" s="37" t="s">
        <v>8</v>
      </c>
      <c r="C35" s="38">
        <v>428</v>
      </c>
      <c r="D35" s="17" t="str">
        <f t="shared" si="0"/>
        <v>Within budget</v>
      </c>
    </row>
    <row r="36" spans="1:4" x14ac:dyDescent="0.25">
      <c r="A36" s="8">
        <v>44519</v>
      </c>
      <c r="B36" s="36" t="s">
        <v>5</v>
      </c>
      <c r="C36" s="38">
        <v>447</v>
      </c>
      <c r="D36" s="17" t="str">
        <f t="shared" si="0"/>
        <v>Within budget</v>
      </c>
    </row>
    <row r="37" spans="1:4" x14ac:dyDescent="0.25">
      <c r="A37" s="8">
        <v>44522</v>
      </c>
      <c r="B37" s="36" t="s">
        <v>4</v>
      </c>
      <c r="C37" s="39">
        <v>1720</v>
      </c>
      <c r="D37" s="17" t="str">
        <f t="shared" si="0"/>
        <v>Within budget</v>
      </c>
    </row>
    <row r="38" spans="1:4" x14ac:dyDescent="0.25">
      <c r="A38" s="11">
        <v>44524</v>
      </c>
      <c r="B38" s="37" t="s">
        <v>6</v>
      </c>
      <c r="C38" s="38">
        <v>540</v>
      </c>
      <c r="D38" s="17" t="str">
        <f t="shared" si="0"/>
        <v>Within budget</v>
      </c>
    </row>
    <row r="39" spans="1:4" x14ac:dyDescent="0.25">
      <c r="A39" s="8">
        <v>44525</v>
      </c>
      <c r="B39" s="36" t="s">
        <v>7</v>
      </c>
      <c r="C39" s="38">
        <v>314</v>
      </c>
      <c r="D39" s="17" t="str">
        <f t="shared" si="0"/>
        <v>Within budget</v>
      </c>
    </row>
    <row r="40" spans="1:4" x14ac:dyDescent="0.25">
      <c r="A40" s="8">
        <v>44526</v>
      </c>
      <c r="B40" s="36" t="s">
        <v>8</v>
      </c>
      <c r="C40" s="38">
        <v>518</v>
      </c>
      <c r="D40" s="17" t="str">
        <f t="shared" si="0"/>
        <v>Within budget</v>
      </c>
    </row>
    <row r="41" spans="1:4" x14ac:dyDescent="0.25">
      <c r="A41" s="8">
        <v>44526</v>
      </c>
      <c r="B41" s="37" t="s">
        <v>3</v>
      </c>
      <c r="C41" s="39">
        <v>2000</v>
      </c>
      <c r="D41" s="17" t="str">
        <f t="shared" si="0"/>
        <v>Within budget</v>
      </c>
    </row>
    <row r="42" spans="1:4" x14ac:dyDescent="0.25">
      <c r="A42" s="11">
        <v>44529</v>
      </c>
      <c r="B42" s="37" t="s">
        <v>7</v>
      </c>
      <c r="C42" s="38">
        <v>337</v>
      </c>
      <c r="D42" s="17" t="str">
        <f t="shared" si="0"/>
        <v>Within budget</v>
      </c>
    </row>
    <row r="43" spans="1:4" x14ac:dyDescent="0.25">
      <c r="A43" s="8">
        <v>44530</v>
      </c>
      <c r="B43" s="36" t="s">
        <v>8</v>
      </c>
      <c r="C43" s="38">
        <v>500</v>
      </c>
      <c r="D43" s="17" t="str">
        <f t="shared" si="0"/>
        <v>Within budget</v>
      </c>
    </row>
    <row r="44" spans="1:4" x14ac:dyDescent="0.25">
      <c r="A44" s="8">
        <v>44531</v>
      </c>
      <c r="B44" s="36" t="s">
        <v>4</v>
      </c>
      <c r="C44" s="39">
        <v>2500</v>
      </c>
      <c r="D44" s="17" t="str">
        <f t="shared" si="0"/>
        <v>Within budget</v>
      </c>
    </row>
    <row r="45" spans="1:4" x14ac:dyDescent="0.25">
      <c r="A45" s="11">
        <v>44534</v>
      </c>
      <c r="B45" s="37" t="s">
        <v>5</v>
      </c>
      <c r="C45" s="38">
        <v>710</v>
      </c>
      <c r="D45" s="17" t="str">
        <f t="shared" si="0"/>
        <v>Over budget</v>
      </c>
    </row>
    <row r="46" spans="1:4" x14ac:dyDescent="0.25">
      <c r="A46" s="8">
        <v>44537</v>
      </c>
      <c r="B46" s="36" t="s">
        <v>2</v>
      </c>
      <c r="C46" s="38">
        <v>2300</v>
      </c>
      <c r="D46" s="17" t="str">
        <f t="shared" si="0"/>
        <v>Within budget</v>
      </c>
    </row>
    <row r="47" spans="1:4" x14ac:dyDescent="0.25">
      <c r="A47" s="8">
        <v>44539</v>
      </c>
      <c r="B47" s="36" t="s">
        <v>12</v>
      </c>
      <c r="C47" s="38">
        <v>12000</v>
      </c>
      <c r="D47" s="17" t="str">
        <f t="shared" si="0"/>
        <v>Over budget</v>
      </c>
    </row>
    <row r="48" spans="1:4" x14ac:dyDescent="0.25">
      <c r="A48" s="8">
        <v>44545</v>
      </c>
      <c r="B48" s="37" t="s">
        <v>10</v>
      </c>
      <c r="C48" s="38">
        <v>1500</v>
      </c>
      <c r="D48" s="17" t="str">
        <f t="shared" si="0"/>
        <v>Over budget</v>
      </c>
    </row>
    <row r="49" spans="1:4" x14ac:dyDescent="0.25">
      <c r="A49" s="8">
        <v>44547</v>
      </c>
      <c r="B49" s="36" t="s">
        <v>11</v>
      </c>
      <c r="C49" s="38">
        <v>470.63</v>
      </c>
      <c r="D49" s="17" t="str">
        <f t="shared" si="0"/>
        <v>Within budget</v>
      </c>
    </row>
    <row r="50" spans="1:4" x14ac:dyDescent="0.25">
      <c r="A50" s="8">
        <v>44550</v>
      </c>
      <c r="B50" s="36" t="s">
        <v>7</v>
      </c>
      <c r="C50" s="38">
        <v>267</v>
      </c>
      <c r="D50" s="17" t="str">
        <f t="shared" si="0"/>
        <v>Within budget</v>
      </c>
    </row>
    <row r="51" spans="1:4" x14ac:dyDescent="0.25">
      <c r="A51" s="8">
        <v>44553</v>
      </c>
      <c r="B51" s="36" t="s">
        <v>6</v>
      </c>
      <c r="C51" s="38">
        <v>640</v>
      </c>
      <c r="D51" s="17" t="str">
        <f t="shared" si="0"/>
        <v>Within budget</v>
      </c>
    </row>
    <row r="52" spans="1:4" x14ac:dyDescent="0.25">
      <c r="A52" s="8">
        <v>44553</v>
      </c>
      <c r="B52" s="36" t="s">
        <v>5</v>
      </c>
      <c r="C52" s="38">
        <v>450</v>
      </c>
      <c r="D52" s="17" t="str">
        <f t="shared" si="0"/>
        <v>Within budget</v>
      </c>
    </row>
    <row r="53" spans="1:4" x14ac:dyDescent="0.25">
      <c r="D53" s="21"/>
    </row>
  </sheetData>
  <conditionalFormatting sqref="D3:D52">
    <cfRule type="cellIs" dxfId="44" priority="1" operator="equal">
      <formula>$D$3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AA3F1-F71D-4B18-BE24-6EBB57BC9AB1}">
  <dimension ref="A1:S43"/>
  <sheetViews>
    <sheetView tabSelected="1" workbookViewId="0">
      <selection activeCell="C14" sqref="C14"/>
    </sheetView>
  </sheetViews>
  <sheetFormatPr defaultRowHeight="15" x14ac:dyDescent="0.25"/>
  <cols>
    <col min="1" max="1" width="20.28515625" bestFit="1" customWidth="1"/>
    <col min="2" max="2" width="15.140625" bestFit="1" customWidth="1"/>
  </cols>
  <sheetData>
    <row r="1" spans="1:5" x14ac:dyDescent="0.25">
      <c r="A1" s="14" t="s">
        <v>54</v>
      </c>
      <c r="B1" s="44" t="s">
        <v>22</v>
      </c>
      <c r="C1" s="45"/>
      <c r="D1" s="45"/>
      <c r="E1" s="45"/>
    </row>
    <row r="3" spans="1:5" x14ac:dyDescent="0.25">
      <c r="A3" s="43" t="s">
        <v>36</v>
      </c>
      <c r="B3" s="41" t="s">
        <v>37</v>
      </c>
    </row>
    <row r="4" spans="1:5" x14ac:dyDescent="0.25">
      <c r="A4" s="42" t="s">
        <v>12</v>
      </c>
      <c r="B4" s="41">
        <v>12000</v>
      </c>
    </row>
    <row r="5" spans="1:5" x14ac:dyDescent="0.25">
      <c r="A5" s="42" t="s">
        <v>4</v>
      </c>
      <c r="B5" s="41">
        <v>10194.1</v>
      </c>
    </row>
    <row r="6" spans="1:5" x14ac:dyDescent="0.25">
      <c r="A6" s="42" t="s">
        <v>2</v>
      </c>
      <c r="B6" s="41">
        <v>7775</v>
      </c>
    </row>
    <row r="7" spans="1:5" x14ac:dyDescent="0.25">
      <c r="A7" s="42" t="s">
        <v>3</v>
      </c>
      <c r="B7" s="41">
        <v>7464</v>
      </c>
    </row>
    <row r="8" spans="1:5" x14ac:dyDescent="0.25">
      <c r="A8" s="42" t="s">
        <v>10</v>
      </c>
      <c r="B8" s="41">
        <v>5688</v>
      </c>
    </row>
    <row r="9" spans="1:5" x14ac:dyDescent="0.25">
      <c r="A9" s="42" t="s">
        <v>6</v>
      </c>
      <c r="B9" s="41">
        <v>3342</v>
      </c>
    </row>
    <row r="10" spans="1:5" x14ac:dyDescent="0.25">
      <c r="A10" s="42" t="s">
        <v>5</v>
      </c>
      <c r="B10" s="41">
        <v>3217</v>
      </c>
    </row>
    <row r="11" spans="1:5" x14ac:dyDescent="0.25">
      <c r="A11" s="42" t="s">
        <v>8</v>
      </c>
      <c r="B11" s="41">
        <v>2586</v>
      </c>
    </row>
    <row r="12" spans="1:5" x14ac:dyDescent="0.25">
      <c r="A12" s="42" t="s">
        <v>7</v>
      </c>
      <c r="B12" s="41">
        <v>1857</v>
      </c>
    </row>
    <row r="13" spans="1:5" x14ac:dyDescent="0.25">
      <c r="A13" s="42" t="s">
        <v>9</v>
      </c>
      <c r="B13" s="41">
        <v>1510.9099999999999</v>
      </c>
    </row>
    <row r="14" spans="1:5" x14ac:dyDescent="0.25">
      <c r="A14" s="42" t="s">
        <v>11</v>
      </c>
      <c r="B14" s="41">
        <v>1411.26</v>
      </c>
    </row>
    <row r="15" spans="1:5" x14ac:dyDescent="0.25">
      <c r="A15" s="42" t="s">
        <v>38</v>
      </c>
      <c r="B15" s="41">
        <v>57045.27</v>
      </c>
    </row>
    <row r="19" spans="1:19" ht="18.75" x14ac:dyDescent="0.25">
      <c r="A19" s="48"/>
      <c r="B19" s="50" t="s">
        <v>42</v>
      </c>
      <c r="C19" s="49"/>
    </row>
    <row r="20" spans="1:19" x14ac:dyDescent="0.25">
      <c r="A20" s="47">
        <v>1</v>
      </c>
      <c r="B20" s="52" t="s">
        <v>43</v>
      </c>
      <c r="C20" s="21"/>
    </row>
    <row r="21" spans="1:19" x14ac:dyDescent="0.25">
      <c r="A21" s="46" t="s">
        <v>44</v>
      </c>
      <c r="B21" s="51" t="s">
        <v>45</v>
      </c>
      <c r="C21" s="21"/>
    </row>
    <row r="22" spans="1:19" x14ac:dyDescent="0.25">
      <c r="A22" s="47"/>
      <c r="B22" s="47"/>
      <c r="C22" s="47"/>
    </row>
    <row r="23" spans="1:19" x14ac:dyDescent="0.25">
      <c r="A23" s="47">
        <v>2</v>
      </c>
      <c r="B23" s="52" t="s">
        <v>46</v>
      </c>
      <c r="C23" s="47"/>
      <c r="D23" s="47"/>
    </row>
    <row r="24" spans="1:19" x14ac:dyDescent="0.25">
      <c r="A24" s="46" t="s">
        <v>44</v>
      </c>
      <c r="B24" s="52" t="s">
        <v>47</v>
      </c>
      <c r="C24" s="21"/>
      <c r="D24" s="47"/>
    </row>
    <row r="25" spans="1:19" x14ac:dyDescent="0.25">
      <c r="A25" s="47"/>
      <c r="B25" s="47"/>
      <c r="C25" s="47"/>
      <c r="D25" s="47"/>
    </row>
    <row r="26" spans="1:19" x14ac:dyDescent="0.25">
      <c r="A26" s="47">
        <v>3</v>
      </c>
      <c r="B26" s="52" t="s">
        <v>48</v>
      </c>
      <c r="C26" s="47"/>
      <c r="D26" s="47"/>
      <c r="E26" s="47"/>
      <c r="F26" s="47"/>
      <c r="G26" s="47"/>
      <c r="H26" s="47"/>
      <c r="I26" s="47"/>
      <c r="J26" s="47"/>
      <c r="K26" s="47"/>
      <c r="L26" s="47"/>
      <c r="M26" s="47"/>
      <c r="N26" s="47"/>
      <c r="O26" s="47"/>
      <c r="P26" s="47"/>
      <c r="Q26" s="47"/>
      <c r="R26" s="47"/>
      <c r="S26" s="47"/>
    </row>
    <row r="27" spans="1:19" x14ac:dyDescent="0.25">
      <c r="A27" s="46" t="s">
        <v>44</v>
      </c>
      <c r="B27" s="52" t="s">
        <v>49</v>
      </c>
      <c r="C27" s="21"/>
      <c r="D27" s="47"/>
      <c r="E27" s="47"/>
      <c r="F27" s="47"/>
      <c r="G27" s="47"/>
      <c r="H27" s="47"/>
      <c r="I27" s="47"/>
      <c r="J27" s="47"/>
      <c r="K27" s="47"/>
      <c r="L27" s="47"/>
      <c r="M27" s="47"/>
      <c r="N27" s="47"/>
      <c r="O27" s="47"/>
      <c r="P27" s="47"/>
      <c r="Q27" s="47"/>
      <c r="R27" s="47"/>
      <c r="S27" s="47"/>
    </row>
    <row r="28" spans="1:19" x14ac:dyDescent="0.25">
      <c r="A28" s="47"/>
      <c r="B28" s="47"/>
      <c r="C28" s="47"/>
      <c r="D28" s="47"/>
      <c r="E28" s="47"/>
      <c r="F28" s="47"/>
      <c r="G28" s="47"/>
      <c r="H28" s="47"/>
      <c r="I28" s="47"/>
      <c r="J28" s="47"/>
      <c r="K28" s="47"/>
      <c r="L28" s="47"/>
      <c r="M28" s="47"/>
      <c r="N28" s="47"/>
      <c r="O28" s="47"/>
      <c r="P28" s="47"/>
      <c r="Q28" s="47"/>
      <c r="R28" s="47"/>
      <c r="S28" s="47"/>
    </row>
    <row r="29" spans="1:19" x14ac:dyDescent="0.25">
      <c r="A29" s="47">
        <v>4</v>
      </c>
      <c r="B29" s="52" t="s">
        <v>50</v>
      </c>
      <c r="C29" s="47"/>
      <c r="D29" s="47"/>
      <c r="E29" s="47"/>
      <c r="F29" s="47"/>
      <c r="G29" s="47"/>
      <c r="H29" s="47"/>
      <c r="I29" s="47"/>
      <c r="J29" s="47"/>
      <c r="K29" s="47"/>
      <c r="L29" s="47"/>
      <c r="M29" s="47"/>
      <c r="N29" s="47"/>
      <c r="O29" s="47"/>
      <c r="P29" s="47"/>
      <c r="Q29" s="47"/>
      <c r="R29" s="47"/>
      <c r="S29" s="47"/>
    </row>
    <row r="30" spans="1:19" x14ac:dyDescent="0.25">
      <c r="A30" s="46" t="s">
        <v>44</v>
      </c>
      <c r="B30" s="52" t="s">
        <v>51</v>
      </c>
      <c r="C30" s="21"/>
      <c r="D30" s="47"/>
      <c r="E30" s="47"/>
      <c r="F30" s="47"/>
      <c r="G30" s="47"/>
      <c r="H30" s="47"/>
      <c r="I30" s="47"/>
      <c r="J30" s="47"/>
      <c r="K30" s="47"/>
      <c r="L30" s="47"/>
      <c r="M30" s="47"/>
      <c r="N30" s="47"/>
      <c r="O30" s="47"/>
      <c r="P30" s="47"/>
      <c r="Q30" s="47"/>
      <c r="R30" s="47"/>
      <c r="S30" s="47"/>
    </row>
    <row r="31" spans="1:19" x14ac:dyDescent="0.25">
      <c r="A31" s="47"/>
      <c r="B31" s="47"/>
      <c r="C31" s="47"/>
      <c r="D31" s="47"/>
      <c r="E31" s="47"/>
      <c r="F31" s="47"/>
      <c r="G31" s="47"/>
      <c r="H31" s="47"/>
      <c r="I31" s="47"/>
      <c r="J31" s="47"/>
      <c r="K31" s="47"/>
      <c r="L31" s="47"/>
      <c r="M31" s="47"/>
      <c r="N31" s="47"/>
      <c r="O31" s="47"/>
      <c r="P31" s="47"/>
      <c r="Q31" s="47"/>
      <c r="R31" s="47"/>
      <c r="S31" s="47"/>
    </row>
    <row r="32" spans="1:19" x14ac:dyDescent="0.25">
      <c r="A32" s="47">
        <v>5</v>
      </c>
      <c r="B32" s="52" t="s">
        <v>52</v>
      </c>
      <c r="C32" s="47"/>
      <c r="D32" s="47"/>
      <c r="E32" s="47"/>
      <c r="F32" s="47"/>
      <c r="G32" s="47"/>
      <c r="H32" s="47"/>
      <c r="I32" s="47"/>
      <c r="J32" s="47"/>
      <c r="K32" s="47"/>
      <c r="L32" s="47"/>
      <c r="M32" s="47"/>
      <c r="N32" s="47"/>
      <c r="O32" s="47"/>
      <c r="P32" s="47"/>
      <c r="Q32" s="47"/>
      <c r="R32" s="47"/>
      <c r="S32" s="47"/>
    </row>
    <row r="33" spans="1:19" x14ac:dyDescent="0.25">
      <c r="A33" s="46" t="s">
        <v>44</v>
      </c>
      <c r="B33" s="52" t="s">
        <v>53</v>
      </c>
      <c r="C33" s="21"/>
      <c r="D33" s="47"/>
      <c r="E33" s="47"/>
      <c r="F33" s="47"/>
      <c r="G33" s="47"/>
      <c r="H33" s="47"/>
      <c r="I33" s="47"/>
      <c r="J33" s="47"/>
      <c r="K33" s="47"/>
      <c r="L33" s="47"/>
      <c r="M33" s="47"/>
      <c r="N33" s="47"/>
      <c r="O33" s="47"/>
      <c r="P33" s="47"/>
      <c r="Q33" s="47"/>
      <c r="R33" s="47"/>
      <c r="S33" s="47"/>
    </row>
    <row r="34" spans="1:19" x14ac:dyDescent="0.25">
      <c r="A34" s="21"/>
      <c r="B34" s="21"/>
      <c r="C34" s="21"/>
      <c r="D34" s="47"/>
      <c r="E34" s="47"/>
      <c r="F34" s="47"/>
      <c r="G34" s="47"/>
      <c r="H34" s="47"/>
      <c r="I34" s="47"/>
      <c r="J34" s="47"/>
      <c r="K34" s="47"/>
      <c r="L34" s="47"/>
      <c r="M34" s="47"/>
      <c r="N34" s="47"/>
      <c r="O34" s="47"/>
      <c r="P34" s="47"/>
      <c r="Q34" s="47"/>
      <c r="R34" s="47"/>
      <c r="S34" s="47"/>
    </row>
    <row r="35" spans="1:19" x14ac:dyDescent="0.25">
      <c r="A35" s="21"/>
      <c r="B35" s="21"/>
      <c r="C35" s="21"/>
      <c r="D35" s="47"/>
      <c r="E35" s="47"/>
      <c r="F35" s="47"/>
      <c r="G35" s="47"/>
      <c r="H35" s="47"/>
      <c r="I35" s="47"/>
      <c r="J35" s="47"/>
      <c r="K35" s="47"/>
      <c r="L35" s="47"/>
      <c r="M35" s="47"/>
      <c r="N35" s="47"/>
      <c r="O35" s="47"/>
      <c r="P35" s="47"/>
      <c r="Q35" s="47"/>
      <c r="R35" s="47"/>
      <c r="S35" s="47"/>
    </row>
    <row r="36" spans="1:19" x14ac:dyDescent="0.25">
      <c r="A36" s="21"/>
      <c r="B36" s="21"/>
      <c r="C36" s="21"/>
      <c r="D36" s="47"/>
      <c r="E36" s="47"/>
      <c r="F36" s="47"/>
      <c r="G36" s="47"/>
      <c r="H36" s="47"/>
      <c r="I36" s="47"/>
      <c r="J36" s="47"/>
      <c r="K36" s="47"/>
      <c r="L36" s="47"/>
      <c r="M36" s="47"/>
      <c r="N36" s="47"/>
      <c r="O36" s="47"/>
      <c r="P36" s="47"/>
      <c r="Q36" s="47"/>
      <c r="R36" s="47"/>
      <c r="S36" s="47"/>
    </row>
    <row r="37" spans="1:19" x14ac:dyDescent="0.25">
      <c r="D37" s="47"/>
      <c r="E37" s="47"/>
      <c r="F37" s="47"/>
      <c r="G37" s="47"/>
      <c r="H37" s="47"/>
      <c r="I37" s="47"/>
      <c r="J37" s="47"/>
      <c r="K37" s="47"/>
      <c r="L37" s="47"/>
      <c r="M37" s="47"/>
      <c r="N37" s="47"/>
      <c r="O37" s="47"/>
      <c r="P37" s="47"/>
      <c r="Q37" s="47"/>
      <c r="R37" s="47"/>
      <c r="S37" s="47"/>
    </row>
    <row r="38" spans="1:19" x14ac:dyDescent="0.25">
      <c r="D38" s="21"/>
      <c r="E38" s="47"/>
      <c r="F38" s="47"/>
      <c r="G38" s="47"/>
      <c r="H38" s="47"/>
      <c r="I38" s="47"/>
      <c r="J38" s="47"/>
      <c r="K38" s="47"/>
      <c r="L38" s="47"/>
      <c r="M38" s="47"/>
      <c r="N38" s="47"/>
      <c r="O38" s="47"/>
      <c r="P38" s="47"/>
      <c r="Q38" s="47"/>
      <c r="R38" s="47"/>
      <c r="S38" s="47"/>
    </row>
    <row r="39" spans="1:19" x14ac:dyDescent="0.25">
      <c r="D39" s="21"/>
      <c r="E39" s="47"/>
      <c r="F39" s="47"/>
      <c r="G39" s="47"/>
      <c r="H39" s="47"/>
      <c r="I39" s="47"/>
      <c r="J39" s="47"/>
      <c r="K39" s="47"/>
      <c r="L39" s="47"/>
      <c r="M39" s="47"/>
      <c r="N39" s="47"/>
      <c r="O39" s="47"/>
      <c r="P39" s="47"/>
      <c r="Q39" s="47"/>
      <c r="R39" s="47"/>
      <c r="S39" s="47"/>
    </row>
    <row r="40" spans="1:19" x14ac:dyDescent="0.25">
      <c r="D40" s="21"/>
      <c r="E40" s="47"/>
      <c r="F40" s="47"/>
      <c r="G40" s="47"/>
      <c r="H40" s="47"/>
      <c r="I40" s="47"/>
      <c r="J40" s="47"/>
      <c r="K40" s="47"/>
      <c r="L40" s="47"/>
      <c r="M40" s="47"/>
      <c r="N40" s="47"/>
      <c r="O40" s="47"/>
      <c r="P40" s="47"/>
      <c r="Q40" s="47"/>
      <c r="R40" s="47"/>
      <c r="S40" s="47"/>
    </row>
    <row r="41" spans="1:19" x14ac:dyDescent="0.25">
      <c r="E41" s="21"/>
      <c r="F41" s="21"/>
      <c r="G41" s="21"/>
      <c r="H41" s="21"/>
      <c r="I41" s="21"/>
      <c r="J41" s="21"/>
      <c r="K41" s="21"/>
      <c r="L41" s="21"/>
      <c r="M41" s="21"/>
      <c r="N41" s="21"/>
      <c r="O41" s="21"/>
      <c r="P41" s="21"/>
      <c r="Q41" s="21"/>
      <c r="R41" s="21"/>
    </row>
    <row r="42" spans="1:19" x14ac:dyDescent="0.25">
      <c r="E42" s="21"/>
      <c r="F42" s="21"/>
      <c r="G42" s="21"/>
      <c r="H42" s="21"/>
      <c r="I42" s="21"/>
      <c r="J42" s="21"/>
      <c r="K42" s="21"/>
      <c r="L42" s="21"/>
      <c r="M42" s="21"/>
      <c r="N42" s="21"/>
      <c r="O42" s="21"/>
      <c r="P42" s="21"/>
      <c r="Q42" s="21"/>
      <c r="R42" s="21"/>
    </row>
    <row r="43" spans="1:19" x14ac:dyDescent="0.25">
      <c r="E43" s="21"/>
      <c r="F43" s="21"/>
      <c r="G43" s="21"/>
      <c r="H43" s="21"/>
      <c r="I43" s="21"/>
      <c r="J43" s="21"/>
      <c r="K43" s="21"/>
      <c r="L43" s="21"/>
      <c r="M43" s="21"/>
      <c r="N43" s="21"/>
      <c r="O43" s="21"/>
      <c r="P43" s="21"/>
      <c r="Q43" s="21"/>
      <c r="R43" s="2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Expense, T1-T3</vt:lpstr>
      <vt:lpstr>Task4</vt:lpstr>
      <vt:lpstr>Task5</vt:lpstr>
      <vt:lpstr>Task6</vt:lpstr>
      <vt:lpstr>Task7</vt:lpstr>
      <vt:lpstr>Task8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B</cp:lastModifiedBy>
  <dcterms:created xsi:type="dcterms:W3CDTF">2015-06-05T18:17:20Z</dcterms:created>
  <dcterms:modified xsi:type="dcterms:W3CDTF">2024-07-28T18:45:03Z</dcterms:modified>
</cp:coreProperties>
</file>