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bgoworks.sharepoint.com/sites/BML_Dispo-PlanungNOS/Freigegebene Dokumente/Planung NOS/10_Excel_Wocheneinteilung_Intern_NOS/testing/"/>
    </mc:Choice>
  </mc:AlternateContent>
  <xr:revisionPtr revIDLastSave="74" documentId="8_{3F10018B-7D53-46C2-B98C-1F8236B42DA0}" xr6:coauthVersionLast="47" xr6:coauthVersionMax="47" xr10:uidLastSave="{77678CA2-BA6D-41D9-8DC3-D9B47BBED45A}"/>
  <bookViews>
    <workbookView xWindow="-28920" yWindow="5235" windowWidth="29040" windowHeight="15720" xr2:uid="{00000000-000D-0000-FFFF-FFFF00000000}"/>
  </bookViews>
  <sheets>
    <sheet name="Sheet" sheetId="1" r:id="rId1"/>
    <sheet name="Sheet2" sheetId="2" state="hidden" r:id="rId2"/>
  </sheets>
  <definedNames>
    <definedName name="_xlnm._FilterDatabase" localSheetId="0" hidden="1">Sheet!$A$1:$BH$123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9" i="1" l="1"/>
  <c r="D119" i="1"/>
  <c r="C119" i="1"/>
  <c r="E115" i="1"/>
  <c r="D115" i="1"/>
  <c r="C115" i="1"/>
  <c r="E108" i="1"/>
  <c r="D108" i="1"/>
  <c r="C108" i="1"/>
  <c r="E104" i="1"/>
  <c r="D104" i="1"/>
  <c r="C104" i="1"/>
  <c r="E101" i="1"/>
  <c r="D101" i="1"/>
  <c r="C101" i="1"/>
  <c r="E95" i="1"/>
  <c r="D95" i="1"/>
  <c r="C95" i="1"/>
  <c r="E91" i="1"/>
  <c r="D91" i="1"/>
  <c r="C91" i="1"/>
  <c r="E85" i="1"/>
  <c r="D85" i="1"/>
  <c r="C85" i="1"/>
  <c r="E79" i="1"/>
  <c r="D79" i="1"/>
  <c r="C79" i="1"/>
  <c r="E75" i="1"/>
  <c r="D75" i="1"/>
  <c r="C75" i="1"/>
  <c r="E71" i="1"/>
  <c r="D71" i="1"/>
  <c r="C71" i="1"/>
  <c r="E65" i="1"/>
  <c r="D65" i="1"/>
  <c r="C65" i="1"/>
  <c r="E60" i="1"/>
  <c r="D60" i="1"/>
  <c r="C60" i="1"/>
  <c r="E55" i="1"/>
  <c r="D55" i="1"/>
  <c r="C55" i="1"/>
  <c r="E49" i="1"/>
  <c r="D49" i="1"/>
  <c r="C49" i="1"/>
  <c r="E46" i="1"/>
  <c r="D46" i="1"/>
  <c r="C46" i="1"/>
  <c r="E41" i="1"/>
  <c r="D41" i="1"/>
  <c r="C41" i="1"/>
  <c r="E37" i="1"/>
  <c r="D37" i="1"/>
  <c r="C37" i="1"/>
  <c r="E35" i="1"/>
  <c r="D35" i="1"/>
  <c r="C35" i="1"/>
  <c r="E32" i="1"/>
  <c r="D32" i="1"/>
  <c r="C32" i="1"/>
  <c r="E29" i="1"/>
  <c r="D29" i="1"/>
  <c r="C29" i="1"/>
  <c r="E7" i="1"/>
  <c r="D7" i="1"/>
  <c r="C7" i="1"/>
  <c r="E5" i="1"/>
  <c r="D5" i="1"/>
  <c r="C5" i="1"/>
  <c r="E2" i="1"/>
  <c r="D2" i="1"/>
  <c r="C2" i="1"/>
</calcChain>
</file>

<file path=xl/sharedStrings.xml><?xml version="1.0" encoding="utf-8"?>
<sst xmlns="http://schemas.openxmlformats.org/spreadsheetml/2006/main" count="4854" uniqueCount="1302">
  <si>
    <t>Tournummer</t>
  </si>
  <si>
    <t>Tourname</t>
  </si>
  <si>
    <t>Stopreihenfolge</t>
  </si>
  <si>
    <t>Gewicht (kg)</t>
  </si>
  <si>
    <t>Volumen (m³)</t>
  </si>
  <si>
    <t>Zuletzt geändert durch</t>
  </si>
  <si>
    <t>Dispotopf</t>
  </si>
  <si>
    <t>Lieferwoche</t>
  </si>
  <si>
    <t>Verkehrsträger</t>
  </si>
  <si>
    <t>Auftragsvariante</t>
  </si>
  <si>
    <t>Fahrttyp</t>
  </si>
  <si>
    <t>AB Nummer</t>
  </si>
  <si>
    <t>Auftragsnummer</t>
  </si>
  <si>
    <t>Fahrtnummer</t>
  </si>
  <si>
    <t>Fixtermin</t>
  </si>
  <si>
    <t>Liefertag_System</t>
  </si>
  <si>
    <t>Leistungsdatum</t>
  </si>
  <si>
    <t>System Zustelldatum</t>
  </si>
  <si>
    <t>Beladestelle</t>
  </si>
  <si>
    <t>1. B Straße</t>
  </si>
  <si>
    <t>1. B PLZ</t>
  </si>
  <si>
    <t>1. B Ort</t>
  </si>
  <si>
    <t>1. B Land</t>
  </si>
  <si>
    <t>1. B Länderkürzel</t>
  </si>
  <si>
    <t>Fahrzeug</t>
  </si>
  <si>
    <t>Kennzeichen</t>
  </si>
  <si>
    <t>Frachtführer</t>
  </si>
  <si>
    <t>Containerfolge</t>
  </si>
  <si>
    <t>Wechselbrücke 1</t>
  </si>
  <si>
    <t>Wechselbrücke 2</t>
  </si>
  <si>
    <t>Verladereihenfolge</t>
  </si>
  <si>
    <t>Entladestart</t>
  </si>
  <si>
    <t>AVIS Datum</t>
  </si>
  <si>
    <t>Avisiert</t>
  </si>
  <si>
    <t>Stückzahl Gesamt</t>
  </si>
  <si>
    <t>Empfänger</t>
  </si>
  <si>
    <t>Empf. Str.</t>
  </si>
  <si>
    <t>Empf. Ort</t>
  </si>
  <si>
    <t>Empf. Plz.</t>
  </si>
  <si>
    <t>Empf. Land</t>
  </si>
  <si>
    <t>Kommission</t>
  </si>
  <si>
    <t>AB Info</t>
  </si>
  <si>
    <t>Gebäudeinfo</t>
  </si>
  <si>
    <t>Wichtiger Hinweis Auftrag</t>
  </si>
  <si>
    <t>Anlieferinfo</t>
  </si>
  <si>
    <t>Bemerkung Abrechnung</t>
  </si>
  <si>
    <t>Packstück Artikeltypen</t>
  </si>
  <si>
    <t>Warenbeschreibung</t>
  </si>
  <si>
    <t>Ladungsinhalte aller B</t>
  </si>
  <si>
    <t>Zollware</t>
  </si>
  <si>
    <t>Mitarbeiter</t>
  </si>
  <si>
    <t>Tourstrecke</t>
  </si>
  <si>
    <t>Routenplaner Gesamtkilometer</t>
  </si>
  <si>
    <t>Gesamt_Dauer</t>
  </si>
  <si>
    <t>Montagezeit gesamt</t>
  </si>
  <si>
    <t>Vertragezeit gesamt</t>
  </si>
  <si>
    <t>Arbeitszeit</t>
  </si>
  <si>
    <t>Ansprechpartner</t>
  </si>
  <si>
    <t>Ansprechpartner Telefon</t>
  </si>
  <si>
    <t>Ansprechpartner E-Mail</t>
  </si>
  <si>
    <t>CS</t>
  </si>
  <si>
    <t>Zone A</t>
  </si>
  <si>
    <t>202515</t>
  </si>
  <si>
    <t>Selbstmontage</t>
  </si>
  <si>
    <t>Selbstabholung</t>
  </si>
  <si>
    <t>False</t>
  </si>
  <si>
    <t>Neudoerfler Office Systems GmbH</t>
  </si>
  <si>
    <t>Kommerzialrat-Karl-Markon-Straße 530</t>
  </si>
  <si>
    <t>7201</t>
  </si>
  <si>
    <t>Neudörfl</t>
  </si>
  <si>
    <t>Österreich</t>
  </si>
  <si>
    <t>A</t>
  </si>
  <si>
    <t>WERK INTERN</t>
  </si>
  <si>
    <t/>
  </si>
  <si>
    <t>Kom.-Rat Karl Markon Str. 530</t>
  </si>
  <si>
    <t>Lift:2//---</t>
  </si>
  <si>
    <t>300</t>
  </si>
  <si>
    <t>(Lad) Neudörfl - (Ent) Neudörfl</t>
  </si>
  <si>
    <t>Klodner</t>
  </si>
  <si>
    <t>+43 2622 77444 255</t>
  </si>
  <si>
    <t>kerstin.klodner@neudoerfler.com</t>
  </si>
  <si>
    <t>LKW</t>
  </si>
  <si>
    <t>Möbel</t>
  </si>
  <si>
    <t>Auslieferung</t>
  </si>
  <si>
    <t>True</t>
  </si>
  <si>
    <t>WY307AX</t>
  </si>
  <si>
    <t>Wien Energie GmbH</t>
  </si>
  <si>
    <t>Wien</t>
  </si>
  <si>
    <t>1030</t>
  </si>
  <si>
    <t xml:space="preserve"> |  | 21010427200101</t>
  </si>
  <si>
    <t>Lift:1//10OG</t>
  </si>
  <si>
    <t>|2|1|DAP|1|80|80|0</t>
  </si>
  <si>
    <t>Plan:2|WAB/Ladezone:1/0|Zufahrt:| |</t>
  </si>
  <si>
    <t>Wien Energie GmbH|Österreich|1030|Thomas-Klestil-Platz 14</t>
  </si>
  <si>
    <t>100,200,300</t>
  </si>
  <si>
    <t>(Lad) Neudörfl - (Ent) Wien</t>
  </si>
  <si>
    <t>Kuchelbacher</t>
  </si>
  <si>
    <t>+43 1 71704 513</t>
  </si>
  <si>
    <t>nicole.kuchelbacher@neudoerfler.com</t>
  </si>
  <si>
    <t>Wand</t>
  </si>
  <si>
    <t>Netzwerkpartner</t>
  </si>
  <si>
    <t>DIREKT</t>
  </si>
  <si>
    <t>Lift:1//</t>
  </si>
  <si>
    <t>100,200,300,400</t>
  </si>
  <si>
    <t>Österreichische Hagelversicherung</t>
  </si>
  <si>
    <t>Lerchengasse 3-5</t>
  </si>
  <si>
    <t>1080</t>
  </si>
  <si>
    <t>Österreichische Hagelversicherung|Österreich|1080|Lerchengasse 3-5</t>
  </si>
  <si>
    <t>400</t>
  </si>
  <si>
    <t>Edlinger</t>
  </si>
  <si>
    <t>+43 1 71704 518</t>
  </si>
  <si>
    <t>katharina.edlinger@neudoerfler.com</t>
  </si>
  <si>
    <t>202514</t>
  </si>
  <si>
    <t>ABHOLUNG</t>
  </si>
  <si>
    <t>100</t>
  </si>
  <si>
    <t>MONTEURE</t>
  </si>
  <si>
    <t>Neudoerfler Office Systems GmbH|Österreich|7201|Kom.-Rat Karl Markon Str. 530</t>
  </si>
  <si>
    <t xml:space="preserve">** Freigabe per Mail </t>
  </si>
  <si>
    <t>Lift:1//---</t>
  </si>
  <si>
    <t>1070</t>
  </si>
  <si>
    <t>WY659AN</t>
  </si>
  <si>
    <t>BGO_WAB</t>
  </si>
  <si>
    <t>|1|1|DAP|1|80|80|0</t>
  </si>
  <si>
    <t>Getzinger</t>
  </si>
  <si>
    <t>+43 2622 77444 253</t>
  </si>
  <si>
    <t>katrin.getzinger@neudoerfler.com</t>
  </si>
  <si>
    <t>Lift:1//1OG</t>
  </si>
  <si>
    <t>Pensionsversicherungsanstalt|Österreich|1020|Friedrich-Hillegeist-Straße 1</t>
  </si>
  <si>
    <t>Pasmann</t>
  </si>
  <si>
    <t>+43 1 71704 519</t>
  </si>
  <si>
    <t>sandra.pasmann@neudoerfler.com</t>
  </si>
  <si>
    <t>WY741AT</t>
  </si>
  <si>
    <t>1200</t>
  </si>
  <si>
    <t>Lift:1//2OG</t>
  </si>
  <si>
    <t>100,200,300,400,500,600,700</t>
  </si>
  <si>
    <t xml:space="preserve">** Freigabe erteilt </t>
  </si>
  <si>
    <t>Dienstleistung</t>
  </si>
  <si>
    <t>Reklamation|30|1|DAP|1|80|80|0</t>
  </si>
  <si>
    <t>NOSSCHIHE</t>
  </si>
  <si>
    <t>ARAG SE Direktion für Österreich</t>
  </si>
  <si>
    <t>Favoritenstrasse 36</t>
  </si>
  <si>
    <t>1041</t>
  </si>
  <si>
    <t>ARAG SE Direktion für Österreich|Österreich|1041|Favoritenstrasse 36</t>
  </si>
  <si>
    <t>Zone C</t>
  </si>
  <si>
    <t>WY308AX</t>
  </si>
  <si>
    <t>Bene GmbH</t>
  </si>
  <si>
    <t>Schwarzwiesenstraße 3</t>
  </si>
  <si>
    <t>Waidhofen/Ybbs</t>
  </si>
  <si>
    <t>3340</t>
  </si>
  <si>
    <t>Lift:2/Ohne Lift/---</t>
  </si>
  <si>
    <t>|82|0||3|80|80|0</t>
  </si>
  <si>
    <t>Plan:2|WAB/Ladezone:1/0|Zufahrt:| |Mo-Fr 06:00-10:00 und von 10:30-13:00</t>
  </si>
  <si>
    <t>BENE GmbH|Österreich|3340|Schwarzwiesenstraße 3</t>
  </si>
  <si>
    <t>(Lad) Neudörfl - (Ent) Waidhofen/Ybbs</t>
  </si>
  <si>
    <t>Meissner</t>
  </si>
  <si>
    <t>+43 2622 77444 165</t>
  </si>
  <si>
    <t>vanessa.meissner@neudoerfler.com</t>
  </si>
  <si>
    <t>100,200,300,400,500,600,700,800,900</t>
  </si>
  <si>
    <t>100,200</t>
  </si>
  <si>
    <t xml:space="preserve">29623 </t>
  </si>
  <si>
    <t>29623</t>
  </si>
  <si>
    <t>Wien 8 - 07.04.</t>
  </si>
  <si>
    <t>undefiniert</t>
  </si>
  <si>
    <t>11|705129|00|00</t>
  </si>
  <si>
    <t>20795</t>
  </si>
  <si>
    <t>20795-1</t>
  </si>
  <si>
    <t xml:space="preserve">Bestellung per Mail am 10.02.2025 </t>
  </si>
  <si>
    <t>Lift:0//</t>
  </si>
  <si>
    <t>|1|1|DAP|0|80|80|0</t>
  </si>
  <si>
    <t>Plan:0|WAB/Ladezone:0/0|Zufahrt:| |</t>
  </si>
  <si>
    <t>100,200,300,400,500,600,700,800,900,1000</t>
  </si>
  <si>
    <t>68403|2301003|13162602|FLUX168P             Flux E plus, E-Hebetisch,78971|30000004|13162599|CONT-RC              Rollcont. mit seitl. Eingriff,33504|2095000|9613924|MXRC6AP              MOTION Auflagepolster,71233|3062001|12749828|NOOVA1216MIP         NO</t>
  </si>
  <si>
    <t>11|678572|00|00</t>
  </si>
  <si>
    <t>21048</t>
  </si>
  <si>
    <t>21048-1</t>
  </si>
  <si>
    <t>Lift:1/Personenlift ca. 1x1m/3OG</t>
  </si>
  <si>
    <t>Plan:2|WAB/Ladezone:1/1|Zufahrt:| |</t>
  </si>
  <si>
    <t>100,200,300,400,500,600,700,800,900,1000,1100,1200,1300,1400,1500,1600,1700,1800,1900,2000,2100,2200,2300,2400,2500,2600,2700,2800,2900,3000</t>
  </si>
  <si>
    <t>68403|2301003|13162602|FLUX168P             Flux E plus, E-Hebetisch,78971|30000004|13162599|CONT-RC              Rollcont. mit seitl. Eingriff,33504|2095000|9613924|MXRC6AP              MOTION Auflagepolster,82096|9901202|13162604|N_BKXSS.UBS25        LI</t>
  </si>
  <si>
    <t xml:space="preserve">29646 </t>
  </si>
  <si>
    <t>29646</t>
  </si>
  <si>
    <t>WERK 10.04.</t>
  </si>
  <si>
    <t>10|708652|00|00</t>
  </si>
  <si>
    <t>21805</t>
  </si>
  <si>
    <t>21805-1</t>
  </si>
  <si>
    <t>Neudoerfler Office Systems GmbH TAPEZIEREREI</t>
  </si>
  <si>
    <t xml:space="preserve">Lieferung in Tapeziererei </t>
  </si>
  <si>
    <t>|3|1|DAP|1|80|92|0</t>
  </si>
  <si>
    <t>Plan:2|WAB/Ladezone:0/0|Zufahrt:|Lieferung in Tapeziererei |</t>
  </si>
  <si>
    <t>31334|2050112|13005766|MXTI228              MOTION Arbeitstisch_x000D_
----------_x000D_
31431|2052007|13005754|MXTL126              MOTION Anbauelement</t>
  </si>
  <si>
    <t>31334|2050112|13005766|MXTI228              MOTION Arbeitstisch,31431|2052007|13005754|MXTL126              MOTION Anbauelement</t>
  </si>
  <si>
    <t xml:space="preserve">29658 </t>
  </si>
  <si>
    <t>29658</t>
  </si>
  <si>
    <t>SC Wr. Neudorf 07.04.</t>
  </si>
  <si>
    <t>11|707879|00|00</t>
  </si>
  <si>
    <t>21655</t>
  </si>
  <si>
    <t>21655-1</t>
  </si>
  <si>
    <t>Gewista Werbegesellschaft m.b.H.</t>
  </si>
  <si>
    <t>Thomas-Klestil-Platz 13</t>
  </si>
  <si>
    <t>Gewista-Werbegesellschaft m.b.H.|Österreich|1030|ORBI Tower, Thomas-Klestil-Platz 13</t>
  </si>
  <si>
    <t>21258|0|0|SUSO-HW              .</t>
  </si>
  <si>
    <t>(Lad) Neudörfl - (Ent) Wien - (Ent) Sigmundsherberg - (Ent) Wien - (Ent) Wien - (Ent) Wien - (Ent) Wien - (Ent) Wien - (Ent) Wien - (Ent) Wien - (Ent) Wien - (Ent) Wien - (Ent) Wien - (Ent) Wien - (Ent) Tulln - (Ent) Wien - (Ent) Wien - (Ent) Wien</t>
  </si>
  <si>
    <t>Starkl</t>
  </si>
  <si>
    <t>+43 1 71704 512</t>
  </si>
  <si>
    <t>carina.starkl@neudoerfler.com</t>
  </si>
  <si>
    <t>11|707164|00|00</t>
  </si>
  <si>
    <t>21122</t>
  </si>
  <si>
    <t>21122-1</t>
  </si>
  <si>
    <t>ÖBB-Infrastruktur AG</t>
  </si>
  <si>
    <t>Bahnstrasse 12</t>
  </si>
  <si>
    <t>Sigmundsherberg</t>
  </si>
  <si>
    <t>3751</t>
  </si>
  <si>
    <t xml:space="preserve"> | 4900698462 | 4600030817</t>
  </si>
  <si>
    <t xml:space="preserve">xx4900698462xx </t>
  </si>
  <si>
    <t>ÖBB-Infrastruktur AG|Österreich|1020|Praterstern 3</t>
  </si>
  <si>
    <t>74001|9023401|12148560|VI-616.1020N-ÖBB     F1 Drehstuhl, Polsterrücken</t>
  </si>
  <si>
    <t>Sitta-Holzinger</t>
  </si>
  <si>
    <t>+43 1 71704 516</t>
  </si>
  <si>
    <t>michaela.sitta-holzinger@neudoerfler.com</t>
  </si>
  <si>
    <t>11|707196|00|00</t>
  </si>
  <si>
    <t>21411</t>
  </si>
  <si>
    <t>21411-1</t>
  </si>
  <si>
    <t>WIENER LINIEN GmbH &amp; CO KG</t>
  </si>
  <si>
    <t>Garnisongasse 8</t>
  </si>
  <si>
    <t>1190</t>
  </si>
  <si>
    <t xml:space="preserve"> | 4310294406 - 00010 | </t>
  </si>
  <si>
    <t xml:space="preserve">** Rollcontainer - Freigabe erteilt </t>
  </si>
  <si>
    <t>Lift:2//1OG</t>
  </si>
  <si>
    <t>|1|1|DAP|2|80|80|0</t>
  </si>
  <si>
    <t>Plan:2|WAB/Ladezone:1/0|Zufahrt:|Hr. Ginalski (+43 664 88576700) = Ansprechpartner vor Ort |</t>
  </si>
  <si>
    <t>Wiener Linien GmbH &amp; Co KG|Österreich|1031|Erdbergstraße 202</t>
  </si>
  <si>
    <t>78971|30000004|12958185|CONT-RC              Rollcont. mit seitl. Eingriff,8227|0|0|MOZLQUER             Querunterteilung</t>
  </si>
  <si>
    <t>11|707162|00|00</t>
  </si>
  <si>
    <t>21121</t>
  </si>
  <si>
    <t>21121-1</t>
  </si>
  <si>
    <t>ÖBB Infrastruktur, Wien</t>
  </si>
  <si>
    <t>Lassallestraße 5</t>
  </si>
  <si>
    <t>1020</t>
  </si>
  <si>
    <t xml:space="preserve"> | 4900698378 | 4600030817</t>
  </si>
  <si>
    <t xml:space="preserve">xx4900698378xx </t>
  </si>
  <si>
    <t>77040|9023500|12148562|VI-616.1020N-ÖBB_1   F1 Drehstuhl, Polsterrücken</t>
  </si>
  <si>
    <t>11|708317|00|00</t>
  </si>
  <si>
    <t>21705</t>
  </si>
  <si>
    <t>21705-1</t>
  </si>
  <si>
    <t>Neudoerfler Office Systems GmbH Geschäftsstelle Wien</t>
  </si>
  <si>
    <t>Schwarzenbergplatz 7</t>
  </si>
  <si>
    <t>Gasfedern f. HAG Lager</t>
  </si>
  <si>
    <t>Lift:2//1UG</t>
  </si>
  <si>
    <t>|3|0||1|80|91|0</t>
  </si>
  <si>
    <t>Neudoerfler Office Systems GmbH|Österreich|1030|Schwarzenbergplatz 7</t>
  </si>
  <si>
    <t>9161|9900000|13209369|HG-SOSO              Handelsware</t>
  </si>
  <si>
    <t>11|708373|00|00</t>
  </si>
  <si>
    <t>21754</t>
  </si>
  <si>
    <t>21754-1</t>
  </si>
  <si>
    <t>GS-Wien</t>
  </si>
  <si>
    <t>Michael Zacherl|Österreich|2340|Thomas-Tamussino-Straße 16/9/5</t>
  </si>
  <si>
    <t>12683|9900000|13209723|HWHW                 Handelsware</t>
  </si>
  <si>
    <t>Zacherl</t>
  </si>
  <si>
    <t>+43 664 2828634</t>
  </si>
  <si>
    <t>michael.zacherl@neudoerfler.com</t>
  </si>
  <si>
    <t>11|707746|00|00</t>
  </si>
  <si>
    <t>21610</t>
  </si>
  <si>
    <t>21610-1</t>
  </si>
  <si>
    <t>WIENER LINIEN GmbH &amp; Co KG Bahnhof Erdberg</t>
  </si>
  <si>
    <t>Kappgasse 2</t>
  </si>
  <si>
    <t xml:space="preserve"> | 4310294545 - 00010 | </t>
  </si>
  <si>
    <t>Lift:1//5OG</t>
  </si>
  <si>
    <t>Plan:2|WAB/Ladezone:1/0|Zufahrt:|Hr. Ecker (+43 664 8820 3393) = Ansprechpartner vor Ort |</t>
  </si>
  <si>
    <t>12|706405|00|00</t>
  </si>
  <si>
    <t>20997</t>
  </si>
  <si>
    <t>20997-1</t>
  </si>
  <si>
    <t>SPÖ</t>
  </si>
  <si>
    <t>Simmeringer Hauptstraße 81-85 Tür 1</t>
  </si>
  <si>
    <t>1110</t>
  </si>
  <si>
    <t xml:space="preserve">Mailbestellung vom 19.02.2025 |  | </t>
  </si>
  <si>
    <t xml:space="preserve">SPÖ - NOS Möblierung </t>
  </si>
  <si>
    <t>Plan:1|WAB/Ladezone:0/1|Zufahrt:| |</t>
  </si>
  <si>
    <t>Matthias Madler MM3 Tischlerei|Österreich|2630|Sandgasse 3</t>
  </si>
  <si>
    <t>100,200,300,400,500</t>
  </si>
  <si>
    <t>1296|3031105|13178177|MOSR0615             Standregal 1,5 OH,31528|2070110|13178185|MXPW1604             Tischpinnwand lightGrundplatte 19 mm,31530|2070110|12897918|MXPW2004             Tischpinnwand lightGrundplatte 19 mm,81728|9900400|13040786|PC-PJP-40</t>
  </si>
  <si>
    <t>11|707191|00|00</t>
  </si>
  <si>
    <t>21410</t>
  </si>
  <si>
    <t>21410-1</t>
  </si>
  <si>
    <t>Erdbergstraße 202</t>
  </si>
  <si>
    <t xml:space="preserve"> | 4310294406 - 00020 | </t>
  </si>
  <si>
    <t xml:space="preserve">** Garderobenpaneel - Freigabe erteilt </t>
  </si>
  <si>
    <t>Lift:1//3OG</t>
  </si>
  <si>
    <t>Plan:2|WAB/Ladezone:1/0|Zufahrt:|Hr. Gharbi (+43 664 88618445) = Ansprechpartner vor Ort |</t>
  </si>
  <si>
    <t>32638|3040009|11751176|MOGW0350             Garderobepaneel</t>
  </si>
  <si>
    <t>11|707803|00|00</t>
  </si>
  <si>
    <t>21614</t>
  </si>
  <si>
    <t>21614-1</t>
  </si>
  <si>
    <t xml:space="preserve"> | 4310294545 - 00050 | </t>
  </si>
  <si>
    <t>Lift:1//4OG</t>
  </si>
  <si>
    <t>Plan:2|WAB/Ladezone:1/0|Zufahrt:|Fr. Matic (+43 664 7882 7673) = Ansprechpartnerin vor Ort |</t>
  </si>
  <si>
    <t>11|707804|00|00</t>
  </si>
  <si>
    <t>21615</t>
  </si>
  <si>
    <t>21615-1</t>
  </si>
  <si>
    <t xml:space="preserve"> | 4310294545 - 00030 | </t>
  </si>
  <si>
    <t>Plan:2|WAB/Ladezone:1/0|Zufahrt:|Fr. Grossinger (+43 1 7909 67006) = Ansprechpartnerin vor Ort |</t>
  </si>
  <si>
    <t>11|707028|00|00</t>
  </si>
  <si>
    <t>21157</t>
  </si>
  <si>
    <t>21157-1</t>
  </si>
  <si>
    <t xml:space="preserve"> | 4310294126 - 00010 | </t>
  </si>
  <si>
    <t>Plan:2|WAB/Ladezone:1/0|Zufahrt:|Hr. Eineder (+43 664 8848 2045) = Ansprechpartner vor Ort |</t>
  </si>
  <si>
    <t>32638|3040009|11751176|MOGW0350             Garderobepaneel,31504|2070010|12164819|MXOP0804             Tischpinnwand organisierbarGrundplatte 32 mm,68567|2098000|4328870|MXZPWWIS             Pinnwandwinkel f. seitl. Montage</t>
  </si>
  <si>
    <t>11|706558|00|00</t>
  </si>
  <si>
    <t>21362</t>
  </si>
  <si>
    <t>21362-1</t>
  </si>
  <si>
    <t>Baumärkte A.Sochor &amp; Co GmbH</t>
  </si>
  <si>
    <t>Triester Straße 10/2</t>
  </si>
  <si>
    <t>1100</t>
  </si>
  <si>
    <t xml:space="preserve">Bestellung per Mail am 28.02.2025 </t>
  </si>
  <si>
    <t>Baumärkte A.Sochor &amp; Co GmbH|Österreich|1100|Triester Straße 10/2</t>
  </si>
  <si>
    <t xml:space="preserve">82117|9901104|12946581|N_ATL2.CLRES25       Flux E2 Plus, rechteckigmit C-Fuß, Spanpl.25 mm,78971|30000004|12993393|CONT-RC              Rollcont. mit seitl. Eingriff,8227|0|0|MOZLQUER             Querunterteilung,69695|9900500|12387136|PC-HAG-6004       </t>
  </si>
  <si>
    <t>Maliqi</t>
  </si>
  <si>
    <t>+43 171704 537</t>
  </si>
  <si>
    <t>saranda.maliqi@neudoerfler.com</t>
  </si>
  <si>
    <t>11|707360|00|00</t>
  </si>
  <si>
    <t>21141</t>
  </si>
  <si>
    <t>21141-1</t>
  </si>
  <si>
    <t>Dr.Helga Dostal</t>
  </si>
  <si>
    <t>Schulgasse 84/9</t>
  </si>
  <si>
    <t>1180</t>
  </si>
  <si>
    <t xml:space="preserve">Reklamation zu 11/664222 </t>
  </si>
  <si>
    <t>Dr.Helga Dostal|Österreich|1180|Schulgasse 84/9</t>
  </si>
  <si>
    <t>73357|9900400|11741711|PC-REXI-1688         Rexite 1688</t>
  </si>
  <si>
    <t>Kiedler</t>
  </si>
  <si>
    <t>+43 1 71704 545</t>
  </si>
  <si>
    <t>manuela.kiedler@neudoerfler.com</t>
  </si>
  <si>
    <t>11|707209|00|00</t>
  </si>
  <si>
    <t>21648</t>
  </si>
  <si>
    <t>21648-1</t>
  </si>
  <si>
    <t>IT Services der Sozialversicherung GmbH</t>
  </si>
  <si>
    <t>Johann-Böhm-Platz 1</t>
  </si>
  <si>
    <t>109011BN-000013473 | 4500025517 | 21010427200101</t>
  </si>
  <si>
    <t>Tischpinnwände 109011BN-000013473</t>
  </si>
  <si>
    <t>IT Services der|Österreich|1020|Johann-Böhm-Platz 1</t>
  </si>
  <si>
    <t>76405|2077200|12126212|MQ22TPAW160          TPAW160</t>
  </si>
  <si>
    <t>11|707412|00|00</t>
  </si>
  <si>
    <t>21323</t>
  </si>
  <si>
    <t>21323-1</t>
  </si>
  <si>
    <t>Österr. Staatsdruckerei GmbH</t>
  </si>
  <si>
    <t>Tenschertstraße 7</t>
  </si>
  <si>
    <t>1239</t>
  </si>
  <si>
    <t xml:space="preserve">212410 |  | </t>
  </si>
  <si>
    <t xml:space="preserve">Bestellung 212410 </t>
  </si>
  <si>
    <t>Plan:2|WAB/Ladezone:0/0|Zufahrt:| |</t>
  </si>
  <si>
    <t>Österr. Staatsdruckerei GmbH|Österreich|1239|Tenschertstraße 7</t>
  </si>
  <si>
    <t>100,200,300,400,500,600</t>
  </si>
  <si>
    <t>31529|2070110|13194164|MXPW1804             Tischpinnwand lightGrundplatte 19 mm,68577|2098501|12857710|MXZVTI20             Knieblende f. TI-Tische,78971|30000004|12991795|CONT-RC              Rollcont. mit seitl. Eingriff,70267|9900400|11044435|PC-VT-41</t>
  </si>
  <si>
    <t>11|707148|00|00</t>
  </si>
  <si>
    <t>21172</t>
  </si>
  <si>
    <t>21172-1</t>
  </si>
  <si>
    <t>Raben Logistics Austria GmbH</t>
  </si>
  <si>
    <t>Güterzentrum Süd</t>
  </si>
  <si>
    <t xml:space="preserve"> |  | 4600030817</t>
  </si>
  <si>
    <t xml:space="preserve">Bestellung v. 27.02.2025 </t>
  </si>
  <si>
    <t>Raben Logistics Austria GmbH|Österreich|1110|Warneckestraße 7</t>
  </si>
  <si>
    <t>74001|9023401|12148625|VI-616.1020N-ÖBB     F1 Drehstuhl, Polsterrücken</t>
  </si>
  <si>
    <t>11|707378|00|00</t>
  </si>
  <si>
    <t>21213</t>
  </si>
  <si>
    <t>21213-1</t>
  </si>
  <si>
    <t>ÖBB Infrastruktur, Tulln</t>
  </si>
  <si>
    <t>Heinrich-Öschl-Gasse 53</t>
  </si>
  <si>
    <t>Tulln</t>
  </si>
  <si>
    <t>3430</t>
  </si>
  <si>
    <t xml:space="preserve"> | 4900699267 | 4600030817</t>
  </si>
  <si>
    <t xml:space="preserve">xx4900699267xx </t>
  </si>
  <si>
    <t>11|707538|00|00</t>
  </si>
  <si>
    <t>21527</t>
  </si>
  <si>
    <t>21527-1</t>
  </si>
  <si>
    <t>iMobility GmbH, Wien</t>
  </si>
  <si>
    <t>Weyringergasse 1-5</t>
  </si>
  <si>
    <t>1040</t>
  </si>
  <si>
    <t xml:space="preserve"> | 4451469472 | 4600030817</t>
  </si>
  <si>
    <t xml:space="preserve">xx4451469472xx </t>
  </si>
  <si>
    <t>iMobility GmbH|Österreich|1040|Weyringergasse 5/B4</t>
  </si>
  <si>
    <t>74002|9023500|11891960|VI-617.1020N-ÖBB     F1 Drehstuhl, Netzrücken</t>
  </si>
  <si>
    <t>11|709365|00|00</t>
  </si>
  <si>
    <t>22285</t>
  </si>
  <si>
    <t>22285-1</t>
  </si>
  <si>
    <t>OeAD-GmbH</t>
  </si>
  <si>
    <t>Universitätsstraße 5</t>
  </si>
  <si>
    <t>1010</t>
  </si>
  <si>
    <t>109011BN-000012886 | 109011BN-000012886 | 21010427200101</t>
  </si>
  <si>
    <t xml:space="preserve">Reklamation zu 11/698167 </t>
  </si>
  <si>
    <t>Lift:1/Personenlift/---</t>
  </si>
  <si>
    <t>Plan:2|WAB/Ladezone:1/0|Zufahrt:Dachgeschoß| |</t>
  </si>
  <si>
    <t>Österr. Austauschdienst GmbH|Österreich|1010|Ebendorferstraße 7</t>
  </si>
  <si>
    <t>100,200,300,400,500,600,700,800</t>
  </si>
  <si>
    <t>66005|3990001|9904742|MONTAGEPAU           Montage Pauschale,73552|0|0|FLUXZ_HS-DL6ICM-SI   Hubsäule DL6 IC, Master, silber,73555|0|0|FLUXZ_HS-DL6ICS-SI   Hubsäule DL6 IC, Slave, silber,73535|0|0|FLUXZ_KB-IC          Schaltnetzteil IC,73533|0|0|FLUXZ_BT-P</t>
  </si>
  <si>
    <t>RYBAK</t>
  </si>
  <si>
    <t>+43 1 717 04 547</t>
  </si>
  <si>
    <t>sibel.rybak@neudoerfler.com</t>
  </si>
  <si>
    <t>11|709343|00|00</t>
  </si>
  <si>
    <t>22283</t>
  </si>
  <si>
    <t>22283-1</t>
  </si>
  <si>
    <t>Universität Wien Raum- und Ressourcenmanagement</t>
  </si>
  <si>
    <t>Sensengasse 3a</t>
  </si>
  <si>
    <t>1090</t>
  </si>
  <si>
    <t>109011BN-000012964 | 4500066942 | 21010427200201</t>
  </si>
  <si>
    <t xml:space="preserve">Reklamation zu AID 11/700060 </t>
  </si>
  <si>
    <t>Universität Wien Abt. Recht, Raum|Österreich|1010|Universitätsring 1</t>
  </si>
  <si>
    <t>73533|0|0|FLUXZ_BT-PREM        Bedienelement PremiumDisplay + 4 Speicherpos.,73535|0|0|FLUXZ_KB-IC          Schaltnetzteil IC,73552|0|0|FLUXZ_HS-DL6ICM-SI   Hubsäule DL6 IC, Master, silber,66005|3990001|9912412|MONTAGEPAU           Montage Pauschale</t>
  </si>
  <si>
    <t xml:space="preserve">29659 </t>
  </si>
  <si>
    <t>29659</t>
  </si>
  <si>
    <t>Eisenstadt 07.04.</t>
  </si>
  <si>
    <t>12|697299|00|00</t>
  </si>
  <si>
    <t>20848</t>
  </si>
  <si>
    <t>20848-1</t>
  </si>
  <si>
    <t>KRAGES - Burgenländische Krankenanstalten Ges.mbH</t>
  </si>
  <si>
    <t>Josef Hyrtl-Platz 4</t>
  </si>
  <si>
    <t>Eisenstadt</t>
  </si>
  <si>
    <t>7000</t>
  </si>
  <si>
    <t>Invest DION Sonderbudget 1b Mag. Öller 4OG</t>
  </si>
  <si>
    <t>Lift:1/Personenlifte/4OG</t>
  </si>
  <si>
    <t>KRAGES - Burgenländische|Österreich|7000|Josef Hyrtl-Platz 4</t>
  </si>
  <si>
    <t>100,200,520,540,570,585,600,700,850,900,1000,1100,1200,1300,1400,1500,1600,1700,1800,1900,2000,2100,2200,2300,2400,2500,2600,2700,2800,2900,3000,3100,3200,3300,3400,3550,3600,3700,3800,3900,4100,4300</t>
  </si>
  <si>
    <t xml:space="preserve">1183|3000026|11059549|MOSS1020             Schiebetürschrank 2 OH_x000D_
----------_x000D_
1183|3000026|11059549|MOSS1020             Schiebetürschrank 2 OH_x000D_
----------_x000D_
1198|3000026|10973461|MOSS1620             Schiebetürschrank 2 OH_x000D_
----------_x000D_
1198|3000026|10973471|MOSS1620             Schiebetürschrank 2 OH_x000D_
----------_x000D_
1291|3031305|13041110|MOSR1615             Standregal 1,5 OH_x000D_
----------_x000D_
21258|0|0|SUSO-HW              ._x000D_
----------_x000D_
2557|3041004|11003382|MOBL1530             Schrankverblendung_x000D_
----------_x000D_
2558|3041004|13145403|MOBL2510             Schrankverblendung_x000D_
----------_x000D_
31320|2050112|13139267|MXTI206              MOTION Arbeitstisch_x000D_
----------_x000D_
31373|2050112|13139273|MXTI220              MOTION Arbeitstisch_x000D_
----------_x000D_
33109|2061502|10973483|MXBT080              MOTION Besprechungstisch rund_x000D_
----------_x000D_
35110|2058001|13139263|MXHR160              MOTION Anbauelement_x000D_
----------_x000D_
44932|4090500|13041100|SUPL19               Platte 1,9cm Stärke_x000D_
----------_x000D_
44933|4090500|13178167|SUPL25         </t>
  </si>
  <si>
    <t xml:space="preserve">62230|1880001|13139340|P_DM-TE-1-200        direction-m Rechtecktisch,78971|30000004|12956503|CONT-RC              Rollcont. mit seitl. Eingriff,49320|2083002|13139250|AERT0820             Designprogramm Aer 2 OH,73995|2084101|13139283|AERP_QM            </t>
  </si>
  <si>
    <t>(Lad) Neudörfl - (Ent) Eisenstadt - (Ent) Eisenstadt</t>
  </si>
  <si>
    <t>Hergovits</t>
  </si>
  <si>
    <t>+43 2622 77444 201</t>
  </si>
  <si>
    <t>christoph.hergovits@neudoerfler.com</t>
  </si>
  <si>
    <t>12|707183|00|00</t>
  </si>
  <si>
    <t>21723</t>
  </si>
  <si>
    <t>21723-1</t>
  </si>
  <si>
    <t>Österreichische Gesundheitskasse Burgenland</t>
  </si>
  <si>
    <t>Siegfried Marcus-Straße 5</t>
  </si>
  <si>
    <t xml:space="preserve">Bestellung per Mail </t>
  </si>
  <si>
    <t>Lift:1/Personenlifte/---</t>
  </si>
  <si>
    <t>Österreichische Gesundheitskasse|Österreich|7000|Siegfried Marcus-Straße 5</t>
  </si>
  <si>
    <t>69582|2083002|13208514|AERT04520            Designprogramm Aer 2 OH_x000D_
----------_x000D_
73995|2084101|13190254|AERP_QM              Designprogramm Aer Abdeckplatte</t>
  </si>
  <si>
    <t>69582|2083002|13208514|AERT04520            Designprogramm Aer 2 OH,73995|2084101|13190254|AERP_QM              Designprogramm Aer Abdeckplatte</t>
  </si>
  <si>
    <t xml:space="preserve">29684 </t>
  </si>
  <si>
    <t>29684</t>
  </si>
  <si>
    <t>Wien 1,9 - 07.04.</t>
  </si>
  <si>
    <t>11|701708|00|00</t>
  </si>
  <si>
    <t>21273</t>
  </si>
  <si>
    <t>21273-1</t>
  </si>
  <si>
    <t>WY450AX</t>
  </si>
  <si>
    <t>Universität Wien Rechtswissenschaftliche Fakultät</t>
  </si>
  <si>
    <t>Renngasse 6-8</t>
  </si>
  <si>
    <t xml:space="preserve"> | 334000 | </t>
  </si>
  <si>
    <t>Dekanat der Rechtswissenschaftlichen Fakultät Kostenstelle 334000</t>
  </si>
  <si>
    <t>Plan:2|WAB/Ladezone:1/0|Zufahrt:|Top 103 |</t>
  </si>
  <si>
    <t>Universität Wien|Österreich|1010|Universitätsring 1</t>
  </si>
  <si>
    <t>75671|3005900|10085824|MQ22SS1020           STS1_x000D_
----------_x000D_
76020|3005900|12001596|MQ22SS1220           STS3_x000D_
----------_x000D_
76029|3005900|10113423|MQ22SS1620           STS6</t>
  </si>
  <si>
    <t>76029|3005900|10113423|MQ22SS1620           STS6,75671|3005900|10085824|MQ22SS1020           STS1,76020|3005900|12001596|MQ22SS1220           STS3</t>
  </si>
  <si>
    <t>(Lad) Neudörfl - (Ent) Wien - (Ent) Wien</t>
  </si>
  <si>
    <t>11|706297|00|00</t>
  </si>
  <si>
    <t>21055</t>
  </si>
  <si>
    <t>21055-1</t>
  </si>
  <si>
    <t>Finanzmarktaufsicht (FMA) Abt. V/4</t>
  </si>
  <si>
    <t>Otto-Wagner-Platz 5</t>
  </si>
  <si>
    <t>109011BN-000013384 | 109011BN-000013384 | 21010427200101</t>
  </si>
  <si>
    <t>Locker 109011BN-000013384</t>
  </si>
  <si>
    <t>Lift:1/Lastenlift/4OG</t>
  </si>
  <si>
    <t>Plan:2|WAB/Ladezone:1/0|Zufahrt:|zuerst voranmelden bei Portier: Otto-Wagner-Platz 5 |</t>
  </si>
  <si>
    <t>Finanzmarktaufsicht (FMA) Abt.|Österreich|1090|Otto-Wagner-Platz 5</t>
  </si>
  <si>
    <t>70880|2087003|13174968|LOCKER0630           Lockerschrank 3 OH_x000D_
----------_x000D_
70880|2087003|13174968|LOCKER0630           Lockerschrank 3 OH_x000D_
----------_x000D_
70880|2087003|13174968|LOCKER0630           Lockerschrank 3 OH_x000D_
----------_x000D_
70880|2087003|13174968|LOCKER0630           Lockerschrank 3 OH_x000D_
----------_x000D_
70880|2087003|13174968|LOCKER0630           Lockerschrank 3 OH_x000D_
----------_x000D_
70880|2087003|13174968|LOCKER0630           Lockerschrank 3 OH_x000D_
----------_x000D_
76003|2041000|11388791|MQ22KT200            BTRE200100_x000D_
----------_x000D_
76293|2321000|12197237|MQ22FLUX188P         ET2</t>
  </si>
  <si>
    <t>76293|2321000|12197237|MQ22FLUX188P         ET2,70880|2087003|13174968|LOCKER0630           Lockerschrank 3 OH,76003|2041000|11388791|MQ22KT200            BTRE200100</t>
  </si>
  <si>
    <t xml:space="preserve">29716 </t>
  </si>
  <si>
    <t>29716</t>
  </si>
  <si>
    <t>Wien 1 - 08.04.</t>
  </si>
  <si>
    <t>13|706584|00|00</t>
  </si>
  <si>
    <t>21168</t>
  </si>
  <si>
    <t>21168-1</t>
  </si>
  <si>
    <t>JKU</t>
  </si>
  <si>
    <t>Biberstraße 11 / 14</t>
  </si>
  <si>
    <t>Bestellung  G&amp;T2025000909 v 19.02.2025 Möbel JKU Biberstr.11/14 1010 Wien</t>
  </si>
  <si>
    <t>Johannes Kepler Universität Linz|Österreich|4040|Altenbergerstraße 69</t>
  </si>
  <si>
    <t>100,200,300,400,500,600,700,800,900,1000,1100,1200,1300,1400,1500,1600,1700,1800,1900,2000,2100</t>
  </si>
  <si>
    <t xml:space="preserve">32011|2052007|12855997|MXTL188              MOTION Anbauelement_x000D_
----------_x000D_
32011|2052007|12856005|MXTL188              MOTION Anbauelement_x000D_
----------_x000D_
37058|2062503|3503963|MXUT126              uni:table_x000D_
----------_x000D_
75671|3005900|10085824|MQ22SS1020           STS1_x000D_
----------_x000D_
75745|2041000|8764055|MQ22TI168            ATR4_x000D_
----------_x000D_
75745|2041000|8764055|MQ22TI168            ATR4_x000D_
----------_x000D_
75746|2041000|8760678|MQ22TI188            ATR5_x000D_
----------_x000D_
75997|2041000|8846142|MQ22KT088            BTRE8080_x000D_
----------_x000D_
75997|2041000|8882384|MQ22KT088            BTRE8080_x000D_
----------_x000D_
76020|3005900|10004426|MQ22SS1220           STS3_x000D_
----------_x000D_
76169|3033400|12329248|MQ22SR1040           RE12_x000D_
----------_x000D_
76174|3033400|12329249|MQ22SR1240           RE17_x000D_
----------_x000D_
76217|3040009|10677736|MQ22GW0850           WG80_x000D_
----------_x000D_
76250|2077100|12176768|MQ22OP1804B          TP2PB180_x000D_
----------_x000D_
76250|2077100|13178519|MQ22OP1804B          TP2PB180_x000D_
----------_x000D_
76293|2321000|12248198|MQ22FLUX188P         ET2_x000D_
</t>
  </si>
  <si>
    <t xml:space="preserve">80765|9901001|12747835|NOS_DS4Q.5ABC        Drehstuhl n.you,79762|9900400|12711807|PC-PROF-6050S        ProfiM 6050S,76293|2321000|12248198|MQ22FLUX188P         ET2,76250|2077100|13178519|MQ22OP1804B          TP2PB180,75746|2041000|8760678|MQ22TI188      </t>
  </si>
  <si>
    <t>Berger</t>
  </si>
  <si>
    <t>+43 732 662696 414</t>
  </si>
  <si>
    <t>verena.berger@neudoerfler.com</t>
  </si>
  <si>
    <t xml:space="preserve">29717 </t>
  </si>
  <si>
    <t>29717</t>
  </si>
  <si>
    <t>Wien 11,3 - 08.04.</t>
  </si>
  <si>
    <t>11|703096|00|00</t>
  </si>
  <si>
    <t>20394</t>
  </si>
  <si>
    <t>20394-1</t>
  </si>
  <si>
    <t>1. Haidequerstraße 1</t>
  </si>
  <si>
    <t>109011BN-000013329 | 6100158061 | 21010427200101</t>
  </si>
  <si>
    <t>** KW Sim., Betriebsgebäude 1, 2. OG ** Freigabe erteilt</t>
  </si>
  <si>
    <t>Plan:2|WAB/Ladezone:1/0|Zufahrt:|Retourware! - Hr. Markus Jambor (+43 664 623 6954) = Ansprechpartner vor Ort |</t>
  </si>
  <si>
    <t>100,200,300,350,400</t>
  </si>
  <si>
    <t>51842|0|0|MONTM                Montagepauschale_x000D_
----------_x000D_
79507|30000004|12958524|MQ22RC691_H          RC1_x000D_
----------_x000D_
80561|9901104|13005811|NOS_ATE2.TLRES19     FLUX E2, rechteckig, mit T-FußSpanplatte 19 mm_x000D_
----------_x000D_
81139|0|0|XWE.EVO-NEAKA        EVOline Expr. Netzanschlusskabel_x000D_
----------_x000D_
81382|2316101|13005562|XWE.NODPPRO          Noova Deskpaneel Pro</t>
  </si>
  <si>
    <t>80561|9901104|13005811|NOS_ATE2.TLRES19     FLUX E2, rechteckig, mit T-FußSpanplatte 19 mm,81382|2316101|13005562|XWE.NODPPRO          Noova Deskpaneel Pro,81139|0|0|XWE.EVO-NEAKA        EVOline Expr. Netzanschlusskabel,79507|30000004|12958524|MQ22RC691_H</t>
  </si>
  <si>
    <t>(Lad) Neudörfl - (Ent) Wien - (Ent) Wien - (Ent) Wien</t>
  </si>
  <si>
    <t>11|707311|00|00</t>
  </si>
  <si>
    <t>21366</t>
  </si>
  <si>
    <t>21366-1</t>
  </si>
  <si>
    <t>Wiener Wohnen Hausbetreuung GmbH</t>
  </si>
  <si>
    <t>Erdbergstraße 200</t>
  </si>
  <si>
    <t>4500109630 | 4500109630 | 21010427200101</t>
  </si>
  <si>
    <t>1. Teilauftrag zu 11/707309 (NOS, ProfiM) Umbau Zentrale 7.OG</t>
  </si>
  <si>
    <t>Lift:1//7OG</t>
  </si>
  <si>
    <t>Wiener Wohnen Hausbetreuung GmbH|Österreich|1030|Erdbergstraße 200</t>
  </si>
  <si>
    <t>300,400,500,600,700,800,900,1000,1100,1200,1300,1400,1500</t>
  </si>
  <si>
    <t>33109|2061502|11072142|MXBT080              MOTION Besprechungstisch rund_x000D_
----------_x000D_
44933|4090500|13154598|SUPL25               Platte 2,5cm Stärke_x000D_
----------_x000D_
44933|4090500|13154603|SUPL25               Platte 2,5cm Stärke_x000D_
----------_x000D_
44933|4090500|13154603|SUPL25               Platte 2,5cm Stärke_x000D_
----------_x000D_
44933|4090500|13154603|SUPL25               Platte 2,5cm Stärke_x000D_
----------_x000D_
47776|2067500|11448501|MXTW146S             motion:talk_x000D_
----------_x000D_
80493|9900400|12818087|PC-SCHULELK-937      Schulte Elektrot. 937_x000D_
----------_x000D_
80493|9900400|12818087|PC-SCHULELK-937      Schulte Elektrot. 937_x000D_
----------_x000D_
80493|9900400|12818087|PC-SCHULELK-937      Schulte Elektrot. 937_x000D_
----------_x000D_
80493|9900400|12818087|PC-SCHULELK-937      Schulte Elektrot. 937_x000D_
----------_x000D_
81496|9900400|13016573|PC-PROF-FN10Z0       ProfiM FN10Z0_x000D_
----------_x000D_
81496|9900400|13016573|PC-PROF-FN10Z0       ProfiM FN10Z0_x000D_
----------_x000D_
81496|9900400|13016573|PC-PROF-FN10Z0       ProfiM FN10Z0</t>
  </si>
  <si>
    <t>47776|2067500|11448501|MXTW146S             motion:talk,33109|2061502|11072142|MXBT080              MOTION Besprechungstisch rund,44933|4090500|13154598|SUPL25               Platte 2,5cm Stärke,80493|9900400|12818087|PC-SCHULELK-937      Schulte Elektrot.</t>
  </si>
  <si>
    <t>11|708580|00|00</t>
  </si>
  <si>
    <t>22147</t>
  </si>
  <si>
    <t>22147-1</t>
  </si>
  <si>
    <t>Bundesrechenzentrum Gesellschaft mbH Zentraler Wareneingang</t>
  </si>
  <si>
    <t>Hintere Zollamtsstrasse 4</t>
  </si>
  <si>
    <t xml:space="preserve">REKLAMATION ZU AID 11/703955 </t>
  </si>
  <si>
    <t>Bundesrechenzentrum Gesellschaft|Österreich|1030|Hintere Zollamtsstrasse 4</t>
  </si>
  <si>
    <t>69615|2087003|12527296|LOCKER0450           Lockerschrank 5 OH</t>
  </si>
  <si>
    <t>NALBANT</t>
  </si>
  <si>
    <t>+43 1 71704 521</t>
  </si>
  <si>
    <t>seyma.nalbant@neudoerfler.com</t>
  </si>
  <si>
    <t xml:space="preserve">29718 </t>
  </si>
  <si>
    <t>29718</t>
  </si>
  <si>
    <t>Wien 23,11 - 07.04.</t>
  </si>
  <si>
    <t>11|704528|00|00</t>
  </si>
  <si>
    <t>21398</t>
  </si>
  <si>
    <t>21398-1</t>
  </si>
  <si>
    <t>Österreichischer Integrationsfonds</t>
  </si>
  <si>
    <t>Lastenstraße 19</t>
  </si>
  <si>
    <t>1230</t>
  </si>
  <si>
    <t>109011BN-000013480 | 109011BN-000013480 | 21010427200201</t>
  </si>
  <si>
    <t xml:space="preserve">Bestellung freigegeben am 03.03.2025 </t>
  </si>
  <si>
    <t>Österreichischer Integrationsfonds|Österreich|1030|Schlachthausgasse 30</t>
  </si>
  <si>
    <t>71721|3048001|11884306|MX_AKUP_STF          Akustikpaneel Stoff tapeziert_x000D_
----------_x000D_
71721|3048001|11884306|MX_AKUP_STF          Akustikpaneel Stoff tapeziert_x000D_
----------_x000D_
76387|3099000|12115901|MQ22MIME             Mindermengenzuschlag</t>
  </si>
  <si>
    <t>71721|3048001|11884306|MX_AKUP_STF          Akustikpaneel Stoff tapeziert,76387|3099000|12115901|MQ22MIME             Mindermengenzuschlag</t>
  </si>
  <si>
    <t>11|704584|00|00</t>
  </si>
  <si>
    <t>21601</t>
  </si>
  <si>
    <t>21601-1</t>
  </si>
  <si>
    <t>109011BN-000013479 | 109011BN-000013479 | 21010427200101</t>
  </si>
  <si>
    <t xml:space="preserve">Bestellung freigegen am 03.03.2025 </t>
  </si>
  <si>
    <t>33504|2095000|9071656|MXRC6AP              MOTION Auflagepolster_x000D_
----------_x000D_
70769|3062001|12637689|NOOVA1216SEIDA       NOOVA Seitenpaneel doppelt akust._x000D_
----------_x000D_
70769|3062001|12928118|NOOVA1216SEIDA       NOOVA Seitenpaneel doppelt akust._x000D_
----------_x000D_
71376|3062001|12535486|NOOVA1218MIPA        NOOVA Mittelpaneel akust.._x000D_
----------_x000D_
71376|3062001|12535486|NOOVA1218MIPA        NOOVA Mittelpaneel akust.._x000D_
----------_x000D_
72508|2073200|11764428|COVER_UP             Kabelhochführung_x000D_
----------_x000D_
80420|9900400|12801045|PC-SCHULELK-938      Schulte Elektrot. 938</t>
  </si>
  <si>
    <t>70769|3062001|12928118|NOOVA1216SEIDA       NOOVA Seitenpaneel doppelt akust.,70769|3062001|12637689|NOOVA1216SEIDA       NOOVA Seitenpaneel doppelt akust.,71376|3062001|12535486|NOOVA1218MIPA        NOOVA Mittelpaneel akust..,80420|9900400|12801045|PC-SC</t>
  </si>
  <si>
    <t>11|697371|00|00</t>
  </si>
  <si>
    <t>21093</t>
  </si>
  <si>
    <t>21093-1</t>
  </si>
  <si>
    <t>ÖBB-Technische Services GmbH</t>
  </si>
  <si>
    <t>Grillgasse 48</t>
  </si>
  <si>
    <t xml:space="preserve"> | 4451469037 | </t>
  </si>
  <si>
    <t xml:space="preserve">xx4451469037xx </t>
  </si>
  <si>
    <t>Plan:2|WAB/Ladezone:1/0|Zufahrt:| |Mo-Do 7:12:00 und 12:30-15:00, Fr. 7:11</t>
  </si>
  <si>
    <t>ÖBB-Technische Services-GmbH|Österreich|1100|Am Hauptbahnhof 2</t>
  </si>
  <si>
    <t>400,500,600</t>
  </si>
  <si>
    <t>72163|9900400|11449790|PC-PR-FF5AA          Preform FF5AA_x000D_
----------_x000D_
80586|2316101|13075461|NODPPRO              Noova Deskpaneel Pro_x000D_
----------_x000D_
80586|2316101|13075464|NODPPRO              Noova Deskpaneel Pro</t>
  </si>
  <si>
    <t>72163|9900400|11449790|PC-PR-FF5AA          Preform FF5AA,80586|2316101|13075461|NODPPRO              Noova Deskpaneel Pro,80586|2316101|13075464|NODPPRO              Noova Deskpaneel Pro</t>
  </si>
  <si>
    <t>11|707805|00|00</t>
  </si>
  <si>
    <t>21616</t>
  </si>
  <si>
    <t>21616-1</t>
  </si>
  <si>
    <t>Simmeringer Hauptstrasse 252</t>
  </si>
  <si>
    <t xml:space="preserve"> | 4310294545 - 00040 | </t>
  </si>
  <si>
    <t>Plan:2|WAB/Ladezone:1/0|Zufahrt:|Hr. Nabavi (+43 664 8890 1843) = Ansprechpartner vor Ort |</t>
  </si>
  <si>
    <t>1199|3000026|11612162|MOSS1630             Schiebetürschrank 3 OH</t>
  </si>
  <si>
    <t xml:space="preserve">29719 </t>
  </si>
  <si>
    <t>29719</t>
  </si>
  <si>
    <t>Wien 17,9 - 08.04.</t>
  </si>
  <si>
    <t>11|705875|00|00</t>
  </si>
  <si>
    <t>21280</t>
  </si>
  <si>
    <t>21280-1</t>
  </si>
  <si>
    <t>Josef Manner &amp; Comp. AG Warenübernahme Technik</t>
  </si>
  <si>
    <t>Wilhelminenstraße 6</t>
  </si>
  <si>
    <t>1170</t>
  </si>
  <si>
    <t xml:space="preserve"> | 4500019253 | </t>
  </si>
  <si>
    <t xml:space="preserve">Bestellnummer 4500019253 </t>
  </si>
  <si>
    <t>Plan:2|WAB/Ladezone:1/0|Zufahrt:| |um 08:00 Uhr</t>
  </si>
  <si>
    <t>Josef Manner &amp; Comp. AG|Österreich|1170|Wilhelminenstraße 6</t>
  </si>
  <si>
    <t>51417|0|0|LIEFM700             LIEFM700_x000D_
----------_x000D_
68403|2301003|12987677|FLUX168P             Flux E plus, E-Hebetisch</t>
  </si>
  <si>
    <t>68403|2301003|12987677|FLUX168P             Flux E plus, E-Hebetisch,51417|0|0|LIEFM700             LIEFM700</t>
  </si>
  <si>
    <t>11|700793|00|00</t>
  </si>
  <si>
    <t>20226</t>
  </si>
  <si>
    <t>20226-1</t>
  </si>
  <si>
    <t>Universität Wien</t>
  </si>
  <si>
    <t>Porzellangasse 4-6</t>
  </si>
  <si>
    <t>109011BN-000013270 | 4500068630 | 21010427200101</t>
  </si>
  <si>
    <t xml:space="preserve">Student Space, Porzellangasse 4 </t>
  </si>
  <si>
    <t>100,200,300,400,500,600,700,800,1000,1100,1200,1300,1400,1500,1600,1700,1800,1900,2000,2100</t>
  </si>
  <si>
    <t>2550|3040009|13150625|MOGW0850             Garderobepaneel_x000D_
----------_x000D_
66005|3990001|11838937|MONTAGEPAU           Montage Pauschale_x000D_
----------_x000D_
66005|3990001|9904744|MONTAGEPAU           Montage Pauschale_x000D_
----------_x000D_
70345|9900400|11050277|PC-SE-SP-651         Sedus sp-651_x000D_
----------_x000D_
70700|9900400|11130719|PC-SE-SP-632         Sedus sp-632_x000D_
----------_x000D_
71218|9900400|11240235|PC-SE-SP-642         Sedus sp-642_x000D_
----------_x000D_
73000|9900400|11677951|PC-SE-SP-647         Sedus sp-647_x000D_
----------_x000D_
73000|9900400|11677951|PC-SE-SP-647         Sedus sp-647_x000D_
----------_x000D_
75544|9900400|12169227|PC-BUZZISPACE-BUZZIB Buzzispace BuzziBoxTravel_x000D_
----------_x000D_
75544|9900400|12169227|PC-BUZZISPACE-BUZZIB Buzzispace BuzziBoxTravel_x000D_
----------_x000D_
75544|9900400|12169227|PC-BUZZISPACE-BUZZIB Buzzispace BuzziBoxTravel_x000D_
----------_x000D_
75544|9900400|12169227|PC-BUZZISPACE-BUZZIB Buzzispace BuzziBoxTravel_x000D_
----------_x000D_
75544|9900400|12169227|PC-BUZZISPACE-BUZZIB Buzzispace BuzziBoxTravel_x000D_
----------_x000D_
75544|9900400|12169227|PC-BUZZISPACE-B</t>
  </si>
  <si>
    <t>76001|2041000|13150617|MQ22KT168            BTRE16080,78688|3063001|12918510|MQ22SAKP1205         Stellwandabsorber,76055|3043005|10802248|MQ22PW1230           PW120,70700|9900400|11130719|PC-SE-SP-632         Sedus sp-632,73000|9900400|11677951|PC-SE-SP-</t>
  </si>
  <si>
    <t xml:space="preserve">29720 </t>
  </si>
  <si>
    <t>29720</t>
  </si>
  <si>
    <t>Wien 10,12,23 - 09.04.</t>
  </si>
  <si>
    <t>11|707548|00|00</t>
  </si>
  <si>
    <t>21308</t>
  </si>
  <si>
    <t>21308-1</t>
  </si>
  <si>
    <t>Österreichische Gesundheitskasse</t>
  </si>
  <si>
    <t>Wienerbergstraße 15-19</t>
  </si>
  <si>
    <t>109011BN-000013457 | Sammelbest. Möbel Verw. - 27.2.25 | 21010427200101</t>
  </si>
  <si>
    <t>Österreichische Gesundheitskasse|Österreich|1100|Wienerbergstraße 15-19</t>
  </si>
  <si>
    <t>75745|2041000|11684442|MQ22TI168            ATR4_x000D_
----------_x000D_
76020|3005900|11049101|MQ22SS1220           STS3_x000D_
----------_x000D_
76067|1102105|2865211|MQ22DUSQ             A4SQTP_x000D_
----------_x000D_
76249|2077100|12165059|MQ22OP1604B          TP2PB160_x000D_
----------_x000D_
76283|2321000|12864427|MQ22FLUX168P         ET1_x000D_
----------_x000D_
79507|30000004|12957632|MQ22RC691_H          RC1</t>
  </si>
  <si>
    <t>76283|2321000|12864427|MQ22FLUX168P         ET1,76020|3005900|11049101|MQ22SS1220           STS3,75745|2041000|11684442|MQ22TI168            ATR4,79507|30000004|12957632|MQ22RC691_H          RC1,76249|2077100|12165059|MQ22OP1604B          TP2PB160,76067|1</t>
  </si>
  <si>
    <t>(Lad) Neudörfl - (Ent) Wien - (Ent) Wien - (Ent) Wien - (Ent) Wien</t>
  </si>
  <si>
    <t>11|705815|00|00</t>
  </si>
  <si>
    <t>21184</t>
  </si>
  <si>
    <t>21184-1</t>
  </si>
  <si>
    <t>SV/1X01/8000005186 | SV/1X01/8000005186 | 21010427200101</t>
  </si>
  <si>
    <t xml:space="preserve">Lieferung und Montage von Büromöbel - Projekt ReOrg 1.OG </t>
  </si>
  <si>
    <t>76020|3005900|11066287|MQ22SS1220           STS3_x000D_
----------_x000D_
76032|3005900|11066267|MQ22SS1630           STS7_x000D_
----------_x000D_
76249|2077100|12165063|MQ22OP1604B          TP2PB160_x000D_
----------_x000D_
76283|2321000|12864427|MQ22FLUX168P         ET1</t>
  </si>
  <si>
    <t>76283|2321000|12864427|MQ22FLUX168P         ET1,76249|2077100|12165063|MQ22OP1604B          TP2PB160,76032|3005900|11066267|MQ22SS1630           STS7,76020|3005900|11066287|MQ22SS1220           STS3</t>
  </si>
  <si>
    <t>11|707552|00|00</t>
  </si>
  <si>
    <t>21309</t>
  </si>
  <si>
    <t>21309-1</t>
  </si>
  <si>
    <t>Kerschensteinergasse 32b</t>
  </si>
  <si>
    <t>1120</t>
  </si>
  <si>
    <t xml:space="preserve"> | 4900700225 | 4600031939</t>
  </si>
  <si>
    <t xml:space="preserve">xx4900700225xx </t>
  </si>
  <si>
    <t>78883|2301003|12887052|XÖBB.FLUX168P        Elektrisch HöhenverstellbarerFLUX E Plus</t>
  </si>
  <si>
    <t>11|707492|00|00</t>
  </si>
  <si>
    <t>21392</t>
  </si>
  <si>
    <t>21392-1</t>
  </si>
  <si>
    <t>Magna International Europe GmbH</t>
  </si>
  <si>
    <t>Technologiestraße 8</t>
  </si>
  <si>
    <t xml:space="preserve">4500024995 |  | </t>
  </si>
  <si>
    <t xml:space="preserve">Bestellung 4500024995 </t>
  </si>
  <si>
    <t>Magna International Europe GmbH|Österreich|1120|Technologiestraße 8</t>
  </si>
  <si>
    <t>68700|2301003|13194656|FLUX200P             Flux E plus, E-Hebetisch</t>
  </si>
  <si>
    <t>11|707433|00|00</t>
  </si>
  <si>
    <t>21299</t>
  </si>
  <si>
    <t>21299-1</t>
  </si>
  <si>
    <t>Wiener Lokalbahnen GmbH</t>
  </si>
  <si>
    <t>Purktygasse 1B</t>
  </si>
  <si>
    <t xml:space="preserve">6460002121 | Bestellung 6460002121 | </t>
  </si>
  <si>
    <t xml:space="preserve">Bestellung 6460002121 </t>
  </si>
  <si>
    <t>Wiener Lokalbahnen GmbH|Österreich|1230|Purktygasse 1B</t>
  </si>
  <si>
    <t>68687|2301003|12873056|FLUX188P             Flux E plus, E-Hebetisch</t>
  </si>
  <si>
    <t xml:space="preserve">29721 </t>
  </si>
  <si>
    <t>29721</t>
  </si>
  <si>
    <t>Wien 1,7,15,13 - 08.04.</t>
  </si>
  <si>
    <t>11|705006|00|00</t>
  </si>
  <si>
    <t>21781</t>
  </si>
  <si>
    <t>21781-1</t>
  </si>
  <si>
    <t>WY742AT</t>
  </si>
  <si>
    <t>Philipp Alexander Dr., Rechtsan- walt,Verteidiger in Strafsachen</t>
  </si>
  <si>
    <t>Graben 17</t>
  </si>
  <si>
    <t xml:space="preserve">Bestellung per Mail am 10.03.2025 </t>
  </si>
  <si>
    <t>Philipp Alexander Dr., Rechtsan-|Österreich|1010|Graben 17</t>
  </si>
  <si>
    <t>100,150,300,400,500,600,700,800</t>
  </si>
  <si>
    <t>11011|0|0|MOSP                 . Schrank_x000D_
----------_x000D_
1198|3000026|13161192|MOSS1620             Schiebetürschrank 2 OH_x000D_
----------_x000D_
1199|3000026|13160723|MOSS1630             Schiebetürschrank 3 OH_x000D_
----------_x000D_
1292|3031305|13161186|MOSR1620             Standregal 2 OH_x000D_
----------_x000D_
1298|3031105|13211995|MOSR0630             Standregal 3 OH_x000D_
----------_x000D_
15653|3082003|13211265|MOZSHKFB             KGF-Fächer für Schränke_x000D_
----------_x000D_
20821|3080001|5875045|MOZGE1604S3          Stahlsockel mit Niveauausgleich_x000D_
----------_x000D_
2361|3031305|13161174|MORE1630             Regal 3 OH</t>
  </si>
  <si>
    <t xml:space="preserve">1199|3000026|13160723|MOSS1630             Schiebetürschrank 3 OH,11011|0|0|MOSP                 . Schrank,2361|3031305|13161174|MORE1630             Regal 3 OH,1298|3031105|13211995|MOSR0630             Standregal 3 OH,1292|3031305|13161186|MOSR1620     </t>
  </si>
  <si>
    <t>11|707430|00|00</t>
  </si>
  <si>
    <t>21649</t>
  </si>
  <si>
    <t>21649-1</t>
  </si>
  <si>
    <t>VHH Veterinaria Health Holding GmbH</t>
  </si>
  <si>
    <t>Hermanngasse 18/6</t>
  </si>
  <si>
    <t>Lift:1/Personenlift, hält nur im Mezzanin; kein ebenerdiger Zugang zu Lift; Altbau - 1.OG ist quasi 2.OG/1OG</t>
  </si>
  <si>
    <t>VHH Veterinaria Health|Österreich|1070|Hermanngasse 18/6</t>
  </si>
  <si>
    <t>15670|1090502|11336496|ZBKAS-SW             Kabeldurchführung_x000D_
----------_x000D_
51417|0|0|LIEFM700             LIEFM700_x000D_
----------_x000D_
71144|3062001|13206849|NOOVA1216SEID        NOOVA Seitenpaneel doppelt_x000D_
----------_x000D_
71144|3062001|13206852|NOOVA1216SEID        NOOVA Seitenpaneel doppelt_x000D_
----------_x000D_
71233|3062001|13205287|NOOVA1216MIP         NOOVA Einhaus. Mittelpaneel_x000D_
----------_x000D_
71233|3062001|13205287|NOOVA1216MIP         NOOVA Einhaus. Mittelpaneel_x000D_
----------_x000D_
72508|2073200|11764428|COVER_UP             Kabelhochführung_x000D_
----------_x000D_
80561|9901104|13002126|NOS_ATE2.TLRES19     FLUX E2, rechteckig, mit T-FußSpanplatte 19 mm_x000D_
----------_x000D_
9929|0|0|SUKL                 Kleinteile</t>
  </si>
  <si>
    <t>80561|9901104|13002126|NOS_ATE2.TLRES19     FLUX E2, rechteckig, mit T-FußSpanplatte 19 mm,15670|1090502|11336496|ZBKAS-SW             Kabeldurchführung,72508|2073200|11764428|COVER_UP             Kabelhochführung,9929|0|0|SUKL                 Kleinteile,</t>
  </si>
  <si>
    <t>11|708336|00|00</t>
  </si>
  <si>
    <t>21749</t>
  </si>
  <si>
    <t>21749-1</t>
  </si>
  <si>
    <t>VertretungsNetz - Erwachsenenvertretung EV Wien 6, Stg.D/ 2.Stock/ Raum D2</t>
  </si>
  <si>
    <t>Pfeiffergasse 4/D/2. Stock</t>
  </si>
  <si>
    <t>1150</t>
  </si>
  <si>
    <t>109011BN-000013452 | 109011BN-000013452 | 21010427200101</t>
  </si>
  <si>
    <t xml:space="preserve">109011BN-000013452 </t>
  </si>
  <si>
    <t>VertretungsNetz -|Österreich|1030|Ungargasse 66/2/3.OG</t>
  </si>
  <si>
    <t>75840|2043500|11122640|MQ22BT060            BTRQ1_x000D_
----------_x000D_
76387|3099000|12115899|MQ22MIME             Mindermengenzuschlag</t>
  </si>
  <si>
    <t>75840|2043500|11122640|MQ22BT060            BTRQ1,76387|3099000|12115899|MQ22MIME             Mindermengenzuschlag</t>
  </si>
  <si>
    <t>11|707496|00|00</t>
  </si>
  <si>
    <t>21304</t>
  </si>
  <si>
    <t>21304-1</t>
  </si>
  <si>
    <t>Wehofer Architekten Ziviltechniker GmbH</t>
  </si>
  <si>
    <t>Auhofstraße 1, DG 3</t>
  </si>
  <si>
    <t>1130</t>
  </si>
  <si>
    <t xml:space="preserve">Bestellung per Mail am 02.03.2025 </t>
  </si>
  <si>
    <t>Wehofer Architekten|Österreich|1130|Auhofstraße 1, DG 3</t>
  </si>
  <si>
    <t>68693|2301003|13075480|FLUX189P             Flux E plus, E-Hebetisch</t>
  </si>
  <si>
    <t xml:space="preserve">29722 </t>
  </si>
  <si>
    <t>29722</t>
  </si>
  <si>
    <t>Wien 21,22 - 09.04.</t>
  </si>
  <si>
    <t>11|707377|00|00</t>
  </si>
  <si>
    <t>21212</t>
  </si>
  <si>
    <t>21212-1</t>
  </si>
  <si>
    <t>ÖBB Technische Serv., Wien</t>
  </si>
  <si>
    <t>Winkeläckerweg 1</t>
  </si>
  <si>
    <t>1210</t>
  </si>
  <si>
    <t xml:space="preserve"> | 4451469416 | 4600030817</t>
  </si>
  <si>
    <t xml:space="preserve">xx4451469416xx </t>
  </si>
  <si>
    <t>74002|9023500|11891973|VI-617.1020N-ÖBB     F1 Drehstuhl, Netzrücken</t>
  </si>
  <si>
    <t>12|707811|00|00</t>
  </si>
  <si>
    <t>21617</t>
  </si>
  <si>
    <t>21617-1</t>
  </si>
  <si>
    <t>AIT Austrian Institut of Technology GmbH. Warenannahme EG</t>
  </si>
  <si>
    <t>Giefinggasse 2</t>
  </si>
  <si>
    <t xml:space="preserve">4510219061 |  | </t>
  </si>
  <si>
    <t>Plan:2|WAB/Ladezone:0/0|Zufahrt:| |MO - FR von 8:30 bis 13:00</t>
  </si>
  <si>
    <t>AIT Austrian Institute of|Österreich|1210|Giefinggasse 4</t>
  </si>
  <si>
    <t>75740|2041000|12313665|MQ22TI088            ATR1</t>
  </si>
  <si>
    <t>12|707351|00|00</t>
  </si>
  <si>
    <t>21211</t>
  </si>
  <si>
    <t>21211-1</t>
  </si>
  <si>
    <t xml:space="preserve">4510218851 |  | </t>
  </si>
  <si>
    <t>80943|9023401|12148560|VI-616.1020N-AIT     F1 Drehstuhl, Polsterrücken</t>
  </si>
  <si>
    <t>11|705050|00|00</t>
  </si>
  <si>
    <t>20740</t>
  </si>
  <si>
    <t>20740-1</t>
  </si>
  <si>
    <t>wedify GmbH</t>
  </si>
  <si>
    <t>DonauCity-Straße 6</t>
  </si>
  <si>
    <t>1220</t>
  </si>
  <si>
    <t xml:space="preserve">4211243562 |  | </t>
  </si>
  <si>
    <t xml:space="preserve">Bestellnr. 4211243562 </t>
  </si>
  <si>
    <t>Lift:1//18OG</t>
  </si>
  <si>
    <t>Plan:1|WAB/Ladezone:1/0|Zufahrt:| |</t>
  </si>
  <si>
    <t>wedify GmbH|Österreich|1220|DonauCity-Straße 6</t>
  </si>
  <si>
    <t>51417|0|0|LIEFM700             LIEFM700_x000D_
----------_x000D_
72508|2073200|11797752|COVER_UP             Kabelhochführung_x000D_
----------_x000D_
79847|9901104|12927425|NOS_ATE2.TLRES25     FLUX E2, rechteckig, mit T-Fuß,Spanplatte 25 mm_x000D_
----------_x000D_
79847|9901104|13039723|NOS_ATE2.TLRES25     FLUX E2, rechteckig, mit T-Fuß,Spanplatte 25 mm</t>
  </si>
  <si>
    <t>79847|9901104|12927425|NOS_ATE2.TLRES25     FLUX E2, rechteckig, mit T-Fuß,Spanplatte 25 mm,79847|9901104|13039723|NOS_ATE2.TLRES25     FLUX E2, rechteckig, mit T-Fuß,Spanplatte 25 mm,72508|2073200|11797752|COVER_UP             Kabelhochführung,51417|0|0|</t>
  </si>
  <si>
    <t xml:space="preserve">29723 </t>
  </si>
  <si>
    <t>29723</t>
  </si>
  <si>
    <t>Wien 1,2 - 09.04.</t>
  </si>
  <si>
    <t>11|707797|00|00</t>
  </si>
  <si>
    <t>21515</t>
  </si>
  <si>
    <t>21515-1</t>
  </si>
  <si>
    <t>SZA Versteigerungen und Vertriebs GmbH</t>
  </si>
  <si>
    <t>Zelinkagasse 6</t>
  </si>
  <si>
    <t xml:space="preserve">Bestellung per Mail am 06.03.2025 </t>
  </si>
  <si>
    <t>Plan:1|WAB/Ladezone:1/0|Zufahrt:| |Bürozeiten von 10 bis 18 Uhr</t>
  </si>
  <si>
    <t>SZA Versteigerungen und Vertriebs|Österreich|1010|Sterngasse 13</t>
  </si>
  <si>
    <t>69130|2310005|13204328|ILVI280FT            Falttisch Ilvi</t>
  </si>
  <si>
    <t>(Lad) Neudörfl - (Ent) Wien - (Ent) Wien - (Ent) Wien - (Ent) Wien - (Ent) Wien</t>
  </si>
  <si>
    <t>11|706884|00|00</t>
  </si>
  <si>
    <t>21284</t>
  </si>
  <si>
    <t>21284-1</t>
  </si>
  <si>
    <t>Universität Wien Juridicum</t>
  </si>
  <si>
    <t>Schottenbastei 10-16</t>
  </si>
  <si>
    <t>109011BN-000013466 | 4500069135 | 21010427200101</t>
  </si>
  <si>
    <t>Prof. Riss 109011BN-000013466</t>
  </si>
  <si>
    <t>100,200,300,400,500,600,700,800,900,1000,1100</t>
  </si>
  <si>
    <t>75746|2041000|13184198|MQ22TI188            ATR5_x000D_
----------_x000D_
75746|2041000|9241624|MQ22TI188            ATR5_x000D_
----------_x000D_
75746|2041000|9498314|MQ22TI188            ATR5_x000D_
----------_x000D_
76020|3005900|11270153|MQ22SS1220           STS3_x000D_
----------_x000D_
76111|3014600|12045936|MQ22TS1250           DS6 (------mit M-HPT -----------)_x000D_
----------_x000D_
76157|2082001|9186786|MQ22MB1210T          ARE5_x000D_
----------_x000D_
76296|2321000|13184192|MQ22FLUX200P         ET5_x000D_
----------_x000D_
79507|30000004|12958524|MQ22RC691_H          RC1_x000D_
----------_x000D_
79507|30000004|12984097|MQ22RC691_H          RC1_x000D_
----------_x000D_
79507|30000004|12984097|MQ22RC691_H          RC1_x000D_
----------_x000D_
79507|30000004|13033102|MQ22RC691_H          RC1</t>
  </si>
  <si>
    <t>76296|2321000|13184192|MQ22FLUX200P         ET5,79507|30000004|12984097|MQ22RC691_H          RC1,76111|3014600|12045936|MQ22TS1250           DS6 (------mit M-HPT -----------),76020|3005900|11270153|MQ22SS1220           STS3,76157|2082001|9186786|MQ22MB121</t>
  </si>
  <si>
    <t>11|707824|00|00</t>
  </si>
  <si>
    <t>21691</t>
  </si>
  <si>
    <t>21691-1</t>
  </si>
  <si>
    <t>ARE Austrian Real Estate Development GmbH</t>
  </si>
  <si>
    <t>Trabrennstraße 2b</t>
  </si>
  <si>
    <t xml:space="preserve">4200066411/5000/ZE | 4200066411/5000/ZE | </t>
  </si>
  <si>
    <t>Bestellung freigegeben Bestellung: 4200066411/5000/ZE</t>
  </si>
  <si>
    <t>ARE Austrian Real Estate|Österreich|1020|Trabrennstraße 2b</t>
  </si>
  <si>
    <t>33504|2095000|5594808|MXRC6AP              MOTION Auflagepolster_x000D_
----------_x000D_
33869|2073001|3881351|MXMOS                Monitor 3D-Teleskopschwenkarm_x000D_
----------_x000D_
59927|2050502|9681133|XDD.ET188N           MOTION Hebetisch (DD002)_x000D_
----------_x000D_
65855|1873200|9122734|SWKH120              Stay Wired Kabelhochführung Stoff_x000D_
----------_x000D_
78971|30000004|13038687|CONT-RC              Rollcont. mit seitl. Eingriff_x000D_
----------_x000D_
9152|9900000|13200963|VI-SOSO              Stühle</t>
  </si>
  <si>
    <t xml:space="preserve">59927|2050502|9681133|XDD.ET188N           MOTION Hebetisch (DD002),33869|2073001|3881351|MXMOS                Monitor 3D-Teleskopschwenkarm,65855|1873200|9122734|SWKH120              Stay Wired Kabelhochführung Stoff,78971|30000004|13038687|CONT-RC      </t>
  </si>
  <si>
    <t>11|686712|00|00</t>
  </si>
  <si>
    <t>21866</t>
  </si>
  <si>
    <t>21866-1</t>
  </si>
  <si>
    <t>Michael Rienesl</t>
  </si>
  <si>
    <t>Vorgartenstraße 167/2/27</t>
  </si>
  <si>
    <t>Lift:2//</t>
  </si>
  <si>
    <t>|1|1|DAP|3|80|80|0</t>
  </si>
  <si>
    <t>Michael Rienesl|Österreich|1020|Vorgartenstraße 167/2/27</t>
  </si>
  <si>
    <t>44933|4090500|13206696|SUPL25               Platte 2,5cm Stärke</t>
  </si>
  <si>
    <t>11|709308|00|00</t>
  </si>
  <si>
    <t>22280</t>
  </si>
  <si>
    <t>22280-1</t>
  </si>
  <si>
    <t>Praterstern 3</t>
  </si>
  <si>
    <t xml:space="preserve"> | 4900662837 | 4600031939</t>
  </si>
  <si>
    <t>Reklamation zu 11/699279 - Fixtermin KW 15 xx4900662837xx</t>
  </si>
  <si>
    <t>Plan:2|WAB/Ladezone:1/0|Zufahrt:|Dachgeschoß |Fixtermin KW 15</t>
  </si>
  <si>
    <t>78902|2301003|12859109|XÖBB.FLUX188P        Elektrisch HöhenverstellbarerFLUX E Plus</t>
  </si>
  <si>
    <t xml:space="preserve">29724 </t>
  </si>
  <si>
    <t>29724</t>
  </si>
  <si>
    <t>Wien 3 - 10.04.</t>
  </si>
  <si>
    <t>11|706344|00|00</t>
  </si>
  <si>
    <t>20657</t>
  </si>
  <si>
    <t>20657-1</t>
  </si>
  <si>
    <t>Breiteneder Immobilien Parkring AG</t>
  </si>
  <si>
    <t>Schwarzenbergplatz 5/Top7/1</t>
  </si>
  <si>
    <t xml:space="preserve">** Freigabe per e-mail am 14.02.2025 </t>
  </si>
  <si>
    <t>Breiteneder Immobilien Parkring AG|Österreich|1030|Schwarzenbergplatz 5/Top7/1</t>
  </si>
  <si>
    <t>1184|3000026|13175251|MOSS1030             Schiebetürschrank 3 OH_x000D_
----------_x000D_
68687|2301003|12985274|FLUX188P             Flux E plus, E-Hebetisch_x000D_
----------_x000D_
68687|2301003|13175247|FLUX188P             Flux E plus, E-Hebetisch_x000D_
----------_x000D_
82709|9900400|13133911|PC-SE-QB-125         Sedus QB-125</t>
  </si>
  <si>
    <t>68687|2301003|13175247|FLUX188P             Flux E plus, E-Hebetisch,82709|9900400|13133911|PC-SE-QB-125         Sedus QB-125,1184|3000026|13175251|MOSS1030             Schiebetürschrank 3 OH,68687|2301003|12985274|FLUX188P             Flux E plus, E-Hebe</t>
  </si>
  <si>
    <t>11|706993|00|00</t>
  </si>
  <si>
    <t>21014</t>
  </si>
  <si>
    <t>21014-1</t>
  </si>
  <si>
    <t xml:space="preserve">** Freigabe per e-mail am 20.02.2025 </t>
  </si>
  <si>
    <t>68687|2301003|12985274|FLUX188P             Flux E plus, E-Hebetisch</t>
  </si>
  <si>
    <t>11|705728|00|00</t>
  </si>
  <si>
    <t>20992</t>
  </si>
  <si>
    <t>20992-1</t>
  </si>
  <si>
    <t>Lift:1//6OG</t>
  </si>
  <si>
    <t>100,300,400</t>
  </si>
  <si>
    <t>70645|9900400|11116651|PC-SE-BD-124         Sedus bd-124_x000D_
----------_x000D_
77199|9900400|12173078|PC-VT-300.5100       Viasit 300.5100_x000D_
----------_x000D_
77199|9900400|12173078|PC-VT-300.5100       Viasit 300.5100</t>
  </si>
  <si>
    <t>70645|9900400|11116651|PC-SE-BD-124         Sedus bd-124,77199|9900400|12173078|PC-VT-300.5100       Viasit 300.5100</t>
  </si>
  <si>
    <t xml:space="preserve">29725 </t>
  </si>
  <si>
    <t>29725</t>
  </si>
  <si>
    <t>Wien 19,18 - 10.04.</t>
  </si>
  <si>
    <t>11|705675|00|00</t>
  </si>
  <si>
    <t>21450</t>
  </si>
  <si>
    <t>21450-1</t>
  </si>
  <si>
    <t>Raiffeisen Bausparkasse GmbH</t>
  </si>
  <si>
    <t>Muthgasse 24-34</t>
  </si>
  <si>
    <t xml:space="preserve"> | BA 2025-000364 | </t>
  </si>
  <si>
    <t>Raiffeisen Bausparkasse GmbH|Österreich|1190|Mooslackengasse 12</t>
  </si>
  <si>
    <t>72171|2305001|13085294|FLUXBENCH            Flux Bench</t>
  </si>
  <si>
    <t>11|703493|00|00</t>
  </si>
  <si>
    <t>20628</t>
  </si>
  <si>
    <t>20628-1</t>
  </si>
  <si>
    <t>Raiffeisen Group IT GmbH</t>
  </si>
  <si>
    <t xml:space="preserve"> | BA 2025-000570 | </t>
  </si>
  <si>
    <t>** S2M Pausenraum M015111 _ GIT-G Filzwand ** Freigabe per e-mail am 10.02.2025</t>
  </si>
  <si>
    <t>Raiffeisen Group IT GmbH|Österreich|1190|Mooslackengasse 12</t>
  </si>
  <si>
    <t>66005|3990001|9912427|MONTAGEPAU           Montage Pauschale_x000D_
----------_x000D_
70778|9900400|12503692|PC-BUZZISPACE-BUZZIS Buzzispace BuzziShieldHook</t>
  </si>
  <si>
    <t>70778|9900400|12503692|PC-BUZZISPACE-BUZZIS Buzzispace BuzziShieldHook,66005|3990001|9912427|MONTAGEPAU           Montage Pauschale</t>
  </si>
  <si>
    <t>11|704522|00|00</t>
  </si>
  <si>
    <t>21050</t>
  </si>
  <si>
    <t>21050-1</t>
  </si>
  <si>
    <t>Albertus Magnus Schulzentrum der Vereinigung vonOrdensschulen Österreichs</t>
  </si>
  <si>
    <t>Semperstraße 45</t>
  </si>
  <si>
    <t xml:space="preserve">Bestellung per Mail am 17.02.2025 </t>
  </si>
  <si>
    <t>Plan:1|WAB/Ladezone:1/1|Zufahrt:| |</t>
  </si>
  <si>
    <t>Albertus Magnus|Österreich|1180|Semperstraße 45</t>
  </si>
  <si>
    <t>12683|9900000|13154586|HWHW                 Handelsware_x000D_
----------_x000D_
12683|9900000|13154586|HWHW                 Handelsware</t>
  </si>
  <si>
    <t>12683|9900000|13154586|HWHW                 Handelsware</t>
  </si>
  <si>
    <t xml:space="preserve">29726 </t>
  </si>
  <si>
    <t>29726</t>
  </si>
  <si>
    <t>Wien 1,4,10 - 10.04.</t>
  </si>
  <si>
    <t>11|706064|00|00</t>
  </si>
  <si>
    <t>20559</t>
  </si>
  <si>
    <t>20559-1</t>
  </si>
  <si>
    <t>KHM-Museumsverband Sicherheit &amp; Gebäude</t>
  </si>
  <si>
    <t>Burgring 5</t>
  </si>
  <si>
    <t xml:space="preserve">Bestellung per Mail am 13.02.2025 </t>
  </si>
  <si>
    <t>KHM-Museumsverband|Österreich|1010|Burgring 5</t>
  </si>
  <si>
    <t>15264|1090100|737|ZBBAN-BÜK            Bügelgriff klein 96mm_x000D_
----------_x000D_
79510|30000100|13006755|MQ22SC821_H          SC1</t>
  </si>
  <si>
    <t>79510|30000100|13006755|MQ22SC821_H          SC1,15264|1090100|737|ZBBAN-BÜK            Bügelgriff klein 96mm</t>
  </si>
  <si>
    <t>11|708443|00|00</t>
  </si>
  <si>
    <t>21787</t>
  </si>
  <si>
    <t>21787-1</t>
  </si>
  <si>
    <t>109011BN-000013436 | 250225TG-1/IH09/39108/BBG/E-Schreibtische | 21010427200101</t>
  </si>
  <si>
    <t xml:space="preserve">109011BN-000013436 </t>
  </si>
  <si>
    <t>76283|2321000|12224207|MQ22FLUX168P         ET1_x000D_
----------_x000D_
76293|2321000|12197014|MQ22FLUX188P         ET2</t>
  </si>
  <si>
    <t>76293|2321000|12197014|MQ22FLUX188P         ET2,76283|2321000|12224207|MQ22FLUX168P         ET1</t>
  </si>
  <si>
    <t>11|706692|00|00</t>
  </si>
  <si>
    <t>20840</t>
  </si>
  <si>
    <t>20840-1</t>
  </si>
  <si>
    <t xml:space="preserve">Bestellung freigegeben am 19.02 </t>
  </si>
  <si>
    <t>82748|9900400|13145670|PC-SE-QB-105         Sedus QB-105</t>
  </si>
  <si>
    <t>11|708333|00|00</t>
  </si>
  <si>
    <t>21747</t>
  </si>
  <si>
    <t>21747-1</t>
  </si>
  <si>
    <t>VertretungsNetz - Erwachsenenvertretung 5. OG/Top 14</t>
  </si>
  <si>
    <t>Favoritenstraße 111</t>
  </si>
  <si>
    <t>109011BN-000013451 | 109011BN-000013451 | 21010427200101</t>
  </si>
  <si>
    <t xml:space="preserve">109011BN-000013451 </t>
  </si>
  <si>
    <t>76032|3005900|11131693|MQ22SS1630           STS7_x000D_
----------_x000D_
76387|3099000|12115897|MQ22MIME             Mindermengenzuschlag</t>
  </si>
  <si>
    <t>76032|3005900|11131693|MQ22SS1630           STS7,76387|3099000|12115897|MQ22MIME             Mindermengenzuschlag</t>
  </si>
  <si>
    <t>11|704976|00|00</t>
  </si>
  <si>
    <t>21834</t>
  </si>
  <si>
    <t>21834-1</t>
  </si>
  <si>
    <t>KML Linear Motion Technology GmbH</t>
  </si>
  <si>
    <t>Daumegasse 1-3</t>
  </si>
  <si>
    <t xml:space="preserve">250021 |  | </t>
  </si>
  <si>
    <t>Bestellung 2500221 Kostenstelle 100 + 320</t>
  </si>
  <si>
    <t>Lift:0//2OG</t>
  </si>
  <si>
    <t>Plan:2|WAB/Ladezone:1/0|Zufahrt:|1+2 OG |</t>
  </si>
  <si>
    <t>KML Linear Motion Technology GmbH|Österreich|1100|Daumegasse 1-3</t>
  </si>
  <si>
    <t>1300|3031105|13159928|MOSR0650             Standregal 5 OH_x000D_
----------_x000D_
4853|3015017|12990953|MOLT1020             Hängeregistraturschrank_x000D_
----------_x000D_
78971|30000004|12990952|CONT-RC              Rollcont. mit seitl. Eingriff_x000D_
----------_x000D_
79847|9901104|13050468|NOS_ATE2.TLRES25     FLUX E2, rechteckig, mit T-Fuß,Spanplatte 25 mm</t>
  </si>
  <si>
    <t>4853|3015017|12990953|MOLT1020             Hängeregistraturschrank,78971|30000004|12990952|CONT-RC              Rollcont. mit seitl. Eingriff,1300|3031105|13159928|MOSR0650             Standregal 5 OH,79847|9901104|13050468|NOS_ATE2.TLRES25     FLUX E2, r</t>
  </si>
  <si>
    <t xml:space="preserve">29727 </t>
  </si>
  <si>
    <t>29727</t>
  </si>
  <si>
    <t>Wr. Neustadt 07.04.</t>
  </si>
  <si>
    <t>12|706115|00|00</t>
  </si>
  <si>
    <t>21167</t>
  </si>
  <si>
    <t>21167-1</t>
  </si>
  <si>
    <t>Magistrat Wiener Neustadt Altes Rathaus</t>
  </si>
  <si>
    <t>Hauptplatz 1-3</t>
  </si>
  <si>
    <t>Wiener Neustadt</t>
  </si>
  <si>
    <t>2700</t>
  </si>
  <si>
    <t>109011BN-000013417 | 109011BN-000013417 | 21010427200101</t>
  </si>
  <si>
    <t xml:space="preserve">Zimmer 117, 1.OG </t>
  </si>
  <si>
    <t>Magistrat der Stadt Wr. Neustadt|Österreich|2700|Hauptplatz 1-3</t>
  </si>
  <si>
    <t>11011|0|0|MOSP                 . Schrank_x000D_
----------_x000D_
11011|0|0|MOSP                 . Schrank_x000D_
----------_x000D_
11011|0|0|MOSP                 . Schrank_x000D_
----------_x000D_
1248|3010120|13170213|MOTS1030             Drehtürschrank 3 OH_x000D_
----------_x000D_
76294|2321000|12153308|MQ22FLUX208P         ET3_x000D_
----------_x000D_
76296|2321000|12247696|MQ22FLUX200P         ET5_x000D_
----------_x000D_
79507|30000004|12957628|MQ22RC691_H          RC1</t>
  </si>
  <si>
    <t>76294|2321000|12153308|MQ22FLUX208P         ET3,76296|2321000|12247696|MQ22FLUX200P         ET5,79507|30000004|12957628|MQ22RC691_H          RC1,1248|3010120|13170213|MOTS1030             Drehtürschrank 3 OH,11011|0|0|MOSP                 . Schrank</t>
  </si>
  <si>
    <t>(Lad) Neudörfl - (Ent) Wiener Neustadt - (Ent) Wr.Neustadt - (Ent) Wiener Neustadt - (Ent) Wiener Neustadt</t>
  </si>
  <si>
    <t>12|705863|00|00</t>
  </si>
  <si>
    <t>21166</t>
  </si>
  <si>
    <t>21166-1</t>
  </si>
  <si>
    <t>109011BN-000013416 | 109011BN-000013416 | 21010427200101</t>
  </si>
  <si>
    <t xml:space="preserve">Zimmer 123, 1.OG </t>
  </si>
  <si>
    <t>1291|3031305|10860742|MOSR1615             Standregal 1,5 OH_x000D_
----------_x000D_
75747|2041000|11022797|MQ22TI208            ATR6_x000D_
----------_x000D_
76029|3005900|12366965|MQ22SS1620           STS6_x000D_
----------_x000D_
76032|3005900|13001830|MQ22SS1630           STS7_x000D_
----------_x000D_
76032|3005900|13001832|MQ22SS1630           STS7_x000D_
----------_x000D_
76296|2321000|13170232|MQ22FLUX200P         ET5_x000D_
----------_x000D_
79507|30000004|12958524|MQ22RC691_H          RC1</t>
  </si>
  <si>
    <t>76296|2321000|13170232|MQ22FLUX200P         ET5,75747|2041000|11022797|MQ22TI208            ATR6,79507|30000004|12958524|MQ22RC691_H          RC1,76029|3005900|12366965|MQ22SS1620           STS6,1291|3031305|10860742|MOSR1615             Standregal 1,5 OH</t>
  </si>
  <si>
    <t>11|707827|00|00</t>
  </si>
  <si>
    <t>21470</t>
  </si>
  <si>
    <t>21470-1</t>
  </si>
  <si>
    <t>Bundesimmobiliengesellschaft m.b.H.</t>
  </si>
  <si>
    <t>Burgplatz 2</t>
  </si>
  <si>
    <t>Wr.Neustadt</t>
  </si>
  <si>
    <t xml:space="preserve">4200066457/0010/ZE | 4200066457/0010/ZE | </t>
  </si>
  <si>
    <t>Bestellung freigegeben Bestellnummer; 4200066457/0010/ZE</t>
  </si>
  <si>
    <t>Bundesimmobiliengesellschaft mbH|Österreich|1020|Trabrennstraße 2c</t>
  </si>
  <si>
    <t>400,500</t>
  </si>
  <si>
    <t>33504|2095000|5594808|MXRC6AP              MOTION Auflagepolster_x000D_
----------_x000D_
78971|30000004|13038687|CONT-RC              Rollcont. mit seitl. Eingriff</t>
  </si>
  <si>
    <t>78971|30000004|13038687|CONT-RC              Rollcont. mit seitl. Eingriff,33504|2095000|5594808|MXRC6AP              MOTION Auflagepolster</t>
  </si>
  <si>
    <t>12|707785|00|00</t>
  </si>
  <si>
    <t>21433</t>
  </si>
  <si>
    <t>21433-1</t>
  </si>
  <si>
    <t>ÖBB Infrastruktur,Wiener Neustadt Lipitsch Martin</t>
  </si>
  <si>
    <t>Kammanngasse 25</t>
  </si>
  <si>
    <t xml:space="preserve"> | 4900701461 | 4600031939</t>
  </si>
  <si>
    <t>78743|3043005|10689892|XÖBB.PW1230          Wandpinnwand_x000D_
----------_x000D_
78915|3099000|9237934|XÖBB.MIME            Logistikzuschlag_x000D_
----------_x000D_
78927|3000026|12619616|XÖBB.SS1230          Schiebetürschrank 3 OH</t>
  </si>
  <si>
    <t>78927|3000026|12619616|XÖBB.SS1230          Schiebetürschrank 3 OH,78743|3043005|10689892|XÖBB.PW1230          Wandpinnwand,78915|3099000|9237934|XÖBB.MIME            Logistikzuschlag</t>
  </si>
  <si>
    <t>12|707285|00|00</t>
  </si>
  <si>
    <t>21292</t>
  </si>
  <si>
    <t>21292-1</t>
  </si>
  <si>
    <t>Magistrat der Stadt Wiener Neustadt GB II, Facilitymanagement</t>
  </si>
  <si>
    <t>Raxgasse 17</t>
  </si>
  <si>
    <t xml:space="preserve">Mailbestellung vom 27.02.2025 |  | </t>
  </si>
  <si>
    <t>Magistrat der Stadt Wiener|Österreich|2700|Raxgasse 17</t>
  </si>
  <si>
    <t>71399|9900400|12020408|PC-VT-615.1020N      Viasit 615.1020N</t>
  </si>
  <si>
    <t xml:space="preserve">29728 </t>
  </si>
  <si>
    <t>29728</t>
  </si>
  <si>
    <t>Laab im Walde 09.04.</t>
  </si>
  <si>
    <t>11|705348|00|00</t>
  </si>
  <si>
    <t>21715</t>
  </si>
  <si>
    <t>21715-1</t>
  </si>
  <si>
    <t>Pensionsversicherungsanstalt Rehazentrum Laab im Walde</t>
  </si>
  <si>
    <t>Tiergartenstraße 3c</t>
  </si>
  <si>
    <t>Laab im Walde</t>
  </si>
  <si>
    <t>2381</t>
  </si>
  <si>
    <t>109011BN-000013506 | SV/0202/45418750 | 21010427200101</t>
  </si>
  <si>
    <t xml:space="preserve">109011BN-000013506 </t>
  </si>
  <si>
    <t>Plan:2|WAB/Ladezone:1/0|Zufahrt:|max. Durchfahrtshöhe für LKW 3,8 m; max. Palettenhöhe 1,8m; kein Hubstapler vorhanden Lieferung z.H. Herr Borth (Verwaltungsleiter)|Warenübernahme Montag-Freitag 07:00-13:00 Uhr</t>
  </si>
  <si>
    <t>100,200,300,400,500,600,700,800,900,1000,1100,1200</t>
  </si>
  <si>
    <t>75999|2041000|12110868|MQ22KT126            BTRE12060_x000D_
----------_x000D_
76026|3005900|11730784|MQ22SS1240           STS5_x000D_
----------_x000D_
76035|3005900|11730774|MQ22SS1640           STS8_x000D_
----------_x000D_
76067|1102105|2865211|MQ22DUSQ             A4SQTP_x000D_
----------_x000D_
76068|1102105|2865211|MQ22DUSL             A4SLTP_x000D_
----------_x000D_
76069|1102105|2865211|MQ22DUUS             USTP_x000D_
----------_x000D_
76140|3014600|11467108|MQ22GS0660S          GS2_x000D_
----------_x000D_
76140|3014600|11467112|MQ22GS0660S          GS2_x000D_
----------_x000D_
76158|3033400|12234102|MQ22RE1030           RE1_x000D_
----------_x000D_
76216|3040009|11058858|MQ22GW0650           WG60_x000D_
----------_x000D_
79509|30000004|13157556|MQ22RC891_H          RC2_x000D_
----------_x000D_
79510|30000100|13165054|MQ22SC821_H          SC1</t>
  </si>
  <si>
    <t>75999|2041000|12110868|MQ22KT126            BTRE12060,79510|30000100|13165054|MQ22SC821_H          SC1,79509|30000004|13157556|MQ22RC891_H          RC2,76026|3005900|11730784|MQ22SS1240           STS5,76035|3005900|11730774|MQ22SS1640           STS8,76158</t>
  </si>
  <si>
    <t>(Lad) Neudörfl - (Ent) Laab im Walde - (Ent) Wiener Neustadt - (Ent) Wiener Neustadt</t>
  </si>
  <si>
    <t>12|707768|00|00</t>
  </si>
  <si>
    <t>21612</t>
  </si>
  <si>
    <t>21612-1</t>
  </si>
  <si>
    <t>Lebenshilfe NÖ gemeinnützige GmbH</t>
  </si>
  <si>
    <t>Nikolaus-August-Otto-Straße 17-19</t>
  </si>
  <si>
    <t xml:space="preserve">Mailbestellung vom 05.03.2025 |  | </t>
  </si>
  <si>
    <t>Lift:1/Personenlift/1OG</t>
  </si>
  <si>
    <t>Lebenshilfe NÖ gemeinnützige GmbH|Österreich|2700|Nikolaus-August-Otto-Straße 17-19</t>
  </si>
  <si>
    <t>31331|2050112|13050475|MXTI168              MOTION Arbeitstisch</t>
  </si>
  <si>
    <t>11|708067|00|00</t>
  </si>
  <si>
    <t>21569</t>
  </si>
  <si>
    <t>21569-1</t>
  </si>
  <si>
    <t>Tierklinik Wiener Neustadt GmbH &amp; Co. KG</t>
  </si>
  <si>
    <t>Rudolf-Diesel-Straße 3a</t>
  </si>
  <si>
    <t>Tierklinik Wiener Neustadt|Österreich|2700|Rudolf-Diesel-Straße 3a</t>
  </si>
  <si>
    <t>72900|9015301|11669900|HG-7500B             HÅG Drehstuhl SoFi 7500BAktionsmodell_x000D_
----------_x000D_
9161|9900000|13205276|HG-SOSO              Handelsware</t>
  </si>
  <si>
    <t>72900|9015301|11669900|HG-7500B             HÅG Drehstuhl SoFi 7500BAktionsmodell,9161|9900000|13205276|HG-SOSO              Handelsware</t>
  </si>
  <si>
    <t xml:space="preserve">29729 </t>
  </si>
  <si>
    <t>29729</t>
  </si>
  <si>
    <t>Waidhofen/Y. 08.04.</t>
  </si>
  <si>
    <t>23|703404|00|00</t>
  </si>
  <si>
    <t>18796</t>
  </si>
  <si>
    <t>18796-1</t>
  </si>
  <si>
    <t xml:space="preserve">BES00072073 </t>
  </si>
  <si>
    <t>79672|2316000|13109652|XBN.APAN             Acoustic Paneel</t>
  </si>
  <si>
    <t>23|703406|00|00</t>
  </si>
  <si>
    <t>18798</t>
  </si>
  <si>
    <t>18798-1</t>
  </si>
  <si>
    <t xml:space="preserve">BES00072075 </t>
  </si>
  <si>
    <t>23|703407|00|00</t>
  </si>
  <si>
    <t>18799</t>
  </si>
  <si>
    <t>18799-1</t>
  </si>
  <si>
    <t xml:space="preserve">BES00072076 </t>
  </si>
  <si>
    <t>23|705294|00|00</t>
  </si>
  <si>
    <t>20097</t>
  </si>
  <si>
    <t>20097-1</t>
  </si>
  <si>
    <t xml:space="preserve">BES00074644 </t>
  </si>
  <si>
    <t>82605|2317701|13164691|XBN.BWAVEAC.SP       B_Wave Zubehör, Sitzpad</t>
  </si>
  <si>
    <t>23|708547|00|00</t>
  </si>
  <si>
    <t>21820</t>
  </si>
  <si>
    <t>21820-1</t>
  </si>
  <si>
    <t xml:space="preserve">BES00078323 </t>
  </si>
  <si>
    <t>79672|2316000|13212567|XBN.APAN             Acoustic Paneel_x000D_
----------_x000D_
79672|2316000|13212570|XBN.APAN             Acoustic Paneel_x000D_
----------_x000D_
79672|2316000|13212573|XBN.APAN             Acoustic Paneel_x000D_
----------_x000D_
79672|2316000|13212576|XBN.APAN             Acoustic Paneel</t>
  </si>
  <si>
    <t>79672|2316000|13212567|XBN.APAN             Acoustic Paneel,79672|2316000|13212570|XBN.APAN             Acoustic Paneel,79672|2316000|13212573|XBN.APAN             Acoustic Paneel,79672|2316000|13212576|XBN.APAN             Acoustic Paneel</t>
  </si>
  <si>
    <t xml:space="preserve">29730 </t>
  </si>
  <si>
    <t>29730</t>
  </si>
  <si>
    <t>Gmünd 15.04.</t>
  </si>
  <si>
    <t>13|706165|00|00</t>
  </si>
  <si>
    <t>21186</t>
  </si>
  <si>
    <t>21186-1</t>
  </si>
  <si>
    <t>Leyrer + Graf Baugesellschaft mbH</t>
  </si>
  <si>
    <t>Conrathstraße 6</t>
  </si>
  <si>
    <t>Gmünd</t>
  </si>
  <si>
    <t>3950</t>
  </si>
  <si>
    <t>Bestellung Nr. BE01.25-005556 PR99-0127; PR99-0150; PR99-0199 Stühle Gmünd</t>
  </si>
  <si>
    <t>Plan:2|WAB/Ladezone:1/0|Zufahrt:| |Mo-Do - Freitags keine Anlieferung</t>
  </si>
  <si>
    <t>Leyrer + Graf|Österreich|3950|Conrathstraße 6</t>
  </si>
  <si>
    <t>82709|9900400|13133911|PC-SE-QB-125         Sedus QB-125_x000D_
----------_x000D_
82709|9900400|13133911|PC-SE-QB-125         Sedus QB-125_x000D_
----------_x000D_
82709|9900400|13133911|PC-SE-QB-125         Sedus QB-125_x000D_
----------_x000D_
82709|9900400|13133911|PC-SE-QB-125         Sedus QB-125</t>
  </si>
  <si>
    <t>82709|9900400|13133911|PC-SE-QB-125         Sedus QB-125</t>
  </si>
  <si>
    <t>(Lad) Neudörfl - (Ent) Gmünd</t>
  </si>
  <si>
    <t>13|703624|00|00</t>
  </si>
  <si>
    <t>21274</t>
  </si>
  <si>
    <t>21274-1</t>
  </si>
  <si>
    <t>Bestellung Nr. BE01.25-005564 PR99-0127.001 LS.GD.01.01 Umbau Gmünd 2.OG</t>
  </si>
  <si>
    <t>Plan:2|WAB/Ladezone:1/0|Zufahrt:| |Mo-Do - Freitags keine Anlieferung Lieferung mit AID 13/706165</t>
  </si>
  <si>
    <t>100,200,300,400,500,550,600,700,800,900,1000,1100,1200,1300,1400</t>
  </si>
  <si>
    <t>31528|2070110|12437860|MXPW1604             Tischpinnwand lightGrundplatte 19 mm_x000D_
----------_x000D_
31528|2070110|12437860|MXPW1604             Tischpinnwand lightGrundplatte 19 mm_x000D_
----------_x000D_
31530|2070110|13179035|MXPW2004             Tischpinnwand lightGrundplatte 19 mm_x000D_
----------_x000D_
32022|2050112|13170187|MXTI246              MOTION Arbeitstisch_x000D_
----------_x000D_
35308|0|0|MXLC                 . Motion Container_x000D_
----------_x000D_
35308|0|0|MXLC                 . Motion Container_x000D_
----------_x000D_
35308|0|0|MXLC                 . Motion Container_x000D_
----------_x000D_
44933|4090500|13179030|SUPL25               Platte 2,5cm Stärke_x000D_
----------_x000D_
62391|2070010|11487818|XLG.OP2001           Tischpaneele organisierbarGrundplatte 32 mm_x000D_
----------_x000D_
68694|2301003|13160097|FLUX209P             Flux E plus, E-Hebetisch_x000D_
----------_x000D_
79847|9901104|13002126|NOS_ATE2.TLRES25     FLUX E2, rechteckig, mit T-Fuß,Spanplatte 25 mm_x000D_
----------_x000D_
79847|9901104|13002126|NOS_ATE2.TLRES25     FLUX E2, rechteckig, mit T-Fuß,Spanplatte 25 mm_x000D_
----------_x000D_
822</t>
  </si>
  <si>
    <t>44933|4090500|13179030|SUPL25               Platte 2,5cm Stärke,31530|2070110|13179035|MXPW2004             Tischpinnwand lightGrundplatte 19 mm,35308|0|0|MXLC                 . Motion Container,8227|0|0|MOZLQUER             Querunterteilung,68694|2301003</t>
  </si>
  <si>
    <t xml:space="preserve">29731 </t>
  </si>
  <si>
    <t>29731</t>
  </si>
  <si>
    <t>St. Pölten 09.04.</t>
  </si>
  <si>
    <t>Zone B</t>
  </si>
  <si>
    <t>11|704745|00|00</t>
  </si>
  <si>
    <t>21247</t>
  </si>
  <si>
    <t>21247-1</t>
  </si>
  <si>
    <t>ÖBB Technische Services, St. Pölten</t>
  </si>
  <si>
    <t>Werkstättenstraße 17</t>
  </si>
  <si>
    <t>St. Pölten</t>
  </si>
  <si>
    <t>3100</t>
  </si>
  <si>
    <t xml:space="preserve"> | 4451468900 | 4600031939</t>
  </si>
  <si>
    <t xml:space="preserve">xx4451468900xx </t>
  </si>
  <si>
    <t>Plan:2|WAB/Ladezone:1/0|Zufahrt:| |Mo-Do 6:10-14:30, Fr. 6:10-11:30</t>
  </si>
  <si>
    <t>100,200,250,400,500</t>
  </si>
  <si>
    <t>1191|3000026|13157035|MOSS1230             Schiebetürschrank 3 OH_x000D_
----------_x000D_
35308|0|0|MXLC                 . Motion Container_x000D_
----------_x000D_
583|3000026|11838564|MOSS1220             Schiebetürschrank 2 OH_x000D_
----------_x000D_
78852|2070010|12461431|XÖBB.OP1804          Tischpinnwand organisierbarGrundplatte 32 mm_x000D_
----------_x000D_
78902|2301003|12859070|XÖBB.FLUX188P        Elektrisch HöhenverstellbarerFLUX E Plus</t>
  </si>
  <si>
    <t>1191|3000026|13157035|MOSS1230             Schiebetürschrank 3 OH,583|3000026|11838564|MOSS1220             Schiebetürschrank 2 OH,35308|0|0|MXLC                 . Motion Container,78852|2070010|12461431|XÖBB.OP1804          Tischpinnwand organisierbarGru</t>
  </si>
  <si>
    <t>(Lad) Neudörfl - (Ent) St. Pölten - (Ent) St.Pölten - (Ent) St. Pölten-Unterradlberg</t>
  </si>
  <si>
    <t>11|704723|00|00</t>
  </si>
  <si>
    <t>21530</t>
  </si>
  <si>
    <t>21530-1</t>
  </si>
  <si>
    <t>Allgemeine Unfallversicherungsanstalt</t>
  </si>
  <si>
    <t>Kremser Landstraße 8</t>
  </si>
  <si>
    <t>St.Pölten</t>
  </si>
  <si>
    <t>** Schwenkklapptische Außenstelle St.Pölten Bestellung Nr. 10892869</t>
  </si>
  <si>
    <t>Plan:2|WAB/Ladezone:1/0|Zufahrt:|z.H. Fr. Pamela Höfinger 059393-31801 |</t>
  </si>
  <si>
    <t>Allgemeine Unfallversicherungs-|Österreich|1100|Wienerbergstraße 11</t>
  </si>
  <si>
    <t>68814|2310005|13156837|ILVI167ST            SCHWENKTISCH Ilvi</t>
  </si>
  <si>
    <t>11|706518|00|00</t>
  </si>
  <si>
    <t>20552</t>
  </si>
  <si>
    <t>20552-1</t>
  </si>
  <si>
    <t>Egger Getränke GmbH &amp; Co OG</t>
  </si>
  <si>
    <t>Tiroler Straße 20</t>
  </si>
  <si>
    <t>St. Pölten-Unterradlberg</t>
  </si>
  <si>
    <t>3105</t>
  </si>
  <si>
    <t xml:space="preserve"> | Neubeschaffung nach Hochwasser Expedit | </t>
  </si>
  <si>
    <t>Neubeschaffung nach Hochwasser Expedit Forcher</t>
  </si>
  <si>
    <t>Egger Getränke GmbH &amp; Co OG|Österreich|3105|Tiroler Straße 20</t>
  </si>
  <si>
    <t>35638|9900000|13177135|FO-SOSO              Forcher sonstige</t>
  </si>
  <si>
    <t xml:space="preserve">29855 </t>
  </si>
  <si>
    <t>29855</t>
  </si>
  <si>
    <t>Antau 10.04.</t>
  </si>
  <si>
    <t>12|705873|00|00</t>
  </si>
  <si>
    <t>21717</t>
  </si>
  <si>
    <t>21717-1</t>
  </si>
  <si>
    <t>Marchhart GmbH</t>
  </si>
  <si>
    <t>Fabriksgelände 6</t>
  </si>
  <si>
    <t>Neudörfl an der Leitha</t>
  </si>
  <si>
    <t xml:space="preserve">Mailbestellung vom 10.03.2025 |  | </t>
  </si>
  <si>
    <t>Marchhart GmbH|Österreich|7201|Fabriksgelände 6</t>
  </si>
  <si>
    <t>100,200,300,500,600,700,800</t>
  </si>
  <si>
    <t>1199|3000026|13188852|MOSS1630             Schiebetürschrank 3 OH_x000D_
----------_x000D_
1304|3031205|10816691|MOSR0830             Standregal 3 OH_x000D_
----------_x000D_
44933|4090500|13170489|SUPL25               Platte 2,5cm Stärke_x000D_
----------_x000D_
44933|4090500|13170494|SUPL25               Platte 2,5cm Stärke_x000D_
----------_x000D_
71130|3062001|12353219|NOOVA1216MIPA        NOOVA Mittelpaneel akust.._x000D_
----------_x000D_
71372|3062001|12353222|NOOVA1218SEIDA       NOOVA Seitenpaneel doppelt akust._x000D_
----------_x000D_
71376|3062001|13170500|NOOVA1218MIPA        NOOVA Mittelpaneel akust..</t>
  </si>
  <si>
    <t>1304|3031205|10816691|MOSR0830             Standregal 3 OH,44933|4090500|13170489|SUPL25               Platte 2,5cm Stärke,44933|4090500|13170494|SUPL25               Platte 2,5cm Stärke,71372|3062001|12353222|NOOVA1218SEIDA       NOOVA Seitenpaneel doppe</t>
  </si>
  <si>
    <t>(Lad) Neudörfl - (Ent) Neudörfl an der Leitha - (Ent) Neudörfl - (Ent) Neudörfl an der Leitha - (Ent) Antau - (Ent) Seibersdorf</t>
  </si>
  <si>
    <t>12|707820|00|00</t>
  </si>
  <si>
    <t>21547</t>
  </si>
  <si>
    <t>21547-1</t>
  </si>
  <si>
    <t>Neue Mittelschule</t>
  </si>
  <si>
    <t>Kirchenplatz 1</t>
  </si>
  <si>
    <t xml:space="preserve">Mailbestellung vom 3.10.2024 |  | </t>
  </si>
  <si>
    <t>Obj. 90952 Reklamation zu AID 12/707820</t>
  </si>
  <si>
    <t>Oberwarter gemeinn. Bau-,Wohn-|Österreich|7400|OSG-Platz 1</t>
  </si>
  <si>
    <t>15562|1091100|13200897|ZBSCH-SPK            Sperrkern inkl. 2 Schlüssel_x000D_
----------_x000D_
66005|3990001|9959725|MONTAGEPAU           Montage Pauschale</t>
  </si>
  <si>
    <t>15562|1091100|13200897|ZBSCH-SPK            Sperrkern inkl. 2 Schlüssel,66005|3990001|9959725|MONTAGEPAU           Montage Pauschale</t>
  </si>
  <si>
    <t>12|705671|00|00</t>
  </si>
  <si>
    <t>21232</t>
  </si>
  <si>
    <t>21232-1</t>
  </si>
  <si>
    <t xml:space="preserve">Mailbestellung vom 26.02.2025 |  | </t>
  </si>
  <si>
    <t>Neue Mittelschule|Österreich|7201|Kirchenplatz 1</t>
  </si>
  <si>
    <t>81229|9900000|13168152|SY-SOSO              .</t>
  </si>
  <si>
    <t>12|704266|00|00</t>
  </si>
  <si>
    <t>20294</t>
  </si>
  <si>
    <t>20294-1</t>
  </si>
  <si>
    <t>Weingut Migsich e.U. Migsich Erich Stefan</t>
  </si>
  <si>
    <t>Kleine Zeile 66</t>
  </si>
  <si>
    <t>Antau</t>
  </si>
  <si>
    <t>7042</t>
  </si>
  <si>
    <t>Weingut Migsich e.U.|Österreich|7042|Kleine Zeile 66</t>
  </si>
  <si>
    <t>100,200,300,500,600,700,800,1000,1100,1200,1300</t>
  </si>
  <si>
    <t xml:space="preserve">31216|2055003|13162722|MXTG248              MOTION Arbeitstisch_x000D_
----------_x000D_
31330|2050112|13162728|MXTI148              MOTION Arbeitstisch_x000D_
----------_x000D_
32925|2090005|13162665|MXBC134              MOTION Breitcontainer_x000D_
----------_x000D_
36109|2061201|13162675|MXKT181E             MOTION Konferenztisch_x000D_
----------_x000D_
69676|9900500|11934913|PC-HAG-8106          HAG_x000D_
----------_x000D_
70046|9900400|10997158|PC-SE-QB-233         Sedus qb-233_x000D_
----------_x000D_
70126|9900400|11365077|PC-ZU-SV             Züco SV_x000D_
----------_x000D_
80677|9900400|12881374|PC-PJP-1160-9005     PJ Production ApS 1160-9005_x000D_
----------_x000D_
82081|9901202|13153625|N_BKXOS.AFS25        Regal, Aufsatz,Plattenmaterial: Spanplatte 25 mm_x000D_
----------_x000D_
82096|9901202|13150496|N_BKXSS.UBS25        Schiebetürschrank, Unterbau,Plattenmaterial: Spanplatte _x000D_
----------_x000D_
82096|9901202|13152204|N_BKXSS.UBS25        Schiebetürschrank, Unterbau,Plattenmaterial: Spanplatte </t>
  </si>
  <si>
    <t>31216|2055003|13162722|MXTG248              MOTION Arbeitstisch,32925|2090005|13162665|MXBC134              MOTION Breitcontainer,31330|2050112|13162728|MXTI148              MOTION Arbeitstisch,82096|9901202|13152204|N_BKXSS.UBS25        Schiebetürschrank</t>
  </si>
  <si>
    <t>12|707032|00|00</t>
  </si>
  <si>
    <t>21118</t>
  </si>
  <si>
    <t>21118-1</t>
  </si>
  <si>
    <t>AIT Austrian Institute of Technology GmbH Warenannahme Zentralmagazin</t>
  </si>
  <si>
    <t>An der Bundesstraße 60</t>
  </si>
  <si>
    <t>Seibersdorf</t>
  </si>
  <si>
    <t>2444</t>
  </si>
  <si>
    <t xml:space="preserve">4510218724 |  | </t>
  </si>
  <si>
    <t>Plan:2|WAB/Ladezone:0/0|Zufahrt:| |MO - FR von 8:30 bis 13:00Uhr</t>
  </si>
  <si>
    <t>100,150,200,300</t>
  </si>
  <si>
    <t>75841|2043500|2830428|MQ22BT080            BTRQ2_x000D_
----------_x000D_
79369|3040503|12830269|MOGP803              Motion Garderobenpaneel_x000D_
----------_x000D_
79507|30000004|12962463|MQ22RC691_H          RC1_x000D_
----------_x000D_
80943|9023401|12148560|VI-616.1020N-AIT     F1 Drehstuhl, Polsterrücken</t>
  </si>
  <si>
    <t>79507|30000004|12962463|MQ22RC691_H          RC1,80943|9023401|12148560|VI-616.1020N-AIT     F1 Drehstuhl, Polsterrücken,75841|2043500|2830428|MQ22BT080            BTRQ2,79369|3040503|12830269|MOGP803              Motion Garderobenpaneel</t>
  </si>
  <si>
    <t>12|706870|00|00</t>
  </si>
  <si>
    <t>21874</t>
  </si>
  <si>
    <t>21874-1</t>
  </si>
  <si>
    <t xml:space="preserve">4510219135 |  | </t>
  </si>
  <si>
    <t>Plan:2|WAB/Ladezone:0/0|Zufahrt:| |MO - FR von 8.30 bis 13.00</t>
  </si>
  <si>
    <t>76293|2321000|12441861|MQ22FLUX188P         ET2</t>
  </si>
  <si>
    <t xml:space="preserve">29856 </t>
  </si>
  <si>
    <t>29856</t>
  </si>
  <si>
    <t>MONTEURE 11.04.</t>
  </si>
  <si>
    <t>12|706414|00|00</t>
  </si>
  <si>
    <t>21464</t>
  </si>
  <si>
    <t>21464-1</t>
  </si>
  <si>
    <t>ASTA Elektrodraht GmbH</t>
  </si>
  <si>
    <t>Oed 1</t>
  </si>
  <si>
    <t>Oed</t>
  </si>
  <si>
    <t>2755</t>
  </si>
  <si>
    <t xml:space="preserve">PO017866-1 |  | </t>
  </si>
  <si>
    <t>Plan:2|WAB/Ladezone:0/0|Zufahrt:| |Mo.-Do. von 6:00 bis 13:30 Uhr, Fr. von 6:00 bis 12:30 Uhr.</t>
  </si>
  <si>
    <t>ASTA Elektrodraht GmbH|Österreich|2755|Oed 1</t>
  </si>
  <si>
    <t>100,200,300,600,700</t>
  </si>
  <si>
    <t>2549|3040009|13176072|MOGW0650             Garderobepaneel_x000D_
----------_x000D_
32638|3040009|11893849|MOGW0350             Garderobepaneel_x000D_
----------_x000D_
32925|2090005|10952643|MXBC134              MOTION Breitcontainer_x000D_
----------_x000D_
78971|30000004|12968341|CONT-RC              Rollcont. mit seitl. Eingriff_x000D_
----------_x000D_
82140|9901104|13176076|N_ATL2.TLRES25       Flux E2 Plus, rechteckigmit T-Fuß, Spanpl.25 mm</t>
  </si>
  <si>
    <t xml:space="preserve">32638|3040009|11893849|MOGW0350             Garderobepaneel,2549|3040009|13176072|MOGW0650             Garderobepaneel,82140|9901104|13176076|N_ATL2.TLRES25       Flux E2 Plus, rechteckigmit T-Fuß, Spanpl.25 mm,32925|2090005|10952643|MXBC134              </t>
  </si>
  <si>
    <t>(Lad) Neudörfl - (Ent) Oed - (Ent) Waldegg - (Ent) Wiener Neustadt</t>
  </si>
  <si>
    <t>12|707813|00|00</t>
  </si>
  <si>
    <t>21883</t>
  </si>
  <si>
    <t>21883-1</t>
  </si>
  <si>
    <t>Baumit Beteiligungen GmbH. Innovationszentrum</t>
  </si>
  <si>
    <t>Wopfing 156</t>
  </si>
  <si>
    <t>Waldegg</t>
  </si>
  <si>
    <t>2754</t>
  </si>
  <si>
    <t xml:space="preserve">BN-25301554-1 |  | </t>
  </si>
  <si>
    <t>Kostenstelle 3035000 Innovationszentrum/Hr. Simeon Koch/Hr. Thomas Bauer</t>
  </si>
  <si>
    <t>Baumit Beteiligungen GmbH|Österreich|2754|Wopfing 156</t>
  </si>
  <si>
    <t>43809|22099202|7517897|MXZSFQP              QP-Quadratrohrstützfuß Projekt</t>
  </si>
  <si>
    <t>12|707611|00|00</t>
  </si>
  <si>
    <t>21312</t>
  </si>
  <si>
    <t>21312-1</t>
  </si>
  <si>
    <t>Wiener Neustädter Sparkasse</t>
  </si>
  <si>
    <t>Neunkirchner Straße 4</t>
  </si>
  <si>
    <t xml:space="preserve">Bestellung vom 27.02.2025 |  | </t>
  </si>
  <si>
    <t xml:space="preserve">für Teamraum Traiskirchen </t>
  </si>
  <si>
    <t>Wiener Neustädter Sparkasse|Österreich|2700|Neunkirchner Straße 4</t>
  </si>
  <si>
    <t>72871|9900400|13018490|PC-CAMI-1497-NM      Caimi 1497-NM</t>
  </si>
  <si>
    <t xml:space="preserve">29991 </t>
  </si>
  <si>
    <t>29991</t>
  </si>
  <si>
    <t>Postversand 10.04.</t>
  </si>
  <si>
    <t>POST</t>
  </si>
  <si>
    <t>ab Werk</t>
  </si>
  <si>
    <t>11|707479|00|00</t>
  </si>
  <si>
    <t>21674</t>
  </si>
  <si>
    <t>21674-1</t>
  </si>
  <si>
    <t>Post</t>
  </si>
  <si>
    <t>Apleona Austria GmbH Geb. 22; EG, Raum E03 - Fr. Marschall</t>
  </si>
  <si>
    <t>Siemensstraße 90</t>
  </si>
  <si>
    <t xml:space="preserve"> | Rahmenbestellnummer: B2301333 | </t>
  </si>
  <si>
    <t xml:space="preserve">** Freigabe erteilt, Postversand </t>
  </si>
  <si>
    <t>|1|3|CFR|3|80|80|0</t>
  </si>
  <si>
    <t>Apleona Austria GmbH|Österreich|1220|Leonard-Bernstein-Straße 10</t>
  </si>
  <si>
    <t>9929|0|0|SUKL                 Kleinteile_x000D_
----------_x000D_
9932|0|0|SUVER                Bearb.gebühr inkl. Versandspesen</t>
  </si>
  <si>
    <t>9929|0|0|SUKL                 Kleinteile,9932|0|0|SUVER                Bearb.gebühr inkl. Versandspesen</t>
  </si>
  <si>
    <t>(Lad) Neudörfl - (Ent) Wien - (Ent) Neutal - (Ent) Kirchberg in Tirol - (Ent) Mariazell</t>
  </si>
  <si>
    <t>12|708876|00|00</t>
  </si>
  <si>
    <t>21949</t>
  </si>
  <si>
    <t>21949-1</t>
  </si>
  <si>
    <t>Burgenländisches Schulungszentrum</t>
  </si>
  <si>
    <t>Hans Nießel-Platz 1</t>
  </si>
  <si>
    <t>Neutal</t>
  </si>
  <si>
    <t>7343</t>
  </si>
  <si>
    <t>Kulanz zu RE 376212 (12/610797) Postversand</t>
  </si>
  <si>
    <t>Reklamation|30|3|DAP|3|80|80|0</t>
  </si>
  <si>
    <t>Burgenländisches Schulungszentrum|Österreich|7343|Hans Nießel-Platz 1</t>
  </si>
  <si>
    <t>9161|9900000|13217926|HG-SOSO              Handelsware_x000D_
----------_x000D_
9932|0|0|SUVER                Bearb.gebühr inkl. Versandspesen</t>
  </si>
  <si>
    <t>9161|9900000|13217926|HG-SOSO              Handelsware,9932|0|0|SUVER                Bearb.gebühr inkl. Versandspesen</t>
  </si>
  <si>
    <t>15|708866|00|00</t>
  </si>
  <si>
    <t>22107</t>
  </si>
  <si>
    <t>22107-1</t>
  </si>
  <si>
    <t>René van Engelen</t>
  </si>
  <si>
    <t>Rafflweg 6</t>
  </si>
  <si>
    <t>Kirchberg in Tirol</t>
  </si>
  <si>
    <t>6365</t>
  </si>
  <si>
    <t xml:space="preserve">POSTVERSAND </t>
  </si>
  <si>
    <t>|1|3|DAP|3|80|80|0</t>
  </si>
  <si>
    <t>Plan:1|WAB/Ladezone:0/0|Zufahrt:|POSTVERSAND |</t>
  </si>
  <si>
    <t>René van Engelen|Österreich|6365|Rafflweg 6</t>
  </si>
  <si>
    <t>81538|9900000|13217705|RH-SOSO              ._x000D_
----------_x000D_
9932|0|0|SUVER                Bearb.gebühr inkl. Versandspesen</t>
  </si>
  <si>
    <t>81538|9900000|13217705|RH-SOSO              .,9932|0|0|SUVER                Bearb.gebühr inkl. Versandspesen</t>
  </si>
  <si>
    <t>Steidl</t>
  </si>
  <si>
    <t>+43 512 584008 813</t>
  </si>
  <si>
    <t>hannah.steidl@neudoerfler.com</t>
  </si>
  <si>
    <t>NOSIVANSI</t>
  </si>
  <si>
    <t>17|709085|00|00</t>
  </si>
  <si>
    <t>22294</t>
  </si>
  <si>
    <t>22294-1</t>
  </si>
  <si>
    <t>Schulzentrum</t>
  </si>
  <si>
    <t>Hans Laufenstein-Weg 1</t>
  </si>
  <si>
    <t>Mariazell</t>
  </si>
  <si>
    <t>8630</t>
  </si>
  <si>
    <t xml:space="preserve">109011BN-000013047 | 109011BN-000013047 | </t>
  </si>
  <si>
    <t xml:space="preserve">Rekla zu 17/702529, 17/702530 </t>
  </si>
  <si>
    <t>Stadtgemeinde Mariazell|Österreich|8630|Pater Hermann Geist-Platz 1</t>
  </si>
  <si>
    <t>75968|1091100|3407978|MQ22ZBSCH-SPK        SKS1_x000D_
----------_x000D_
75968|1091100|3407978|MQ22ZBSCH-SPK        SKS1_x000D_
----------_x000D_
75968|1091100|3407978|MQ22ZBSCH-SPK        SKS1_x000D_
----------_x000D_
75968|1091100|3407978|MQ22ZBSCH-SPK        SKS1_x000D_
----------_x000D_
75968|1091100|3407978|MQ22ZBSCH-SPK        SKS1_x000D_
----------_x000D_
75968|1091100|3407978|MQ22ZBSCH-SPK        SKS1_x000D_
----------_x000D_
75968|1091100|3407978|MQ22ZBSCH-SPK        SKS1_x000D_
----------_x000D_
75968|1091100|3407978|MQ22ZBSCH-SPK        SKS1</t>
  </si>
  <si>
    <t>75968|1091100|3407978|MQ22ZBSCH-SPK        SKS1</t>
  </si>
  <si>
    <t>Jenner</t>
  </si>
  <si>
    <t>+43 316 426727 720</t>
  </si>
  <si>
    <t>bettina.jenner@neudoerfler.com</t>
  </si>
  <si>
    <t>Basis</t>
  </si>
  <si>
    <t>WY459AV</t>
  </si>
  <si>
    <t>SPED_KUZSTRICH</t>
  </si>
  <si>
    <t>WINKLER_NORMAL</t>
  </si>
  <si>
    <t>EU-Länder</t>
  </si>
  <si>
    <t>WY461AV</t>
  </si>
  <si>
    <t>MP_KESIC</t>
  </si>
  <si>
    <t>WINKLER_JUMBO</t>
  </si>
  <si>
    <t>Relogg Berlin</t>
  </si>
  <si>
    <t>WY817AY</t>
  </si>
  <si>
    <t>MP_L-M</t>
  </si>
  <si>
    <t>Relogg Stuttgart</t>
  </si>
  <si>
    <t>Tischler</t>
  </si>
  <si>
    <t>WY657AN</t>
  </si>
  <si>
    <t>MP_RIEGLER</t>
  </si>
  <si>
    <t>BENE_WAB</t>
  </si>
  <si>
    <t>Relogg München</t>
  </si>
  <si>
    <t>Umzug</t>
  </si>
  <si>
    <t>WY352AY</t>
  </si>
  <si>
    <t>SPED_KAMEEN</t>
  </si>
  <si>
    <t>NOS_NORMAL</t>
  </si>
  <si>
    <t>Zustellung</t>
  </si>
  <si>
    <t>WY728AJ</t>
  </si>
  <si>
    <t>WEISS_KOFFER</t>
  </si>
  <si>
    <t>WY685AW</t>
  </si>
  <si>
    <t>JCL_WAB</t>
  </si>
  <si>
    <t>WY593AV</t>
  </si>
  <si>
    <t>LAUER_WAB</t>
  </si>
  <si>
    <t>Zone D</t>
  </si>
  <si>
    <t>WY311AW</t>
  </si>
  <si>
    <t>WINKLER_EGAL</t>
  </si>
  <si>
    <t>Zone E</t>
  </si>
  <si>
    <t>WY152AX</t>
  </si>
  <si>
    <t>WEISS_PLANE</t>
  </si>
  <si>
    <t>Zone F</t>
  </si>
  <si>
    <t>WY353AY</t>
  </si>
  <si>
    <t>NOS_NEUTRAL</t>
  </si>
  <si>
    <t>Zone G</t>
  </si>
  <si>
    <t>WY686AW</t>
  </si>
  <si>
    <t>NOS_EGAL</t>
  </si>
  <si>
    <t>Zone H</t>
  </si>
  <si>
    <t>WY959AY</t>
  </si>
  <si>
    <t>Zone I</t>
  </si>
  <si>
    <t>WY455AV</t>
  </si>
  <si>
    <t>Zone J</t>
  </si>
  <si>
    <t>WY457AV</t>
  </si>
  <si>
    <t>WY559AY</t>
  </si>
  <si>
    <t>WY284AW</t>
  </si>
  <si>
    <t>WY439AW</t>
  </si>
  <si>
    <t>WY460AV</t>
  </si>
  <si>
    <t>WY563AV</t>
  </si>
  <si>
    <t>WY454AV</t>
  </si>
  <si>
    <t>WY458AV</t>
  </si>
  <si>
    <t>BGO-LKW_LINZ</t>
  </si>
  <si>
    <t>WY449AX</t>
  </si>
  <si>
    <t>WY816AW</t>
  </si>
  <si>
    <t>WY855AW</t>
  </si>
  <si>
    <t>WY862AX</t>
  </si>
  <si>
    <t>WY863AX</t>
  </si>
  <si>
    <t>WY864AX</t>
  </si>
  <si>
    <t>WY865AX</t>
  </si>
  <si>
    <t>WY876AX</t>
  </si>
  <si>
    <t>WY877AX</t>
  </si>
  <si>
    <t>WY878AX</t>
  </si>
  <si>
    <t>WY973AX</t>
  </si>
  <si>
    <t>WY871AW</t>
  </si>
  <si>
    <t>WY740AT</t>
  </si>
  <si>
    <t>WY394AY</t>
  </si>
  <si>
    <t>WY452AV</t>
  </si>
  <si>
    <t>WY456AV</t>
  </si>
  <si>
    <t>WY312AW</t>
  </si>
  <si>
    <t>WY285AW</t>
  </si>
  <si>
    <t>WY655AN</t>
  </si>
  <si>
    <t>WY387AM</t>
  </si>
  <si>
    <t>WAGEN 11</t>
  </si>
  <si>
    <t>WAGEN PUM</t>
  </si>
  <si>
    <t>WAGEN 10</t>
  </si>
  <si>
    <t>WAGEN 03</t>
  </si>
  <si>
    <t>WAGEN OPEL</t>
  </si>
  <si>
    <t>WAGEN 04</t>
  </si>
  <si>
    <t>WAGEN 05</t>
  </si>
  <si>
    <t>WAGEN 08</t>
  </si>
  <si>
    <t>WAGEN 02</t>
  </si>
  <si>
    <t>WAGEN 07</t>
  </si>
  <si>
    <t>WAGEN SCUDO</t>
  </si>
  <si>
    <t>WAGEN 09</t>
  </si>
  <si>
    <t>WAGEN 06</t>
  </si>
  <si>
    <t>WAGEN 15</t>
  </si>
  <si>
    <t>WAGEN 14</t>
  </si>
  <si>
    <t>WY978AY</t>
  </si>
  <si>
    <t>WY980AY</t>
  </si>
  <si>
    <t>L&amp;M_NOS OÖ</t>
  </si>
  <si>
    <t>L&amp;M_NOS DE</t>
  </si>
  <si>
    <t>ÜBERSTELLUNG</t>
  </si>
  <si>
    <t>KESIC_NOS</t>
  </si>
  <si>
    <t>KAPELER_NOS</t>
  </si>
  <si>
    <t>FRACHTMEISTER LKW 1</t>
  </si>
  <si>
    <t>FRACHTMEISTER LKW 2</t>
  </si>
  <si>
    <t>BGO2 7,5T</t>
  </si>
  <si>
    <t>BGO1 3,5T</t>
  </si>
  <si>
    <t>78971|30000004|12958185|CONT-RC              Rollcont. mit seitl. Eingriff
----------
8227|0|0|MOZLQUER             Querunterteilung</t>
  </si>
  <si>
    <t>9161|9900000|13209369|HG-SOSO              Handelsware
----------
9161|9900000|13209369|HG-SOSO              Handelsware
----------
9161|9900000|13209369|HG-SOSO              Handelsware
----------
9161|9900000|13209369|HG-SOSO              Handelsware</t>
  </si>
  <si>
    <t>12683|9900000|13178191|HWHW                 Handelsware
----------
1296|3031105|13178177|MOSR0615             Standregal 1,5 OH
----------
31528|2070110|13178185|MXPW1604             Tischpinnwand lightGrundplatte 19 mm
----------
31530|2070110|12897918|MXPW2004             Tischpinnwand lightGrundplatte 19 mm
----------
81728|9900400|13040786|PC-PJP-4043-9006     PJ Production ApS 4043-9006</t>
  </si>
  <si>
    <t>31504|2070010|12164819|MXOP0804             Tischpinnwand organisierbarGrundplatte 32 mm
----------
32638|3040009|11751176|MOGW0350             Garderobepaneel
----------
68567|2098000|4328870|MXZPWWIS             Pinnwandwinkel f. seitl. Montage</t>
  </si>
  <si>
    <t>69695|9900500|12387136|PC-HAG-6004          HAG
----------
78971|30000004|12993393|CONT-RC              Rollcont. mit seitl. Eingriff
----------
82117|9901104|12946581|N_ATL2.CLRES25       Flux E2 Plus, rechteckigmit C-Fuß, Spanpl.25 mm
----------
8227|0|0|MOZLQUER             Querunterteilung</t>
  </si>
  <si>
    <t>1182|3000026|13194199|MOSS1015             Schiebetürschrank 1,5 OH
----------
31529|2070110|13194164|MXPW1804             Tischpinnwand lightGrundplatte 19 mm
----------
68577|2098501|12857710|MXZVTI20             Knieblende f. TI-Tische
----------
70267|9900400|11044435|PC-VT-414.2010       Viasit 414.2010
----------
78971|30000004|12991795|CONT-RC              Rollcont. mit seitl. Eingriff
----------
8242|0|0|MOZLP39F             1 Papiereins.f.Lade 3, 12 Fächer</t>
  </si>
  <si>
    <t>66005|3990001|9904742|MONTAGEPAU           Montage Pauschale
----------
73533|0|0|FLUXZ_BT-PREM        Bedienelement PremiumDisplay + 4 Speicherpos.
----------
73535|0|0|FLUXZ_KB-IC          Schaltnetzteil IC
----------
73540|0|0|FLUXZ_KAB-A0200      Anschl.kabel SMPS (IC) L: 200 mm
----------
73541|0|0|FLUXZ_KAB-A1800      Anschl.kabel SMPS (IC) L: 1800 mm
----------
73542|0|0|FLUXZ_KAB-N3000      Netzkab. SMPS (IC) L: 3000 mm
----------
73552|0|0|FLUXZ_HS-DL6ICM-SI   Hubsäule DL6 IC, Master, silber
----------
73555|0|0|FLUXZ_HS-DL6ICS-SI   Hubsäule DL6 IC, Slave, silber</t>
  </si>
  <si>
    <t>66005|3990001|9912412|MONTAGEPAU           Montage Pauschale
----------
73533|0|0|FLUXZ_BT-PREM        Bedienelement PremiumDisplay + 4 Speicherpos.
----------
73535|0|0|FLUXZ_KB-IC          Schaltnetzteil IC
----------
73552|0|0|FLUXZ_HS-DL6ICM-SI   Hubsäule DL6 IC, Master, silber</t>
  </si>
  <si>
    <t>31397|2051007|13162608|MXTK220              MOTION Kombi-Arbeitstisch
----------
31430|2052007|13162610|MXTL106              MOTION Anbauelement
----------
32021|2050112|13162606|MXTI226              MOTION Arbeitstisch
----------
33109|2061502|3373515|MXBT080              MOTION Besprechungstisch rund
----------
33504|2095000|9613924|MXRC6AP              MOTION Auflagepolster
----------
33504|2095000|9613924|MXRC6AP              MOTION Auflagepolster
----------
47039|2082001|5629218|MXMB1610             motion:box
----------
5003|3043005|12220828|MOPW1230             Wandpinnwand
----------
68403|2301003|13162602|FLUX168P             Flux E plus, E-Hebetisch
----------
71144|3062001|12775891|NOOVA1216SEID        NOOVA Seitenpaneel doppelt
----------
71144|3062001|12775891|NOOVA1216SEID        NOOVA Seitenpaneel doppelt
----------
71232|3062001|13183527|NOOVA1208SEIE        NOOVA Einhaus. Seitenpaneel einfa
----------
71233|3062001|12749828|NOOVA1216MIP         NOOVA Einhaus. Mittelpan</t>
  </si>
  <si>
    <t xml:space="preserve">33504|2095000|9613924|MXRC6AP              MOTION Auflagepolster
----------
68403|2301003|13162602|FLUX168P             Flux E plus, E-Hebetisch
----------
70069|9900400|11003223|PC-SE-BD-122         Sedus bd-122
----------
71144|3062001|12775891|NOOVA1216SEID        NOOVA Seitenpaneel doppelt
----------
71233|3062001|12749828|NOOVA1216MIP         NOOVA Einhaus. Mittelpaneel
----------
71233|3062001|12749828|NOOVA1216MIP         NOOVA Einhaus. Mittelpaneel
----------
71385|3062001|12775894|NOOVA1218SEID        NOOVA Seitenpaneel doppelt
----------
78971|30000004|13162599|CONT-RC              Rollcont. mit seitl. Eingriff
----------
82096|9901202|13121029|N_BKXSS.UBS25        Schiebetürschrank, Unterbau,Plattenmaterial: Spanplatte 
----------
82096|9901202|13147413|N_BKXSS.UBS25        Schiebetürschrank, Unterbau,Plattenmaterial: Spanplatte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</si>
</sst>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dd\.mm\.yyyy\ hh:mm"/>
    <numFmt numFmtId="166" formatCode="dd\.mm\.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2" fillId="0" borderId="1" xfId="0" applyFont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4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0" fillId="2" borderId="0" xfId="0" applyFill="1"/>
    <xf numFmtId="0" fontId="1" fillId="2" borderId="2" xfId="0" applyFont="1" applyFill="1" applyBorder="1" applyAlignment="1">
      <alignment vertical="center"/>
    </xf>
    <xf numFmtId="1" fontId="1" fillId="2" borderId="2" xfId="0" applyNumberFormat="1" applyFont="1" applyFill="1" applyBorder="1" applyAlignment="1">
      <alignment vertical="center"/>
    </xf>
    <xf numFmtId="4" fontId="1" fillId="2" borderId="2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12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U4" sqref="AU4"/>
    </sheetView>
  </sheetViews>
  <sheetFormatPr baseColWidth="10" defaultRowHeight="15" outlineLevelRow="1" x14ac:dyDescent="0.25"/>
  <cols>
    <col min="1" max="1" width="47.140625" style="1" customWidth="1"/>
    <col min="2" max="2" width="39.5703125" style="1" customWidth="1"/>
    <col min="3" max="3" width="16.5703125" style="2" customWidth="1"/>
    <col min="4" max="4" width="16.85546875" style="3" bestFit="1" customWidth="1"/>
    <col min="5" max="5" width="18" style="4" bestFit="1" customWidth="1"/>
    <col min="6" max="6" width="11.140625" style="1" customWidth="1"/>
    <col min="7" max="7" width="10.7109375" style="2" customWidth="1"/>
    <col min="8" max="9" width="10.7109375" style="1" customWidth="1"/>
    <col min="10" max="10" width="14.5703125" style="2" customWidth="1"/>
    <col min="11" max="11" width="14.7109375" style="2" customWidth="1"/>
    <col min="12" max="12" width="16.28515625" style="1" bestFit="1" customWidth="1"/>
    <col min="13" max="13" width="20.7109375" style="1" bestFit="1" customWidth="1"/>
    <col min="14" max="14" width="17.7109375" style="1" bestFit="1" customWidth="1"/>
    <col min="15" max="15" width="14.140625" style="1" bestFit="1" customWidth="1"/>
    <col min="16" max="16" width="21" style="5" bestFit="1" customWidth="1"/>
    <col min="17" max="17" width="19.5703125" style="6" bestFit="1" customWidth="1"/>
    <col min="18" max="18" width="24.28515625" style="5" bestFit="1" customWidth="1"/>
    <col min="19" max="19" width="32" style="1" bestFit="1" customWidth="1"/>
    <col min="20" max="20" width="36" style="1" bestFit="1" customWidth="1"/>
    <col min="21" max="21" width="12.140625" style="1" bestFit="1" customWidth="1"/>
    <col min="22" max="22" width="12" style="1" bestFit="1" customWidth="1"/>
    <col min="23" max="23" width="13.28515625" style="1" bestFit="1" customWidth="1"/>
    <col min="24" max="24" width="20.7109375" style="1" bestFit="1" customWidth="1"/>
    <col min="25" max="25" width="17.5703125" style="2" customWidth="1"/>
    <col min="26" max="26" width="19.28515625" style="1" customWidth="1"/>
    <col min="27" max="27" width="18.85546875" style="2" customWidth="1"/>
    <col min="28" max="28" width="10.7109375" style="1" customWidth="1"/>
    <col min="29" max="29" width="14" style="2" customWidth="1"/>
    <col min="30" max="30" width="16.140625" style="2" customWidth="1"/>
    <col min="31" max="31" width="10.7109375" style="2" customWidth="1"/>
    <col min="32" max="32" width="16.28515625" style="5" bestFit="1" customWidth="1"/>
    <col min="33" max="33" width="16" style="5" bestFit="1" customWidth="1"/>
    <col min="34" max="34" width="12.42578125" style="1" bestFit="1" customWidth="1"/>
    <col min="35" max="35" width="21.28515625" style="3" bestFit="1" customWidth="1"/>
    <col min="36" max="36" width="69.85546875" style="1" customWidth="1"/>
    <col min="37" max="37" width="34.140625" style="1" bestFit="1" customWidth="1"/>
    <col min="38" max="38" width="23" style="1" bestFit="1" customWidth="1"/>
    <col min="39" max="39" width="14.28515625" style="1" bestFit="1" customWidth="1"/>
    <col min="40" max="40" width="15.28515625" style="1" bestFit="1" customWidth="1"/>
    <col min="41" max="41" width="85.85546875" style="1" customWidth="1"/>
    <col min="42" max="42" width="89.28515625" style="1" customWidth="1"/>
    <col min="43" max="43" width="97.42578125" style="1" bestFit="1" customWidth="1"/>
    <col min="44" max="44" width="32.42578125" style="1" bestFit="1" customWidth="1"/>
    <col min="45" max="45" width="119.5703125" style="1" customWidth="1"/>
    <col min="46" max="46" width="64.5703125" style="1" customWidth="1"/>
    <col min="47" max="47" width="207.85546875" style="1" customWidth="1"/>
    <col min="48" max="48" width="62.42578125" style="1" customWidth="1"/>
    <col min="49" max="49" width="58.85546875" style="1" customWidth="1"/>
    <col min="50" max="50" width="10.7109375" style="1" customWidth="1"/>
    <col min="51" max="51" width="10.7109375" style="2" customWidth="1"/>
    <col min="52" max="52" width="84.42578125" style="1" customWidth="1"/>
    <col min="53" max="53" width="25.140625" style="3" customWidth="1"/>
    <col min="54" max="54" width="12" style="3" customWidth="1"/>
    <col min="55" max="55" width="12.5703125" style="3" customWidth="1"/>
    <col min="56" max="57" width="10.7109375" style="3" customWidth="1"/>
    <col min="58" max="58" width="19.85546875" style="1" customWidth="1"/>
    <col min="59" max="59" width="20.5703125" style="1" customWidth="1"/>
    <col min="60" max="60" width="30.7109375" style="1" customWidth="1"/>
  </cols>
  <sheetData>
    <row r="1" spans="1:60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9" t="s">
        <v>59</v>
      </c>
    </row>
    <row r="2" spans="1:60" s="12" customFormat="1" x14ac:dyDescent="0.25">
      <c r="A2" s="13" t="s">
        <v>159</v>
      </c>
      <c r="B2" s="13"/>
      <c r="C2" s="14" t="str">
        <f>CONCATENATE("Max=",TEXT(SUBTOTAL(4,C3:C4), "0"),"")</f>
        <v>Max=2</v>
      </c>
      <c r="D2" s="15" t="str">
        <f>CONCATENATE("∑=",IF(SUBTOTAL(9,D3:D4)=TRUNC(SUBTOTAL(9,D3:D4)),TEXT(SUBTOTAL(9,D3:D4), "0"),TEXT(SUBTOTAL(9,D3:D4), "#,##")),"")</f>
        <v>∑=2813,84</v>
      </c>
      <c r="E2" s="16" t="str">
        <f>CONCATENATE("∑=",IF(SUBTOTAL(9,E3:E4)=TRUNC(SUBTOTAL(9,E3:E4)),TEXT(SUBTOTAL(9,E3:E4), "0"),TEXT(SUBTOTAL(9,E3:E4), "#,##")),"")</f>
        <v>∑=19,03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ht="390" outlineLevel="1" x14ac:dyDescent="0.25">
      <c r="A3" s="1" t="s">
        <v>160</v>
      </c>
      <c r="B3" s="1" t="s">
        <v>161</v>
      </c>
      <c r="C3" s="2">
        <v>1</v>
      </c>
      <c r="D3" s="3">
        <v>872.44</v>
      </c>
      <c r="E3" s="4">
        <v>5.8339999999999996</v>
      </c>
      <c r="F3" s="1" t="s">
        <v>138</v>
      </c>
      <c r="G3" s="2" t="s">
        <v>61</v>
      </c>
      <c r="H3" s="1" t="s">
        <v>62</v>
      </c>
      <c r="I3" s="1" t="s">
        <v>81</v>
      </c>
      <c r="J3" s="2" t="s">
        <v>162</v>
      </c>
      <c r="K3" s="2" t="s">
        <v>83</v>
      </c>
      <c r="L3" s="1" t="s">
        <v>163</v>
      </c>
      <c r="M3" s="1" t="s">
        <v>164</v>
      </c>
      <c r="N3" s="1" t="s">
        <v>165</v>
      </c>
      <c r="O3" s="7" t="s">
        <v>84</v>
      </c>
      <c r="P3" s="5">
        <v>45754.333333333328</v>
      </c>
      <c r="Q3" s="6">
        <v>45754</v>
      </c>
      <c r="R3" s="5">
        <v>45754.333368055552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70</v>
      </c>
      <c r="X3" s="1" t="s">
        <v>71</v>
      </c>
      <c r="Y3" s="2" t="s">
        <v>85</v>
      </c>
      <c r="Z3" s="1" t="s">
        <v>85</v>
      </c>
      <c r="AA3" s="2" t="s">
        <v>73</v>
      </c>
      <c r="AB3" s="1" t="s">
        <v>73</v>
      </c>
      <c r="AC3" s="2" t="s">
        <v>121</v>
      </c>
      <c r="AD3" s="2" t="s">
        <v>73</v>
      </c>
      <c r="AE3" s="2" t="s">
        <v>73</v>
      </c>
      <c r="AF3" s="5" t="s">
        <v>73</v>
      </c>
      <c r="AG3" s="5">
        <v>45754</v>
      </c>
      <c r="AH3" s="7" t="s">
        <v>84</v>
      </c>
      <c r="AI3" s="3">
        <v>41</v>
      </c>
      <c r="AJ3" s="1" t="s">
        <v>104</v>
      </c>
      <c r="AK3" s="1" t="s">
        <v>105</v>
      </c>
      <c r="AL3" s="1" t="s">
        <v>87</v>
      </c>
      <c r="AM3" s="1" t="s">
        <v>106</v>
      </c>
      <c r="AN3" s="1" t="s">
        <v>71</v>
      </c>
      <c r="AO3" s="1" t="s">
        <v>166</v>
      </c>
      <c r="AP3" s="1" t="s">
        <v>166</v>
      </c>
      <c r="AQ3" s="1" t="s">
        <v>167</v>
      </c>
      <c r="AR3" s="1" t="s">
        <v>168</v>
      </c>
      <c r="AS3" s="1" t="s">
        <v>169</v>
      </c>
      <c r="AT3" s="1" t="s">
        <v>107</v>
      </c>
      <c r="AU3" s="1" t="s">
        <v>170</v>
      </c>
      <c r="AV3" s="20" t="s">
        <v>1301</v>
      </c>
      <c r="AW3" s="1" t="s">
        <v>171</v>
      </c>
      <c r="AX3" s="7" t="s">
        <v>65</v>
      </c>
      <c r="AY3" s="2" t="s">
        <v>73</v>
      </c>
      <c r="AZ3" s="1" t="s">
        <v>95</v>
      </c>
      <c r="BA3" s="3">
        <v>63.01</v>
      </c>
      <c r="BB3" s="3">
        <v>0</v>
      </c>
      <c r="BC3" s="3">
        <v>0</v>
      </c>
      <c r="BD3" s="3">
        <v>0</v>
      </c>
      <c r="BE3" s="3">
        <v>0</v>
      </c>
      <c r="BF3" s="1" t="s">
        <v>109</v>
      </c>
      <c r="BG3" s="1" t="s">
        <v>110</v>
      </c>
      <c r="BH3" s="1" t="s">
        <v>111</v>
      </c>
    </row>
    <row r="4" spans="1:60" ht="409.5" outlineLevel="1" x14ac:dyDescent="0.25">
      <c r="A4" s="1" t="s">
        <v>160</v>
      </c>
      <c r="B4" s="1" t="s">
        <v>161</v>
      </c>
      <c r="C4" s="2">
        <v>2</v>
      </c>
      <c r="D4" s="3">
        <v>1941.4</v>
      </c>
      <c r="E4" s="4">
        <v>13.195</v>
      </c>
      <c r="F4" s="1" t="s">
        <v>60</v>
      </c>
      <c r="G4" s="2" t="s">
        <v>61</v>
      </c>
      <c r="H4" s="1" t="s">
        <v>62</v>
      </c>
      <c r="I4" s="1" t="s">
        <v>81</v>
      </c>
      <c r="J4" s="2" t="s">
        <v>82</v>
      </c>
      <c r="K4" s="2" t="s">
        <v>83</v>
      </c>
      <c r="L4" s="1" t="s">
        <v>172</v>
      </c>
      <c r="M4" s="1" t="s">
        <v>173</v>
      </c>
      <c r="N4" s="1" t="s">
        <v>174</v>
      </c>
      <c r="O4" s="7" t="s">
        <v>84</v>
      </c>
      <c r="P4" s="5">
        <v>45754.333333333328</v>
      </c>
      <c r="Q4" s="6">
        <v>45754</v>
      </c>
      <c r="R4" s="5">
        <v>45754.333402777775</v>
      </c>
      <c r="S4" s="1" t="s">
        <v>66</v>
      </c>
      <c r="T4" s="1" t="s">
        <v>67</v>
      </c>
      <c r="U4" s="1" t="s">
        <v>68</v>
      </c>
      <c r="V4" s="1" t="s">
        <v>69</v>
      </c>
      <c r="W4" s="1" t="s">
        <v>70</v>
      </c>
      <c r="X4" s="1" t="s">
        <v>71</v>
      </c>
      <c r="Y4" s="2" t="s">
        <v>85</v>
      </c>
      <c r="Z4" s="1" t="s">
        <v>85</v>
      </c>
      <c r="AA4" s="2" t="s">
        <v>73</v>
      </c>
      <c r="AB4" s="1" t="s">
        <v>73</v>
      </c>
      <c r="AC4" s="2" t="s">
        <v>121</v>
      </c>
      <c r="AD4" s="2" t="s">
        <v>73</v>
      </c>
      <c r="AE4" s="2" t="s">
        <v>73</v>
      </c>
      <c r="AF4" s="5">
        <v>45754.333333333328</v>
      </c>
      <c r="AG4" s="5">
        <v>45754</v>
      </c>
      <c r="AH4" s="7" t="s">
        <v>84</v>
      </c>
      <c r="AI4" s="3">
        <v>79</v>
      </c>
      <c r="AJ4" s="1" t="s">
        <v>104</v>
      </c>
      <c r="AK4" s="1" t="s">
        <v>105</v>
      </c>
      <c r="AL4" s="1" t="s">
        <v>87</v>
      </c>
      <c r="AM4" s="1" t="s">
        <v>106</v>
      </c>
      <c r="AN4" s="1" t="s">
        <v>71</v>
      </c>
      <c r="AO4" s="1" t="s">
        <v>166</v>
      </c>
      <c r="AP4" s="1" t="s">
        <v>166</v>
      </c>
      <c r="AQ4" s="1" t="s">
        <v>175</v>
      </c>
      <c r="AR4" s="1" t="s">
        <v>122</v>
      </c>
      <c r="AS4" s="1" t="s">
        <v>176</v>
      </c>
      <c r="AT4" s="1" t="s">
        <v>107</v>
      </c>
      <c r="AU4" s="1" t="s">
        <v>177</v>
      </c>
      <c r="AV4" s="20" t="s">
        <v>1300</v>
      </c>
      <c r="AW4" s="1" t="s">
        <v>178</v>
      </c>
      <c r="AX4" s="7" t="s">
        <v>65</v>
      </c>
      <c r="AY4" s="2">
        <v>4</v>
      </c>
      <c r="AZ4" s="1" t="s">
        <v>95</v>
      </c>
      <c r="BA4" s="3">
        <v>63.01</v>
      </c>
      <c r="BB4" s="3">
        <v>7.2166667499999999</v>
      </c>
      <c r="BC4" s="3">
        <v>21.05</v>
      </c>
      <c r="BD4" s="3">
        <v>7.8166669999999998</v>
      </c>
      <c r="BE4" s="3">
        <v>28.866666666666699</v>
      </c>
      <c r="BF4" s="1" t="s">
        <v>109</v>
      </c>
      <c r="BG4" s="1" t="s">
        <v>110</v>
      </c>
      <c r="BH4" s="1" t="s">
        <v>111</v>
      </c>
    </row>
    <row r="5" spans="1:60" s="12" customFormat="1" collapsed="1" x14ac:dyDescent="0.25">
      <c r="A5" s="8" t="s">
        <v>179</v>
      </c>
      <c r="B5" s="8"/>
      <c r="C5" s="9" t="str">
        <f>CONCATENATE("Max=",TEXT(SUBTOTAL(4,C6), "0"),"")</f>
        <v>Max=0</v>
      </c>
      <c r="D5" s="10" t="str">
        <f>CONCATENATE("∑=",IF(SUBTOTAL(9,D6)=TRUNC(SUBTOTAL(9,D6)),TEXT(SUBTOTAL(9,D6), "0"),TEXT(SUBTOTAL(9,D6), "#,##")),"")</f>
        <v>∑=401,55</v>
      </c>
      <c r="E5" s="11" t="str">
        <f>CONCATENATE("∑=",IF(SUBTOTAL(9,E6)=TRUNC(SUBTOTAL(9,E6)),TEXT(SUBTOTAL(9,E6), "0"),TEXT(SUBTOTAL(9,E6), "#,##")),"")</f>
        <v>∑=3,18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hidden="1" outlineLevel="1" x14ac:dyDescent="0.25">
      <c r="A6" s="1" t="s">
        <v>180</v>
      </c>
      <c r="B6" s="1" t="s">
        <v>181</v>
      </c>
      <c r="C6" s="2">
        <v>0</v>
      </c>
      <c r="D6" s="3">
        <v>401.55</v>
      </c>
      <c r="E6" s="4">
        <v>3.1840000000000002</v>
      </c>
      <c r="F6" s="1" t="s">
        <v>60</v>
      </c>
      <c r="G6" s="2" t="s">
        <v>61</v>
      </c>
      <c r="H6" s="1" t="s">
        <v>62</v>
      </c>
      <c r="I6" s="1" t="s">
        <v>81</v>
      </c>
      <c r="J6" s="2" t="s">
        <v>82</v>
      </c>
      <c r="K6" s="2" t="s">
        <v>83</v>
      </c>
      <c r="L6" s="1" t="s">
        <v>182</v>
      </c>
      <c r="M6" s="1" t="s">
        <v>183</v>
      </c>
      <c r="N6" s="1" t="s">
        <v>184</v>
      </c>
      <c r="O6" s="7" t="s">
        <v>65</v>
      </c>
      <c r="P6" s="5">
        <v>45757.333333333328</v>
      </c>
      <c r="Q6" s="6">
        <v>45757</v>
      </c>
      <c r="R6" s="5">
        <v>45757.333368055552</v>
      </c>
      <c r="S6" s="1" t="s">
        <v>66</v>
      </c>
      <c r="T6" s="1" t="s">
        <v>67</v>
      </c>
      <c r="U6" s="1" t="s">
        <v>68</v>
      </c>
      <c r="V6" s="1" t="s">
        <v>69</v>
      </c>
      <c r="W6" s="1" t="s">
        <v>70</v>
      </c>
      <c r="X6" s="1" t="s">
        <v>71</v>
      </c>
      <c r="Y6" s="2" t="s">
        <v>72</v>
      </c>
      <c r="Z6" s="1" t="s">
        <v>73</v>
      </c>
      <c r="AA6" s="2" t="s">
        <v>73</v>
      </c>
      <c r="AB6" s="1" t="s">
        <v>73</v>
      </c>
      <c r="AC6" s="2" t="s">
        <v>73</v>
      </c>
      <c r="AD6" s="2" t="s">
        <v>73</v>
      </c>
      <c r="AE6" s="2" t="s">
        <v>73</v>
      </c>
      <c r="AF6" s="5" t="s">
        <v>73</v>
      </c>
      <c r="AG6" s="5" t="s">
        <v>73</v>
      </c>
      <c r="AH6" s="7" t="s">
        <v>65</v>
      </c>
      <c r="AI6" s="3">
        <v>10</v>
      </c>
      <c r="AJ6" s="1" t="s">
        <v>185</v>
      </c>
      <c r="AK6" s="1" t="s">
        <v>74</v>
      </c>
      <c r="AL6" s="1" t="s">
        <v>69</v>
      </c>
      <c r="AM6" s="1" t="s">
        <v>68</v>
      </c>
      <c r="AN6" s="1" t="s">
        <v>71</v>
      </c>
      <c r="AO6" s="1" t="s">
        <v>186</v>
      </c>
      <c r="AP6" s="1" t="s">
        <v>186</v>
      </c>
      <c r="AQ6" s="1" t="s">
        <v>75</v>
      </c>
      <c r="AR6" s="1" t="s">
        <v>187</v>
      </c>
      <c r="AS6" s="1" t="s">
        <v>188</v>
      </c>
      <c r="AT6" s="1" t="s">
        <v>116</v>
      </c>
      <c r="AU6" s="1" t="s">
        <v>158</v>
      </c>
      <c r="AV6" s="1" t="s">
        <v>189</v>
      </c>
      <c r="AW6" s="1" t="s">
        <v>190</v>
      </c>
      <c r="AX6" s="7" t="s">
        <v>65</v>
      </c>
      <c r="AY6" s="2" t="s">
        <v>73</v>
      </c>
      <c r="AZ6" s="1" t="s">
        <v>77</v>
      </c>
      <c r="BA6" s="3">
        <v>0</v>
      </c>
      <c r="BB6" s="3">
        <v>2.0333329999999998</v>
      </c>
      <c r="BC6" s="3">
        <v>0.93333299999999997</v>
      </c>
      <c r="BD6" s="3">
        <v>1.1000000000000001</v>
      </c>
      <c r="BE6" s="3">
        <v>2.0333333333333301</v>
      </c>
      <c r="BF6" s="1" t="s">
        <v>78</v>
      </c>
      <c r="BG6" s="1" t="s">
        <v>79</v>
      </c>
      <c r="BH6" s="1" t="s">
        <v>80</v>
      </c>
    </row>
    <row r="7" spans="1:60" s="12" customFormat="1" collapsed="1" x14ac:dyDescent="0.25">
      <c r="A7" s="8" t="s">
        <v>191</v>
      </c>
      <c r="B7" s="8"/>
      <c r="C7" s="9" t="str">
        <f>CONCATENATE("Max=",TEXT(SUBTOTAL(4,C8:C28), "0"),"")</f>
        <v>Max=21</v>
      </c>
      <c r="D7" s="10" t="str">
        <f>CONCATENATE("∑=",IF(SUBTOTAL(9,D8:D28)=TRUNC(SUBTOTAL(9,D8:D28)),TEXT(SUBTOTAL(9,D8:D28), "0"),TEXT(SUBTOTAL(9,D8:D28), "#,##")),"")</f>
        <v>∑=1506,44</v>
      </c>
      <c r="E7" s="11" t="str">
        <f>CONCATENATE("∑=",IF(SUBTOTAL(9,E8:E28)=TRUNC(SUBTOTAL(9,E8:E28)),TEXT(SUBTOTAL(9,E8:E28), "0"),TEXT(SUBTOTAL(9,E8:E28), "#,##")),"")</f>
        <v>∑=14,15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hidden="1" outlineLevel="1" x14ac:dyDescent="0.25">
      <c r="A8" s="1" t="s">
        <v>192</v>
      </c>
      <c r="B8" s="1" t="s">
        <v>193</v>
      </c>
      <c r="C8" s="2">
        <v>1</v>
      </c>
      <c r="D8" s="3">
        <v>0.02</v>
      </c>
      <c r="E8" s="4">
        <v>0.02</v>
      </c>
      <c r="F8" s="1" t="s">
        <v>60</v>
      </c>
      <c r="G8" s="2" t="s">
        <v>61</v>
      </c>
      <c r="H8" s="1" t="s">
        <v>112</v>
      </c>
      <c r="I8" s="1" t="s">
        <v>81</v>
      </c>
      <c r="J8" s="2" t="s">
        <v>82</v>
      </c>
      <c r="K8" s="2" t="s">
        <v>83</v>
      </c>
      <c r="L8" s="1" t="s">
        <v>194</v>
      </c>
      <c r="M8" s="1" t="s">
        <v>195</v>
      </c>
      <c r="N8" s="1" t="s">
        <v>196</v>
      </c>
      <c r="O8" s="7" t="s">
        <v>65</v>
      </c>
      <c r="P8" s="5">
        <v>45751.333333333328</v>
      </c>
      <c r="Q8" s="6">
        <v>45754</v>
      </c>
      <c r="R8" s="5">
        <v>45754.297418981478</v>
      </c>
      <c r="S8" s="1" t="s">
        <v>66</v>
      </c>
      <c r="T8" s="1" t="s">
        <v>67</v>
      </c>
      <c r="U8" s="1" t="s">
        <v>68</v>
      </c>
      <c r="V8" s="1" t="s">
        <v>69</v>
      </c>
      <c r="W8" s="1" t="s">
        <v>70</v>
      </c>
      <c r="X8" s="1" t="s">
        <v>71</v>
      </c>
      <c r="Y8" s="2" t="s">
        <v>131</v>
      </c>
      <c r="Z8" s="1" t="s">
        <v>131</v>
      </c>
      <c r="AA8" s="2" t="s">
        <v>73</v>
      </c>
      <c r="AB8" s="1" t="s">
        <v>73</v>
      </c>
      <c r="AC8" s="2" t="s">
        <v>121</v>
      </c>
      <c r="AD8" s="2" t="s">
        <v>73</v>
      </c>
      <c r="AE8" s="2" t="s">
        <v>73</v>
      </c>
      <c r="AF8" s="5" t="s">
        <v>73</v>
      </c>
      <c r="AG8" s="5" t="s">
        <v>73</v>
      </c>
      <c r="AH8" s="7" t="s">
        <v>65</v>
      </c>
      <c r="AI8" s="3">
        <v>2</v>
      </c>
      <c r="AJ8" s="1" t="s">
        <v>197</v>
      </c>
      <c r="AK8" s="1" t="s">
        <v>198</v>
      </c>
      <c r="AL8" s="1" t="s">
        <v>87</v>
      </c>
      <c r="AM8" s="1" t="s">
        <v>88</v>
      </c>
      <c r="AN8" s="1" t="s">
        <v>71</v>
      </c>
      <c r="AO8" s="1" t="s">
        <v>73</v>
      </c>
      <c r="AP8" s="1" t="s">
        <v>73</v>
      </c>
      <c r="AQ8" s="1" t="s">
        <v>90</v>
      </c>
      <c r="AR8" s="1" t="s">
        <v>122</v>
      </c>
      <c r="AS8" s="1" t="s">
        <v>92</v>
      </c>
      <c r="AT8" s="1" t="s">
        <v>199</v>
      </c>
      <c r="AU8" s="1" t="s">
        <v>76</v>
      </c>
      <c r="AV8" s="1" t="s">
        <v>200</v>
      </c>
      <c r="AW8" s="1" t="s">
        <v>200</v>
      </c>
      <c r="AX8" s="7" t="s">
        <v>65</v>
      </c>
      <c r="AY8" s="2" t="s">
        <v>73</v>
      </c>
      <c r="AZ8" s="1" t="s">
        <v>201</v>
      </c>
      <c r="BA8" s="3">
        <v>63.58</v>
      </c>
      <c r="BB8" s="3">
        <v>0.48333300000000001</v>
      </c>
      <c r="BC8" s="3">
        <v>0.36666700000000002</v>
      </c>
      <c r="BD8" s="3">
        <v>0.11666700000000001</v>
      </c>
      <c r="BE8" s="3">
        <v>0.483333333333333</v>
      </c>
      <c r="BF8" s="1" t="s">
        <v>202</v>
      </c>
      <c r="BG8" s="1" t="s">
        <v>203</v>
      </c>
      <c r="BH8" s="1" t="s">
        <v>204</v>
      </c>
    </row>
    <row r="9" spans="1:60" hidden="1" outlineLevel="1" x14ac:dyDescent="0.25">
      <c r="A9" s="1" t="s">
        <v>192</v>
      </c>
      <c r="B9" s="1" t="s">
        <v>193</v>
      </c>
      <c r="C9" s="2">
        <v>2</v>
      </c>
      <c r="D9" s="3">
        <v>64</v>
      </c>
      <c r="E9" s="4">
        <v>0.86</v>
      </c>
      <c r="F9" s="1" t="s">
        <v>60</v>
      </c>
      <c r="G9" s="2" t="s">
        <v>61</v>
      </c>
      <c r="H9" s="1" t="s">
        <v>62</v>
      </c>
      <c r="I9" s="1" t="s">
        <v>81</v>
      </c>
      <c r="J9" s="2" t="s">
        <v>82</v>
      </c>
      <c r="K9" s="2" t="s">
        <v>83</v>
      </c>
      <c r="L9" s="1" t="s">
        <v>205</v>
      </c>
      <c r="M9" s="1" t="s">
        <v>206</v>
      </c>
      <c r="N9" s="1" t="s">
        <v>207</v>
      </c>
      <c r="O9" s="7" t="s">
        <v>65</v>
      </c>
      <c r="P9" s="5">
        <v>45754.333333333328</v>
      </c>
      <c r="Q9" s="6">
        <v>45754</v>
      </c>
      <c r="R9" s="5">
        <v>45754.395208333328</v>
      </c>
      <c r="S9" s="1" t="s">
        <v>66</v>
      </c>
      <c r="T9" s="1" t="s">
        <v>67</v>
      </c>
      <c r="U9" s="1" t="s">
        <v>68</v>
      </c>
      <c r="V9" s="1" t="s">
        <v>69</v>
      </c>
      <c r="W9" s="1" t="s">
        <v>70</v>
      </c>
      <c r="X9" s="1" t="s">
        <v>71</v>
      </c>
      <c r="Y9" s="2" t="s">
        <v>131</v>
      </c>
      <c r="Z9" s="1" t="s">
        <v>131</v>
      </c>
      <c r="AA9" s="2" t="s">
        <v>73</v>
      </c>
      <c r="AB9" s="1" t="s">
        <v>73</v>
      </c>
      <c r="AC9" s="2" t="s">
        <v>121</v>
      </c>
      <c r="AD9" s="2" t="s">
        <v>73</v>
      </c>
      <c r="AE9" s="2" t="s">
        <v>73</v>
      </c>
      <c r="AF9" s="5" t="s">
        <v>73</v>
      </c>
      <c r="AG9" s="5" t="s">
        <v>73</v>
      </c>
      <c r="AH9" s="7" t="s">
        <v>65</v>
      </c>
      <c r="AI9" s="3">
        <v>2</v>
      </c>
      <c r="AJ9" s="1" t="s">
        <v>208</v>
      </c>
      <c r="AK9" s="1" t="s">
        <v>209</v>
      </c>
      <c r="AL9" s="1" t="s">
        <v>210</v>
      </c>
      <c r="AM9" s="1" t="s">
        <v>211</v>
      </c>
      <c r="AN9" s="1" t="s">
        <v>71</v>
      </c>
      <c r="AO9" s="1" t="s">
        <v>212</v>
      </c>
      <c r="AP9" s="1" t="s">
        <v>213</v>
      </c>
      <c r="AQ9" s="1" t="s">
        <v>118</v>
      </c>
      <c r="AR9" s="1" t="s">
        <v>122</v>
      </c>
      <c r="AS9" s="1" t="s">
        <v>92</v>
      </c>
      <c r="AT9" s="1" t="s">
        <v>214</v>
      </c>
      <c r="AU9" s="1" t="s">
        <v>114</v>
      </c>
      <c r="AV9" s="1" t="s">
        <v>215</v>
      </c>
      <c r="AW9" s="1" t="s">
        <v>215</v>
      </c>
      <c r="AX9" s="7" t="s">
        <v>65</v>
      </c>
      <c r="AY9" s="2" t="s">
        <v>73</v>
      </c>
      <c r="AZ9" s="1" t="s">
        <v>201</v>
      </c>
      <c r="BA9" s="3">
        <v>147.85</v>
      </c>
      <c r="BB9" s="3">
        <v>0.11666700000000001</v>
      </c>
      <c r="BC9" s="3">
        <v>0</v>
      </c>
      <c r="BD9" s="3">
        <v>0.11666700000000001</v>
      </c>
      <c r="BE9" s="3">
        <v>0.116666666666667</v>
      </c>
      <c r="BF9" s="1" t="s">
        <v>216</v>
      </c>
      <c r="BG9" s="1" t="s">
        <v>217</v>
      </c>
      <c r="BH9" s="1" t="s">
        <v>218</v>
      </c>
    </row>
    <row r="10" spans="1:60" ht="60" hidden="1" outlineLevel="1" x14ac:dyDescent="0.25">
      <c r="A10" s="1" t="s">
        <v>192</v>
      </c>
      <c r="B10" s="1" t="s">
        <v>193</v>
      </c>
      <c r="C10" s="2">
        <v>3</v>
      </c>
      <c r="D10" s="3">
        <v>39.5</v>
      </c>
      <c r="E10" s="4">
        <v>0.2</v>
      </c>
      <c r="F10" s="1" t="s">
        <v>60</v>
      </c>
      <c r="G10" s="2" t="s">
        <v>61</v>
      </c>
      <c r="H10" s="1" t="s">
        <v>62</v>
      </c>
      <c r="I10" s="1" t="s">
        <v>81</v>
      </c>
      <c r="J10" s="2" t="s">
        <v>99</v>
      </c>
      <c r="K10" s="2" t="s">
        <v>83</v>
      </c>
      <c r="L10" s="1" t="s">
        <v>219</v>
      </c>
      <c r="M10" s="1" t="s">
        <v>220</v>
      </c>
      <c r="N10" s="1" t="s">
        <v>221</v>
      </c>
      <c r="O10" s="7" t="s">
        <v>65</v>
      </c>
      <c r="P10" s="5">
        <v>45754.333333333328</v>
      </c>
      <c r="Q10" s="6">
        <v>45754</v>
      </c>
      <c r="R10" s="5">
        <v>45754.476342592592</v>
      </c>
      <c r="S10" s="1" t="s">
        <v>66</v>
      </c>
      <c r="T10" s="1" t="s">
        <v>67</v>
      </c>
      <c r="U10" s="1" t="s">
        <v>68</v>
      </c>
      <c r="V10" s="1" t="s">
        <v>69</v>
      </c>
      <c r="W10" s="1" t="s">
        <v>70</v>
      </c>
      <c r="X10" s="1" t="s">
        <v>71</v>
      </c>
      <c r="Y10" s="2" t="s">
        <v>131</v>
      </c>
      <c r="Z10" s="1" t="s">
        <v>131</v>
      </c>
      <c r="AA10" s="2" t="s">
        <v>73</v>
      </c>
      <c r="AB10" s="1" t="s">
        <v>73</v>
      </c>
      <c r="AC10" s="2" t="s">
        <v>121</v>
      </c>
      <c r="AD10" s="2" t="s">
        <v>73</v>
      </c>
      <c r="AE10" s="2" t="s">
        <v>73</v>
      </c>
      <c r="AF10" s="5" t="s">
        <v>73</v>
      </c>
      <c r="AG10" s="5" t="s">
        <v>73</v>
      </c>
      <c r="AH10" s="7" t="s">
        <v>65</v>
      </c>
      <c r="AI10" s="3">
        <v>7</v>
      </c>
      <c r="AJ10" s="1" t="s">
        <v>222</v>
      </c>
      <c r="AK10" s="1" t="s">
        <v>223</v>
      </c>
      <c r="AL10" s="1" t="s">
        <v>87</v>
      </c>
      <c r="AM10" s="1" t="s">
        <v>224</v>
      </c>
      <c r="AN10" s="1" t="s">
        <v>71</v>
      </c>
      <c r="AO10" s="1" t="s">
        <v>225</v>
      </c>
      <c r="AP10" s="1" t="s">
        <v>226</v>
      </c>
      <c r="AQ10" s="1" t="s">
        <v>227</v>
      </c>
      <c r="AR10" s="1" t="s">
        <v>228</v>
      </c>
      <c r="AS10" s="1" t="s">
        <v>229</v>
      </c>
      <c r="AT10" s="1" t="s">
        <v>230</v>
      </c>
      <c r="AU10" s="1" t="s">
        <v>158</v>
      </c>
      <c r="AV10" s="20" t="s">
        <v>1292</v>
      </c>
      <c r="AW10" s="1" t="s">
        <v>231</v>
      </c>
      <c r="AX10" s="7" t="s">
        <v>65</v>
      </c>
      <c r="AY10" s="2" t="s">
        <v>73</v>
      </c>
      <c r="AZ10" s="1" t="s">
        <v>201</v>
      </c>
      <c r="BA10" s="3">
        <v>62.68</v>
      </c>
      <c r="BB10" s="3">
        <v>0.51666699999999999</v>
      </c>
      <c r="BC10" s="3">
        <v>0.23333300000000001</v>
      </c>
      <c r="BD10" s="3">
        <v>0.283333</v>
      </c>
      <c r="BE10" s="3">
        <v>0.51666666666666705</v>
      </c>
      <c r="BF10" s="1" t="s">
        <v>73</v>
      </c>
      <c r="BG10" s="1" t="s">
        <v>73</v>
      </c>
      <c r="BH10" s="1" t="s">
        <v>73</v>
      </c>
    </row>
    <row r="11" spans="1:60" hidden="1" outlineLevel="1" x14ac:dyDescent="0.25">
      <c r="A11" s="1" t="s">
        <v>192</v>
      </c>
      <c r="B11" s="1" t="s">
        <v>193</v>
      </c>
      <c r="C11" s="2">
        <v>4</v>
      </c>
      <c r="D11" s="3">
        <v>32</v>
      </c>
      <c r="E11" s="4">
        <v>0.43</v>
      </c>
      <c r="F11" s="1" t="s">
        <v>60</v>
      </c>
      <c r="G11" s="2" t="s">
        <v>61</v>
      </c>
      <c r="H11" s="1" t="s">
        <v>62</v>
      </c>
      <c r="I11" s="1" t="s">
        <v>81</v>
      </c>
      <c r="J11" s="2" t="s">
        <v>82</v>
      </c>
      <c r="K11" s="2" t="s">
        <v>83</v>
      </c>
      <c r="L11" s="1" t="s">
        <v>232</v>
      </c>
      <c r="M11" s="1" t="s">
        <v>233</v>
      </c>
      <c r="N11" s="1" t="s">
        <v>234</v>
      </c>
      <c r="O11" s="7" t="s">
        <v>65</v>
      </c>
      <c r="P11" s="5">
        <v>45754.333333333328</v>
      </c>
      <c r="Q11" s="6">
        <v>45754</v>
      </c>
      <c r="R11" s="5">
        <v>45754.507939814815</v>
      </c>
      <c r="S11" s="1" t="s">
        <v>66</v>
      </c>
      <c r="T11" s="1" t="s">
        <v>67</v>
      </c>
      <c r="U11" s="1" t="s">
        <v>68</v>
      </c>
      <c r="V11" s="1" t="s">
        <v>69</v>
      </c>
      <c r="W11" s="1" t="s">
        <v>70</v>
      </c>
      <c r="X11" s="1" t="s">
        <v>71</v>
      </c>
      <c r="Y11" s="2" t="s">
        <v>131</v>
      </c>
      <c r="Z11" s="1" t="s">
        <v>131</v>
      </c>
      <c r="AA11" s="2" t="s">
        <v>73</v>
      </c>
      <c r="AB11" s="1" t="s">
        <v>73</v>
      </c>
      <c r="AC11" s="2" t="s">
        <v>121</v>
      </c>
      <c r="AD11" s="2" t="s">
        <v>73</v>
      </c>
      <c r="AE11" s="2" t="s">
        <v>73</v>
      </c>
      <c r="AF11" s="5" t="s">
        <v>73</v>
      </c>
      <c r="AG11" s="5" t="s">
        <v>73</v>
      </c>
      <c r="AH11" s="7" t="s">
        <v>65</v>
      </c>
      <c r="AI11" s="3">
        <v>1</v>
      </c>
      <c r="AJ11" s="1" t="s">
        <v>235</v>
      </c>
      <c r="AK11" s="1" t="s">
        <v>236</v>
      </c>
      <c r="AL11" s="1" t="s">
        <v>87</v>
      </c>
      <c r="AM11" s="1" t="s">
        <v>237</v>
      </c>
      <c r="AN11" s="1" t="s">
        <v>71</v>
      </c>
      <c r="AO11" s="1" t="s">
        <v>238</v>
      </c>
      <c r="AP11" s="1" t="s">
        <v>239</v>
      </c>
      <c r="AQ11" s="1" t="s">
        <v>133</v>
      </c>
      <c r="AR11" s="1" t="s">
        <v>122</v>
      </c>
      <c r="AS11" s="1" t="s">
        <v>92</v>
      </c>
      <c r="AT11" s="1" t="s">
        <v>214</v>
      </c>
      <c r="AU11" s="1" t="s">
        <v>114</v>
      </c>
      <c r="AV11" s="1" t="s">
        <v>240</v>
      </c>
      <c r="AW11" s="1" t="s">
        <v>240</v>
      </c>
      <c r="AX11" s="7" t="s">
        <v>65</v>
      </c>
      <c r="AY11" s="2" t="s">
        <v>73</v>
      </c>
      <c r="AZ11" s="1" t="s">
        <v>201</v>
      </c>
      <c r="BA11" s="3">
        <v>67.28</v>
      </c>
      <c r="BB11" s="3">
        <v>6.6667000000000004E-2</v>
      </c>
      <c r="BC11" s="3">
        <v>0</v>
      </c>
      <c r="BD11" s="3">
        <v>6.6667000000000004E-2</v>
      </c>
      <c r="BE11" s="3">
        <v>6.6666666666666693E-2</v>
      </c>
      <c r="BF11" s="1" t="s">
        <v>216</v>
      </c>
      <c r="BG11" s="1" t="s">
        <v>217</v>
      </c>
      <c r="BH11" s="1" t="s">
        <v>218</v>
      </c>
    </row>
    <row r="12" spans="1:60" ht="105" hidden="1" outlineLevel="1" x14ac:dyDescent="0.25">
      <c r="A12" s="1" t="s">
        <v>192</v>
      </c>
      <c r="B12" s="1" t="s">
        <v>193</v>
      </c>
      <c r="C12" s="2">
        <v>5</v>
      </c>
      <c r="D12" s="3">
        <v>12</v>
      </c>
      <c r="E12" s="4">
        <v>1.2</v>
      </c>
      <c r="F12" s="1" t="s">
        <v>60</v>
      </c>
      <c r="G12" s="2" t="s">
        <v>61</v>
      </c>
      <c r="H12" s="1" t="s">
        <v>62</v>
      </c>
      <c r="I12" s="1" t="s">
        <v>81</v>
      </c>
      <c r="J12" s="2" t="s">
        <v>82</v>
      </c>
      <c r="K12" s="2" t="s">
        <v>83</v>
      </c>
      <c r="L12" s="1" t="s">
        <v>241</v>
      </c>
      <c r="M12" s="1" t="s">
        <v>242</v>
      </c>
      <c r="N12" s="1" t="s">
        <v>243</v>
      </c>
      <c r="O12" s="7" t="s">
        <v>65</v>
      </c>
      <c r="P12" s="5">
        <v>45754.333333333328</v>
      </c>
      <c r="Q12" s="6">
        <v>45754</v>
      </c>
      <c r="R12" s="5">
        <v>45754.521689814814</v>
      </c>
      <c r="S12" s="1" t="s">
        <v>66</v>
      </c>
      <c r="T12" s="1" t="s">
        <v>67</v>
      </c>
      <c r="U12" s="1" t="s">
        <v>68</v>
      </c>
      <c r="V12" s="1" t="s">
        <v>69</v>
      </c>
      <c r="W12" s="1" t="s">
        <v>70</v>
      </c>
      <c r="X12" s="1" t="s">
        <v>71</v>
      </c>
      <c r="Y12" s="2" t="s">
        <v>131</v>
      </c>
      <c r="Z12" s="1" t="s">
        <v>131</v>
      </c>
      <c r="AA12" s="2" t="s">
        <v>73</v>
      </c>
      <c r="AB12" s="1" t="s">
        <v>73</v>
      </c>
      <c r="AC12" s="2" t="s">
        <v>121</v>
      </c>
      <c r="AD12" s="2" t="s">
        <v>73</v>
      </c>
      <c r="AE12" s="2" t="s">
        <v>73</v>
      </c>
      <c r="AF12" s="5" t="s">
        <v>73</v>
      </c>
      <c r="AG12" s="5" t="s">
        <v>73</v>
      </c>
      <c r="AH12" s="7" t="s">
        <v>65</v>
      </c>
      <c r="AI12" s="3">
        <v>12</v>
      </c>
      <c r="AJ12" s="1" t="s">
        <v>244</v>
      </c>
      <c r="AK12" s="1" t="s">
        <v>245</v>
      </c>
      <c r="AL12" s="1" t="s">
        <v>87</v>
      </c>
      <c r="AM12" s="1" t="s">
        <v>88</v>
      </c>
      <c r="AN12" s="1" t="s">
        <v>71</v>
      </c>
      <c r="AO12" s="1" t="s">
        <v>246</v>
      </c>
      <c r="AP12" s="1" t="s">
        <v>246</v>
      </c>
      <c r="AQ12" s="1" t="s">
        <v>247</v>
      </c>
      <c r="AR12" s="1" t="s">
        <v>248</v>
      </c>
      <c r="AS12" s="1" t="s">
        <v>92</v>
      </c>
      <c r="AT12" s="1" t="s">
        <v>249</v>
      </c>
      <c r="AU12" s="1" t="s">
        <v>103</v>
      </c>
      <c r="AV12" s="20" t="s">
        <v>1293</v>
      </c>
      <c r="AW12" s="1" t="s">
        <v>250</v>
      </c>
      <c r="AX12" s="7" t="s">
        <v>65</v>
      </c>
      <c r="AY12" s="2" t="s">
        <v>73</v>
      </c>
      <c r="AZ12" s="1" t="s">
        <v>201</v>
      </c>
      <c r="BA12" s="3">
        <v>60.88</v>
      </c>
      <c r="BB12" s="3">
        <v>1</v>
      </c>
      <c r="BC12" s="3">
        <v>0</v>
      </c>
      <c r="BD12" s="3">
        <v>1</v>
      </c>
      <c r="BE12" s="3">
        <v>1</v>
      </c>
      <c r="BF12" s="1" t="s">
        <v>216</v>
      </c>
      <c r="BG12" s="1" t="s">
        <v>217</v>
      </c>
      <c r="BH12" s="1" t="s">
        <v>218</v>
      </c>
    </row>
    <row r="13" spans="1:60" hidden="1" outlineLevel="1" x14ac:dyDescent="0.25">
      <c r="A13" s="1" t="s">
        <v>192</v>
      </c>
      <c r="B13" s="1" t="s">
        <v>193</v>
      </c>
      <c r="C13" s="2">
        <v>6</v>
      </c>
      <c r="D13" s="3">
        <v>1</v>
      </c>
      <c r="E13" s="4">
        <v>0.01</v>
      </c>
      <c r="F13" s="1" t="s">
        <v>60</v>
      </c>
      <c r="G13" s="2" t="s">
        <v>61</v>
      </c>
      <c r="H13" s="1" t="s">
        <v>62</v>
      </c>
      <c r="I13" s="1" t="s">
        <v>81</v>
      </c>
      <c r="J13" s="2" t="s">
        <v>82</v>
      </c>
      <c r="K13" s="2" t="s">
        <v>83</v>
      </c>
      <c r="L13" s="1" t="s">
        <v>251</v>
      </c>
      <c r="M13" s="1" t="s">
        <v>252</v>
      </c>
      <c r="N13" s="1" t="s">
        <v>253</v>
      </c>
      <c r="O13" s="7" t="s">
        <v>65</v>
      </c>
      <c r="P13" s="5">
        <v>45754.333333333328</v>
      </c>
      <c r="Q13" s="6">
        <v>45754</v>
      </c>
      <c r="R13" s="5">
        <v>45754.333368055552</v>
      </c>
      <c r="S13" s="1" t="s">
        <v>66</v>
      </c>
      <c r="T13" s="1" t="s">
        <v>67</v>
      </c>
      <c r="U13" s="1" t="s">
        <v>68</v>
      </c>
      <c r="V13" s="1" t="s">
        <v>69</v>
      </c>
      <c r="W13" s="1" t="s">
        <v>70</v>
      </c>
      <c r="X13" s="1" t="s">
        <v>71</v>
      </c>
      <c r="Y13" s="2" t="s">
        <v>131</v>
      </c>
      <c r="Z13" s="1" t="s">
        <v>131</v>
      </c>
      <c r="AA13" s="2" t="s">
        <v>73</v>
      </c>
      <c r="AB13" s="1" t="s">
        <v>73</v>
      </c>
      <c r="AC13" s="2" t="s">
        <v>121</v>
      </c>
      <c r="AD13" s="2" t="s">
        <v>73</v>
      </c>
      <c r="AE13" s="2" t="s">
        <v>73</v>
      </c>
      <c r="AF13" s="5" t="s">
        <v>73</v>
      </c>
      <c r="AG13" s="5" t="s">
        <v>73</v>
      </c>
      <c r="AH13" s="7" t="s">
        <v>65</v>
      </c>
      <c r="AI13" s="3">
        <v>1</v>
      </c>
      <c r="AJ13" s="1" t="s">
        <v>254</v>
      </c>
      <c r="AK13" s="1" t="s">
        <v>245</v>
      </c>
      <c r="AL13" s="1" t="s">
        <v>87</v>
      </c>
      <c r="AM13" s="1" t="s">
        <v>88</v>
      </c>
      <c r="AN13" s="1" t="s">
        <v>71</v>
      </c>
      <c r="AO13" s="1" t="s">
        <v>73</v>
      </c>
      <c r="AP13" s="1" t="s">
        <v>73</v>
      </c>
      <c r="AQ13" s="1" t="s">
        <v>75</v>
      </c>
      <c r="AR13" s="1" t="s">
        <v>122</v>
      </c>
      <c r="AS13" s="1" t="s">
        <v>92</v>
      </c>
      <c r="AT13" s="1" t="s">
        <v>255</v>
      </c>
      <c r="AU13" s="1" t="s">
        <v>114</v>
      </c>
      <c r="AV13" s="1" t="s">
        <v>256</v>
      </c>
      <c r="AW13" s="1" t="s">
        <v>256</v>
      </c>
      <c r="AX13" s="7" t="s">
        <v>65</v>
      </c>
      <c r="AY13" s="2" t="s">
        <v>73</v>
      </c>
      <c r="AZ13" s="1" t="s">
        <v>201</v>
      </c>
      <c r="BA13" s="3">
        <v>60.88</v>
      </c>
      <c r="BB13" s="3">
        <v>6.6667000000000004E-2</v>
      </c>
      <c r="BC13" s="3">
        <v>0</v>
      </c>
      <c r="BD13" s="3">
        <v>6.6667000000000004E-2</v>
      </c>
      <c r="BE13" s="3">
        <v>6.6666666666666693E-2</v>
      </c>
      <c r="BF13" s="1" t="s">
        <v>257</v>
      </c>
      <c r="BG13" s="1" t="s">
        <v>258</v>
      </c>
      <c r="BH13" s="1" t="s">
        <v>259</v>
      </c>
    </row>
    <row r="14" spans="1:60" ht="60" hidden="1" outlineLevel="1" x14ac:dyDescent="0.25">
      <c r="A14" s="1" t="s">
        <v>192</v>
      </c>
      <c r="B14" s="1" t="s">
        <v>193</v>
      </c>
      <c r="C14" s="2">
        <v>7</v>
      </c>
      <c r="D14" s="3">
        <v>118.5</v>
      </c>
      <c r="E14" s="4">
        <v>0.60099999999999998</v>
      </c>
      <c r="F14" s="1" t="s">
        <v>60</v>
      </c>
      <c r="G14" s="2" t="s">
        <v>61</v>
      </c>
      <c r="H14" s="1" t="s">
        <v>62</v>
      </c>
      <c r="I14" s="1" t="s">
        <v>81</v>
      </c>
      <c r="J14" s="2" t="s">
        <v>99</v>
      </c>
      <c r="K14" s="2" t="s">
        <v>83</v>
      </c>
      <c r="L14" s="1" t="s">
        <v>260</v>
      </c>
      <c r="M14" s="1" t="s">
        <v>261</v>
      </c>
      <c r="N14" s="1" t="s">
        <v>262</v>
      </c>
      <c r="O14" s="7" t="s">
        <v>65</v>
      </c>
      <c r="P14" s="5">
        <v>45754.333333333328</v>
      </c>
      <c r="Q14" s="6">
        <v>45754</v>
      </c>
      <c r="R14" s="5">
        <v>45754.312442129631</v>
      </c>
      <c r="S14" s="1" t="s">
        <v>66</v>
      </c>
      <c r="T14" s="1" t="s">
        <v>67</v>
      </c>
      <c r="U14" s="1" t="s">
        <v>68</v>
      </c>
      <c r="V14" s="1" t="s">
        <v>69</v>
      </c>
      <c r="W14" s="1" t="s">
        <v>70</v>
      </c>
      <c r="X14" s="1" t="s">
        <v>71</v>
      </c>
      <c r="Y14" s="2" t="s">
        <v>131</v>
      </c>
      <c r="Z14" s="1" t="s">
        <v>131</v>
      </c>
      <c r="AA14" s="2" t="s">
        <v>73</v>
      </c>
      <c r="AB14" s="1" t="s">
        <v>73</v>
      </c>
      <c r="AC14" s="2" t="s">
        <v>121</v>
      </c>
      <c r="AD14" s="2" t="s">
        <v>73</v>
      </c>
      <c r="AE14" s="2" t="s">
        <v>73</v>
      </c>
      <c r="AF14" s="5" t="s">
        <v>73</v>
      </c>
      <c r="AG14" s="5" t="s">
        <v>73</v>
      </c>
      <c r="AH14" s="7" t="s">
        <v>65</v>
      </c>
      <c r="AI14" s="3">
        <v>21</v>
      </c>
      <c r="AJ14" s="1" t="s">
        <v>263</v>
      </c>
      <c r="AK14" s="1" t="s">
        <v>264</v>
      </c>
      <c r="AL14" s="1" t="s">
        <v>87</v>
      </c>
      <c r="AM14" s="1" t="s">
        <v>88</v>
      </c>
      <c r="AN14" s="1" t="s">
        <v>71</v>
      </c>
      <c r="AO14" s="1" t="s">
        <v>265</v>
      </c>
      <c r="AP14" s="1" t="s">
        <v>135</v>
      </c>
      <c r="AQ14" s="1" t="s">
        <v>266</v>
      </c>
      <c r="AR14" s="1" t="s">
        <v>228</v>
      </c>
      <c r="AS14" s="1" t="s">
        <v>267</v>
      </c>
      <c r="AT14" s="1" t="s">
        <v>230</v>
      </c>
      <c r="AU14" s="1" t="s">
        <v>158</v>
      </c>
      <c r="AV14" s="20" t="s">
        <v>1292</v>
      </c>
      <c r="AW14" s="1" t="s">
        <v>231</v>
      </c>
      <c r="AX14" s="7" t="s">
        <v>65</v>
      </c>
      <c r="AY14" s="2" t="s">
        <v>73</v>
      </c>
      <c r="AZ14" s="1" t="s">
        <v>201</v>
      </c>
      <c r="BA14" s="3">
        <v>64.150000000000006</v>
      </c>
      <c r="BB14" s="3">
        <v>1.516667</v>
      </c>
      <c r="BC14" s="3">
        <v>0.7</v>
      </c>
      <c r="BD14" s="3">
        <v>0.81666700000000003</v>
      </c>
      <c r="BE14" s="3">
        <v>1.5166666666666699</v>
      </c>
      <c r="BF14" s="1" t="s">
        <v>96</v>
      </c>
      <c r="BG14" s="1" t="s">
        <v>97</v>
      </c>
      <c r="BH14" s="1" t="s">
        <v>98</v>
      </c>
    </row>
    <row r="15" spans="1:60" ht="180" hidden="1" outlineLevel="1" x14ac:dyDescent="0.25">
      <c r="A15" s="1" t="s">
        <v>192</v>
      </c>
      <c r="B15" s="1" t="s">
        <v>193</v>
      </c>
      <c r="C15" s="2">
        <v>8</v>
      </c>
      <c r="D15" s="3">
        <v>52.31</v>
      </c>
      <c r="E15" s="4">
        <v>0.19500000000000001</v>
      </c>
      <c r="F15" s="1" t="s">
        <v>60</v>
      </c>
      <c r="G15" s="2" t="s">
        <v>61</v>
      </c>
      <c r="H15" s="1" t="s">
        <v>62</v>
      </c>
      <c r="I15" s="1" t="s">
        <v>81</v>
      </c>
      <c r="J15" s="2" t="s">
        <v>82</v>
      </c>
      <c r="K15" s="2" t="s">
        <v>83</v>
      </c>
      <c r="L15" s="1" t="s">
        <v>268</v>
      </c>
      <c r="M15" s="1" t="s">
        <v>269</v>
      </c>
      <c r="N15" s="1" t="s">
        <v>270</v>
      </c>
      <c r="O15" s="7" t="s">
        <v>65</v>
      </c>
      <c r="P15" s="5">
        <v>45754.333333333328</v>
      </c>
      <c r="Q15" s="6">
        <v>45754</v>
      </c>
      <c r="R15" s="5">
        <v>45754.381423611107</v>
      </c>
      <c r="S15" s="1" t="s">
        <v>66</v>
      </c>
      <c r="T15" s="1" t="s">
        <v>67</v>
      </c>
      <c r="U15" s="1" t="s">
        <v>68</v>
      </c>
      <c r="V15" s="1" t="s">
        <v>69</v>
      </c>
      <c r="W15" s="1" t="s">
        <v>70</v>
      </c>
      <c r="X15" s="1" t="s">
        <v>71</v>
      </c>
      <c r="Y15" s="2" t="s">
        <v>131</v>
      </c>
      <c r="Z15" s="1" t="s">
        <v>131</v>
      </c>
      <c r="AA15" s="2" t="s">
        <v>73</v>
      </c>
      <c r="AB15" s="1" t="s">
        <v>73</v>
      </c>
      <c r="AC15" s="2" t="s">
        <v>121</v>
      </c>
      <c r="AD15" s="2" t="s">
        <v>73</v>
      </c>
      <c r="AE15" s="2" t="s">
        <v>73</v>
      </c>
      <c r="AF15" s="5" t="s">
        <v>73</v>
      </c>
      <c r="AG15" s="5" t="s">
        <v>73</v>
      </c>
      <c r="AH15" s="7" t="s">
        <v>65</v>
      </c>
      <c r="AI15" s="3">
        <v>5</v>
      </c>
      <c r="AJ15" s="1" t="s">
        <v>271</v>
      </c>
      <c r="AK15" s="1" t="s">
        <v>272</v>
      </c>
      <c r="AL15" s="1" t="s">
        <v>87</v>
      </c>
      <c r="AM15" s="1" t="s">
        <v>273</v>
      </c>
      <c r="AN15" s="1" t="s">
        <v>71</v>
      </c>
      <c r="AO15" s="1" t="s">
        <v>274</v>
      </c>
      <c r="AP15" s="1" t="s">
        <v>275</v>
      </c>
      <c r="AQ15" s="1" t="s">
        <v>227</v>
      </c>
      <c r="AR15" s="1" t="s">
        <v>122</v>
      </c>
      <c r="AS15" s="1" t="s">
        <v>276</v>
      </c>
      <c r="AT15" s="1" t="s">
        <v>277</v>
      </c>
      <c r="AU15" s="1" t="s">
        <v>278</v>
      </c>
      <c r="AV15" s="20" t="s">
        <v>1294</v>
      </c>
      <c r="AW15" s="1" t="s">
        <v>279</v>
      </c>
      <c r="AX15" s="7" t="s">
        <v>65</v>
      </c>
      <c r="AY15" s="2" t="s">
        <v>73</v>
      </c>
      <c r="AZ15" s="1" t="s">
        <v>201</v>
      </c>
      <c r="BA15" s="3">
        <v>62.24</v>
      </c>
      <c r="BB15" s="3">
        <v>2.35</v>
      </c>
      <c r="BC15" s="3">
        <v>1.8833329999999999</v>
      </c>
      <c r="BD15" s="3">
        <v>0.466667</v>
      </c>
      <c r="BE15" s="3">
        <v>2.35</v>
      </c>
      <c r="BF15" s="1" t="s">
        <v>78</v>
      </c>
      <c r="BG15" s="1" t="s">
        <v>79</v>
      </c>
      <c r="BH15" s="1" t="s">
        <v>80</v>
      </c>
    </row>
    <row r="16" spans="1:60" hidden="1" outlineLevel="1" x14ac:dyDescent="0.25">
      <c r="A16" s="1" t="s">
        <v>192</v>
      </c>
      <c r="B16" s="1" t="s">
        <v>193</v>
      </c>
      <c r="C16" s="2">
        <v>9</v>
      </c>
      <c r="D16" s="3">
        <v>15.18</v>
      </c>
      <c r="E16" s="4">
        <v>2.8000000000000001E-2</v>
      </c>
      <c r="F16" s="1" t="s">
        <v>60</v>
      </c>
      <c r="G16" s="2" t="s">
        <v>61</v>
      </c>
      <c r="H16" s="1" t="s">
        <v>62</v>
      </c>
      <c r="I16" s="1" t="s">
        <v>81</v>
      </c>
      <c r="J16" s="2" t="s">
        <v>82</v>
      </c>
      <c r="K16" s="2" t="s">
        <v>83</v>
      </c>
      <c r="L16" s="1" t="s">
        <v>280</v>
      </c>
      <c r="M16" s="1" t="s">
        <v>281</v>
      </c>
      <c r="N16" s="1" t="s">
        <v>282</v>
      </c>
      <c r="O16" s="7" t="s">
        <v>65</v>
      </c>
      <c r="P16" s="5">
        <v>45754.333333333328</v>
      </c>
      <c r="Q16" s="6">
        <v>45754</v>
      </c>
      <c r="R16" s="5">
        <v>45754.482303240737</v>
      </c>
      <c r="S16" s="1" t="s">
        <v>66</v>
      </c>
      <c r="T16" s="1" t="s">
        <v>67</v>
      </c>
      <c r="U16" s="1" t="s">
        <v>68</v>
      </c>
      <c r="V16" s="1" t="s">
        <v>69</v>
      </c>
      <c r="W16" s="1" t="s">
        <v>70</v>
      </c>
      <c r="X16" s="1" t="s">
        <v>71</v>
      </c>
      <c r="Y16" s="2" t="s">
        <v>131</v>
      </c>
      <c r="Z16" s="1" t="s">
        <v>131</v>
      </c>
      <c r="AA16" s="2" t="s">
        <v>73</v>
      </c>
      <c r="AB16" s="1" t="s">
        <v>73</v>
      </c>
      <c r="AC16" s="2" t="s">
        <v>121</v>
      </c>
      <c r="AD16" s="2" t="s">
        <v>73</v>
      </c>
      <c r="AE16" s="2" t="s">
        <v>73</v>
      </c>
      <c r="AF16" s="5" t="s">
        <v>73</v>
      </c>
      <c r="AG16" s="5" t="s">
        <v>73</v>
      </c>
      <c r="AH16" s="7" t="s">
        <v>65</v>
      </c>
      <c r="AI16" s="3">
        <v>2</v>
      </c>
      <c r="AJ16" s="1" t="s">
        <v>222</v>
      </c>
      <c r="AK16" s="1" t="s">
        <v>283</v>
      </c>
      <c r="AL16" s="1" t="s">
        <v>87</v>
      </c>
      <c r="AM16" s="1" t="s">
        <v>88</v>
      </c>
      <c r="AN16" s="1" t="s">
        <v>71</v>
      </c>
      <c r="AO16" s="1" t="s">
        <v>284</v>
      </c>
      <c r="AP16" s="1" t="s">
        <v>285</v>
      </c>
      <c r="AQ16" s="1" t="s">
        <v>286</v>
      </c>
      <c r="AR16" s="1" t="s">
        <v>122</v>
      </c>
      <c r="AS16" s="1" t="s">
        <v>287</v>
      </c>
      <c r="AT16" s="1" t="s">
        <v>230</v>
      </c>
      <c r="AU16" s="1" t="s">
        <v>114</v>
      </c>
      <c r="AV16" s="1" t="s">
        <v>288</v>
      </c>
      <c r="AW16" s="1" t="s">
        <v>288</v>
      </c>
      <c r="AX16" s="7" t="s">
        <v>65</v>
      </c>
      <c r="AY16" s="2" t="s">
        <v>73</v>
      </c>
      <c r="AZ16" s="1" t="s">
        <v>201</v>
      </c>
      <c r="BA16" s="3">
        <v>62.4</v>
      </c>
      <c r="BB16" s="3">
        <v>1.1000000000000001</v>
      </c>
      <c r="BC16" s="3">
        <v>0.91666700000000001</v>
      </c>
      <c r="BD16" s="3">
        <v>0.183333</v>
      </c>
      <c r="BE16" s="3">
        <v>1.1000000000000001</v>
      </c>
      <c r="BF16" s="1" t="s">
        <v>73</v>
      </c>
      <c r="BG16" s="1" t="s">
        <v>73</v>
      </c>
      <c r="BH16" s="1" t="s">
        <v>73</v>
      </c>
    </row>
    <row r="17" spans="1:60" ht="60" hidden="1" outlineLevel="1" x14ac:dyDescent="0.25">
      <c r="A17" s="1" t="s">
        <v>192</v>
      </c>
      <c r="B17" s="1" t="s">
        <v>193</v>
      </c>
      <c r="C17" s="2">
        <v>10</v>
      </c>
      <c r="D17" s="3">
        <v>79</v>
      </c>
      <c r="E17" s="4">
        <v>0.4</v>
      </c>
      <c r="F17" s="1" t="s">
        <v>60</v>
      </c>
      <c r="G17" s="2" t="s">
        <v>61</v>
      </c>
      <c r="H17" s="1" t="s">
        <v>62</v>
      </c>
      <c r="I17" s="1" t="s">
        <v>81</v>
      </c>
      <c r="J17" s="2" t="s">
        <v>82</v>
      </c>
      <c r="K17" s="2" t="s">
        <v>83</v>
      </c>
      <c r="L17" s="1" t="s">
        <v>289</v>
      </c>
      <c r="M17" s="1" t="s">
        <v>290</v>
      </c>
      <c r="N17" s="1" t="s">
        <v>291</v>
      </c>
      <c r="O17" s="7" t="s">
        <v>65</v>
      </c>
      <c r="P17" s="5">
        <v>45754.333333333328</v>
      </c>
      <c r="Q17" s="6">
        <v>45754</v>
      </c>
      <c r="R17" s="5">
        <v>45754.528171296297</v>
      </c>
      <c r="S17" s="1" t="s">
        <v>66</v>
      </c>
      <c r="T17" s="1" t="s">
        <v>67</v>
      </c>
      <c r="U17" s="1" t="s">
        <v>68</v>
      </c>
      <c r="V17" s="1" t="s">
        <v>69</v>
      </c>
      <c r="W17" s="1" t="s">
        <v>70</v>
      </c>
      <c r="X17" s="1" t="s">
        <v>71</v>
      </c>
      <c r="Y17" s="2" t="s">
        <v>131</v>
      </c>
      <c r="Z17" s="1" t="s">
        <v>131</v>
      </c>
      <c r="AA17" s="2" t="s">
        <v>73</v>
      </c>
      <c r="AB17" s="1" t="s">
        <v>73</v>
      </c>
      <c r="AC17" s="2" t="s">
        <v>121</v>
      </c>
      <c r="AD17" s="2" t="s">
        <v>73</v>
      </c>
      <c r="AE17" s="2" t="s">
        <v>73</v>
      </c>
      <c r="AF17" s="5" t="s">
        <v>73</v>
      </c>
      <c r="AG17" s="5" t="s">
        <v>73</v>
      </c>
      <c r="AH17" s="7" t="s">
        <v>65</v>
      </c>
      <c r="AI17" s="3">
        <v>14</v>
      </c>
      <c r="AJ17" s="1" t="s">
        <v>222</v>
      </c>
      <c r="AK17" s="1" t="s">
        <v>283</v>
      </c>
      <c r="AL17" s="1" t="s">
        <v>87</v>
      </c>
      <c r="AM17" s="1" t="s">
        <v>88</v>
      </c>
      <c r="AN17" s="1" t="s">
        <v>71</v>
      </c>
      <c r="AO17" s="1" t="s">
        <v>292</v>
      </c>
      <c r="AP17" s="1" t="s">
        <v>135</v>
      </c>
      <c r="AQ17" s="1" t="s">
        <v>293</v>
      </c>
      <c r="AR17" s="1" t="s">
        <v>122</v>
      </c>
      <c r="AS17" s="1" t="s">
        <v>294</v>
      </c>
      <c r="AT17" s="1" t="s">
        <v>230</v>
      </c>
      <c r="AU17" s="1" t="s">
        <v>158</v>
      </c>
      <c r="AV17" s="20" t="s">
        <v>1292</v>
      </c>
      <c r="AW17" s="1" t="s">
        <v>231</v>
      </c>
      <c r="AX17" s="7" t="s">
        <v>65</v>
      </c>
      <c r="AY17" s="2" t="s">
        <v>73</v>
      </c>
      <c r="AZ17" s="1" t="s">
        <v>201</v>
      </c>
      <c r="BA17" s="3">
        <v>62.4</v>
      </c>
      <c r="BB17" s="3">
        <v>1.0333330000000001</v>
      </c>
      <c r="BC17" s="3">
        <v>0.48333300000000001</v>
      </c>
      <c r="BD17" s="3">
        <v>0.55000000000000004</v>
      </c>
      <c r="BE17" s="3">
        <v>1.0333333333333301</v>
      </c>
      <c r="BF17" s="1" t="s">
        <v>96</v>
      </c>
      <c r="BG17" s="1" t="s">
        <v>97</v>
      </c>
      <c r="BH17" s="1" t="s">
        <v>98</v>
      </c>
    </row>
    <row r="18" spans="1:60" ht="60" hidden="1" outlineLevel="1" x14ac:dyDescent="0.25">
      <c r="A18" s="1" t="s">
        <v>192</v>
      </c>
      <c r="B18" s="1" t="s">
        <v>193</v>
      </c>
      <c r="C18" s="2">
        <v>11</v>
      </c>
      <c r="D18" s="3">
        <v>39.5</v>
      </c>
      <c r="E18" s="4">
        <v>0.2</v>
      </c>
      <c r="F18" s="1" t="s">
        <v>60</v>
      </c>
      <c r="G18" s="2" t="s">
        <v>61</v>
      </c>
      <c r="H18" s="1" t="s">
        <v>62</v>
      </c>
      <c r="I18" s="1" t="s">
        <v>81</v>
      </c>
      <c r="J18" s="2" t="s">
        <v>82</v>
      </c>
      <c r="K18" s="2" t="s">
        <v>83</v>
      </c>
      <c r="L18" s="1" t="s">
        <v>295</v>
      </c>
      <c r="M18" s="1" t="s">
        <v>296</v>
      </c>
      <c r="N18" s="1" t="s">
        <v>297</v>
      </c>
      <c r="O18" s="7" t="s">
        <v>65</v>
      </c>
      <c r="P18" s="5">
        <v>45754.333333333328</v>
      </c>
      <c r="Q18" s="6">
        <v>45754</v>
      </c>
      <c r="R18" s="5">
        <v>45754.57126157407</v>
      </c>
      <c r="S18" s="1" t="s">
        <v>66</v>
      </c>
      <c r="T18" s="1" t="s">
        <v>67</v>
      </c>
      <c r="U18" s="1" t="s">
        <v>68</v>
      </c>
      <c r="V18" s="1" t="s">
        <v>69</v>
      </c>
      <c r="W18" s="1" t="s">
        <v>70</v>
      </c>
      <c r="X18" s="1" t="s">
        <v>71</v>
      </c>
      <c r="Y18" s="2" t="s">
        <v>131</v>
      </c>
      <c r="Z18" s="1" t="s">
        <v>131</v>
      </c>
      <c r="AA18" s="2" t="s">
        <v>73</v>
      </c>
      <c r="AB18" s="1" t="s">
        <v>73</v>
      </c>
      <c r="AC18" s="2" t="s">
        <v>121</v>
      </c>
      <c r="AD18" s="2" t="s">
        <v>73</v>
      </c>
      <c r="AE18" s="2" t="s">
        <v>73</v>
      </c>
      <c r="AF18" s="5" t="s">
        <v>73</v>
      </c>
      <c r="AG18" s="5" t="s">
        <v>73</v>
      </c>
      <c r="AH18" s="7" t="s">
        <v>65</v>
      </c>
      <c r="AI18" s="3">
        <v>7</v>
      </c>
      <c r="AJ18" s="1" t="s">
        <v>222</v>
      </c>
      <c r="AK18" s="1" t="s">
        <v>283</v>
      </c>
      <c r="AL18" s="1" t="s">
        <v>87</v>
      </c>
      <c r="AM18" s="1" t="s">
        <v>88</v>
      </c>
      <c r="AN18" s="1" t="s">
        <v>71</v>
      </c>
      <c r="AO18" s="1" t="s">
        <v>298</v>
      </c>
      <c r="AP18" s="1" t="s">
        <v>135</v>
      </c>
      <c r="AQ18" s="1" t="s">
        <v>286</v>
      </c>
      <c r="AR18" s="1" t="s">
        <v>122</v>
      </c>
      <c r="AS18" s="1" t="s">
        <v>299</v>
      </c>
      <c r="AT18" s="1" t="s">
        <v>230</v>
      </c>
      <c r="AU18" s="1" t="s">
        <v>158</v>
      </c>
      <c r="AV18" s="20" t="s">
        <v>1292</v>
      </c>
      <c r="AW18" s="1" t="s">
        <v>231</v>
      </c>
      <c r="AX18" s="7" t="s">
        <v>65</v>
      </c>
      <c r="AY18" s="2" t="s">
        <v>73</v>
      </c>
      <c r="AZ18" s="1" t="s">
        <v>201</v>
      </c>
      <c r="BA18" s="3">
        <v>62.4</v>
      </c>
      <c r="BB18" s="3">
        <v>0.51666699999999999</v>
      </c>
      <c r="BC18" s="3">
        <v>0.23333300000000001</v>
      </c>
      <c r="BD18" s="3">
        <v>0.283333</v>
      </c>
      <c r="BE18" s="3">
        <v>0.51666666666666705</v>
      </c>
      <c r="BF18" s="1" t="s">
        <v>96</v>
      </c>
      <c r="BG18" s="1" t="s">
        <v>97</v>
      </c>
      <c r="BH18" s="1" t="s">
        <v>98</v>
      </c>
    </row>
    <row r="19" spans="1:60" ht="105" hidden="1" outlineLevel="1" x14ac:dyDescent="0.25">
      <c r="A19" s="1" t="s">
        <v>192</v>
      </c>
      <c r="B19" s="1" t="s">
        <v>193</v>
      </c>
      <c r="C19" s="2">
        <v>12</v>
      </c>
      <c r="D19" s="3">
        <v>35.369999999999997</v>
      </c>
      <c r="E19" s="4">
        <v>5.7000000000000002E-2</v>
      </c>
      <c r="F19" s="1" t="s">
        <v>60</v>
      </c>
      <c r="G19" s="2" t="s">
        <v>61</v>
      </c>
      <c r="H19" s="1" t="s">
        <v>62</v>
      </c>
      <c r="I19" s="1" t="s">
        <v>81</v>
      </c>
      <c r="J19" s="2" t="s">
        <v>82</v>
      </c>
      <c r="K19" s="2" t="s">
        <v>83</v>
      </c>
      <c r="L19" s="1" t="s">
        <v>300</v>
      </c>
      <c r="M19" s="1" t="s">
        <v>301</v>
      </c>
      <c r="N19" s="1" t="s">
        <v>302</v>
      </c>
      <c r="O19" s="7" t="s">
        <v>65</v>
      </c>
      <c r="P19" s="5">
        <v>45754.333333333328</v>
      </c>
      <c r="Q19" s="6">
        <v>45754</v>
      </c>
      <c r="R19" s="5">
        <v>45754.592824074069</v>
      </c>
      <c r="S19" s="1" t="s">
        <v>66</v>
      </c>
      <c r="T19" s="1" t="s">
        <v>67</v>
      </c>
      <c r="U19" s="1" t="s">
        <v>68</v>
      </c>
      <c r="V19" s="1" t="s">
        <v>69</v>
      </c>
      <c r="W19" s="1" t="s">
        <v>70</v>
      </c>
      <c r="X19" s="1" t="s">
        <v>71</v>
      </c>
      <c r="Y19" s="2" t="s">
        <v>131</v>
      </c>
      <c r="Z19" s="1" t="s">
        <v>131</v>
      </c>
      <c r="AA19" s="2" t="s">
        <v>73</v>
      </c>
      <c r="AB19" s="1" t="s">
        <v>73</v>
      </c>
      <c r="AC19" s="2" t="s">
        <v>121</v>
      </c>
      <c r="AD19" s="2" t="s">
        <v>73</v>
      </c>
      <c r="AE19" s="2" t="s">
        <v>73</v>
      </c>
      <c r="AF19" s="5" t="s">
        <v>73</v>
      </c>
      <c r="AG19" s="5" t="s">
        <v>73</v>
      </c>
      <c r="AH19" s="7" t="s">
        <v>65</v>
      </c>
      <c r="AI19" s="3">
        <v>10</v>
      </c>
      <c r="AJ19" s="1" t="s">
        <v>222</v>
      </c>
      <c r="AK19" s="1" t="s">
        <v>283</v>
      </c>
      <c r="AL19" s="1" t="s">
        <v>87</v>
      </c>
      <c r="AM19" s="1" t="s">
        <v>88</v>
      </c>
      <c r="AN19" s="1" t="s">
        <v>71</v>
      </c>
      <c r="AO19" s="1" t="s">
        <v>303</v>
      </c>
      <c r="AP19" s="1" t="s">
        <v>135</v>
      </c>
      <c r="AQ19" s="1" t="s">
        <v>126</v>
      </c>
      <c r="AR19" s="1" t="s">
        <v>122</v>
      </c>
      <c r="AS19" s="1" t="s">
        <v>304</v>
      </c>
      <c r="AT19" s="1" t="s">
        <v>230</v>
      </c>
      <c r="AU19" s="1" t="s">
        <v>94</v>
      </c>
      <c r="AV19" s="20" t="s">
        <v>1295</v>
      </c>
      <c r="AW19" s="1" t="s">
        <v>305</v>
      </c>
      <c r="AX19" s="7" t="s">
        <v>65</v>
      </c>
      <c r="AY19" s="2" t="s">
        <v>73</v>
      </c>
      <c r="AZ19" s="1" t="s">
        <v>201</v>
      </c>
      <c r="BA19" s="3">
        <v>62.4</v>
      </c>
      <c r="BB19" s="3">
        <v>1.5333330000000001</v>
      </c>
      <c r="BC19" s="3">
        <v>1.066667</v>
      </c>
      <c r="BD19" s="3">
        <v>0.466667</v>
      </c>
      <c r="BE19" s="3">
        <v>1.5333333333333301</v>
      </c>
      <c r="BF19" s="1" t="s">
        <v>96</v>
      </c>
      <c r="BG19" s="1" t="s">
        <v>97</v>
      </c>
      <c r="BH19" s="1" t="s">
        <v>98</v>
      </c>
    </row>
    <row r="20" spans="1:60" ht="135" hidden="1" outlineLevel="1" x14ac:dyDescent="0.25">
      <c r="A20" s="1" t="s">
        <v>192</v>
      </c>
      <c r="B20" s="1" t="s">
        <v>193</v>
      </c>
      <c r="C20" s="2">
        <v>13</v>
      </c>
      <c r="D20" s="3">
        <v>154.5</v>
      </c>
      <c r="E20" s="4">
        <v>1.349</v>
      </c>
      <c r="F20" s="1" t="s">
        <v>60</v>
      </c>
      <c r="G20" s="2" t="s">
        <v>61</v>
      </c>
      <c r="H20" s="1" t="s">
        <v>62</v>
      </c>
      <c r="I20" s="1" t="s">
        <v>81</v>
      </c>
      <c r="J20" s="2" t="s">
        <v>82</v>
      </c>
      <c r="K20" s="2" t="s">
        <v>83</v>
      </c>
      <c r="L20" s="1" t="s">
        <v>306</v>
      </c>
      <c r="M20" s="1" t="s">
        <v>307</v>
      </c>
      <c r="N20" s="1" t="s">
        <v>308</v>
      </c>
      <c r="O20" s="7" t="s">
        <v>65</v>
      </c>
      <c r="P20" s="5">
        <v>45754.333333333328</v>
      </c>
      <c r="Q20" s="6">
        <v>45754</v>
      </c>
      <c r="R20" s="5">
        <v>45754.666701388887</v>
      </c>
      <c r="S20" s="1" t="s">
        <v>66</v>
      </c>
      <c r="T20" s="1" t="s">
        <v>67</v>
      </c>
      <c r="U20" s="1" t="s">
        <v>68</v>
      </c>
      <c r="V20" s="1" t="s">
        <v>69</v>
      </c>
      <c r="W20" s="1" t="s">
        <v>70</v>
      </c>
      <c r="X20" s="1" t="s">
        <v>71</v>
      </c>
      <c r="Y20" s="2" t="s">
        <v>131</v>
      </c>
      <c r="Z20" s="1" t="s">
        <v>131</v>
      </c>
      <c r="AA20" s="2" t="s">
        <v>73</v>
      </c>
      <c r="AB20" s="1" t="s">
        <v>73</v>
      </c>
      <c r="AC20" s="2" t="s">
        <v>121</v>
      </c>
      <c r="AD20" s="2" t="s">
        <v>73</v>
      </c>
      <c r="AE20" s="2" t="s">
        <v>73</v>
      </c>
      <c r="AF20" s="5" t="s">
        <v>73</v>
      </c>
      <c r="AG20" s="5" t="s">
        <v>73</v>
      </c>
      <c r="AH20" s="7" t="s">
        <v>65</v>
      </c>
      <c r="AI20" s="3">
        <v>6</v>
      </c>
      <c r="AJ20" s="1" t="s">
        <v>309</v>
      </c>
      <c r="AK20" s="1" t="s">
        <v>310</v>
      </c>
      <c r="AL20" s="1" t="s">
        <v>87</v>
      </c>
      <c r="AM20" s="1" t="s">
        <v>311</v>
      </c>
      <c r="AN20" s="1" t="s">
        <v>71</v>
      </c>
      <c r="AO20" s="1" t="s">
        <v>312</v>
      </c>
      <c r="AP20" s="1" t="s">
        <v>312</v>
      </c>
      <c r="AQ20" s="1" t="s">
        <v>167</v>
      </c>
      <c r="AR20" s="1" t="s">
        <v>122</v>
      </c>
      <c r="AS20" s="1" t="s">
        <v>92</v>
      </c>
      <c r="AT20" s="1" t="s">
        <v>313</v>
      </c>
      <c r="AU20" s="1" t="s">
        <v>103</v>
      </c>
      <c r="AV20" s="20" t="s">
        <v>1296</v>
      </c>
      <c r="AW20" s="1" t="s">
        <v>314</v>
      </c>
      <c r="AX20" s="7" t="s">
        <v>65</v>
      </c>
      <c r="AY20" s="2" t="s">
        <v>73</v>
      </c>
      <c r="AZ20" s="1" t="s">
        <v>201</v>
      </c>
      <c r="BA20" s="3">
        <v>57.92</v>
      </c>
      <c r="BB20" s="3">
        <v>1.55</v>
      </c>
      <c r="BC20" s="3">
        <v>0.78333299999999995</v>
      </c>
      <c r="BD20" s="3">
        <v>0.76666699999999999</v>
      </c>
      <c r="BE20" s="3">
        <v>1.55</v>
      </c>
      <c r="BF20" s="1" t="s">
        <v>315</v>
      </c>
      <c r="BG20" s="1" t="s">
        <v>316</v>
      </c>
      <c r="BH20" s="1" t="s">
        <v>317</v>
      </c>
    </row>
    <row r="21" spans="1:60" hidden="1" outlineLevel="1" x14ac:dyDescent="0.25">
      <c r="A21" s="1" t="s">
        <v>192</v>
      </c>
      <c r="B21" s="1" t="s">
        <v>193</v>
      </c>
      <c r="C21" s="2">
        <v>14</v>
      </c>
      <c r="D21" s="3">
        <v>0</v>
      </c>
      <c r="E21" s="4">
        <v>1E-3</v>
      </c>
      <c r="F21" s="1" t="s">
        <v>60</v>
      </c>
      <c r="G21" s="2" t="s">
        <v>61</v>
      </c>
      <c r="H21" s="1" t="s">
        <v>62</v>
      </c>
      <c r="I21" s="1" t="s">
        <v>81</v>
      </c>
      <c r="J21" s="2" t="s">
        <v>82</v>
      </c>
      <c r="K21" s="2" t="s">
        <v>83</v>
      </c>
      <c r="L21" s="1" t="s">
        <v>318</v>
      </c>
      <c r="M21" s="1" t="s">
        <v>319</v>
      </c>
      <c r="N21" s="1" t="s">
        <v>320</v>
      </c>
      <c r="O21" s="7" t="s">
        <v>65</v>
      </c>
      <c r="P21" s="5">
        <v>45755.333333333328</v>
      </c>
      <c r="Q21" s="6">
        <v>45755</v>
      </c>
      <c r="R21" s="5">
        <v>45755.468599537038</v>
      </c>
      <c r="S21" s="1" t="s">
        <v>66</v>
      </c>
      <c r="T21" s="1" t="s">
        <v>67</v>
      </c>
      <c r="U21" s="1" t="s">
        <v>68</v>
      </c>
      <c r="V21" s="1" t="s">
        <v>69</v>
      </c>
      <c r="W21" s="1" t="s">
        <v>70</v>
      </c>
      <c r="X21" s="1" t="s">
        <v>71</v>
      </c>
      <c r="Y21" s="2" t="s">
        <v>131</v>
      </c>
      <c r="Z21" s="1" t="s">
        <v>131</v>
      </c>
      <c r="AA21" s="2" t="s">
        <v>73</v>
      </c>
      <c r="AB21" s="1" t="s">
        <v>73</v>
      </c>
      <c r="AC21" s="2" t="s">
        <v>121</v>
      </c>
      <c r="AD21" s="2" t="s">
        <v>73</v>
      </c>
      <c r="AE21" s="2" t="s">
        <v>73</v>
      </c>
      <c r="AF21" s="5" t="s">
        <v>73</v>
      </c>
      <c r="AG21" s="5" t="s">
        <v>73</v>
      </c>
      <c r="AH21" s="7" t="s">
        <v>65</v>
      </c>
      <c r="AI21" s="3">
        <v>1</v>
      </c>
      <c r="AJ21" s="1" t="s">
        <v>321</v>
      </c>
      <c r="AK21" s="1" t="s">
        <v>322</v>
      </c>
      <c r="AL21" s="1" t="s">
        <v>87</v>
      </c>
      <c r="AM21" s="1" t="s">
        <v>323</v>
      </c>
      <c r="AN21" s="1" t="s">
        <v>71</v>
      </c>
      <c r="AO21" s="1" t="s">
        <v>324</v>
      </c>
      <c r="AP21" s="1" t="s">
        <v>324</v>
      </c>
      <c r="AQ21" s="1" t="s">
        <v>286</v>
      </c>
      <c r="AR21" s="1" t="s">
        <v>137</v>
      </c>
      <c r="AS21" s="1" t="s">
        <v>92</v>
      </c>
      <c r="AT21" s="1" t="s">
        <v>325</v>
      </c>
      <c r="AU21" s="1" t="s">
        <v>114</v>
      </c>
      <c r="AV21" s="1" t="s">
        <v>326</v>
      </c>
      <c r="AW21" s="1" t="s">
        <v>326</v>
      </c>
      <c r="AX21" s="7" t="s">
        <v>65</v>
      </c>
      <c r="AY21" s="2" t="s">
        <v>73</v>
      </c>
      <c r="AZ21" s="1" t="s">
        <v>201</v>
      </c>
      <c r="BA21" s="3">
        <v>64.33</v>
      </c>
      <c r="BB21" s="3">
        <v>0.1</v>
      </c>
      <c r="BC21" s="3">
        <v>0</v>
      </c>
      <c r="BD21" s="3">
        <v>0.1</v>
      </c>
      <c r="BE21" s="3">
        <v>0.1</v>
      </c>
      <c r="BF21" s="1" t="s">
        <v>327</v>
      </c>
      <c r="BG21" s="1" t="s">
        <v>328</v>
      </c>
      <c r="BH21" s="1" t="s">
        <v>329</v>
      </c>
    </row>
    <row r="22" spans="1:60" hidden="1" outlineLevel="1" x14ac:dyDescent="0.25">
      <c r="A22" s="1" t="s">
        <v>192</v>
      </c>
      <c r="B22" s="1" t="s">
        <v>193</v>
      </c>
      <c r="C22" s="2">
        <v>15</v>
      </c>
      <c r="D22" s="3">
        <v>175.12</v>
      </c>
      <c r="E22" s="4">
        <v>0.36599999999999999</v>
      </c>
      <c r="F22" s="1" t="s">
        <v>60</v>
      </c>
      <c r="G22" s="2" t="s">
        <v>61</v>
      </c>
      <c r="H22" s="1" t="s">
        <v>62</v>
      </c>
      <c r="I22" s="1" t="s">
        <v>81</v>
      </c>
      <c r="J22" s="2" t="s">
        <v>82</v>
      </c>
      <c r="K22" s="2" t="s">
        <v>83</v>
      </c>
      <c r="L22" s="1" t="s">
        <v>330</v>
      </c>
      <c r="M22" s="1" t="s">
        <v>331</v>
      </c>
      <c r="N22" s="1" t="s">
        <v>332</v>
      </c>
      <c r="O22" s="7" t="s">
        <v>65</v>
      </c>
      <c r="P22" s="5">
        <v>45755.333333333328</v>
      </c>
      <c r="Q22" s="6">
        <v>45755</v>
      </c>
      <c r="R22" s="5">
        <v>45755.486793981479</v>
      </c>
      <c r="S22" s="1" t="s">
        <v>66</v>
      </c>
      <c r="T22" s="1" t="s">
        <v>67</v>
      </c>
      <c r="U22" s="1" t="s">
        <v>68</v>
      </c>
      <c r="V22" s="1" t="s">
        <v>69</v>
      </c>
      <c r="W22" s="1" t="s">
        <v>70</v>
      </c>
      <c r="X22" s="1" t="s">
        <v>71</v>
      </c>
      <c r="Y22" s="2" t="s">
        <v>131</v>
      </c>
      <c r="Z22" s="1" t="s">
        <v>131</v>
      </c>
      <c r="AA22" s="2" t="s">
        <v>73</v>
      </c>
      <c r="AB22" s="1" t="s">
        <v>73</v>
      </c>
      <c r="AC22" s="2" t="s">
        <v>121</v>
      </c>
      <c r="AD22" s="2" t="s">
        <v>73</v>
      </c>
      <c r="AE22" s="2" t="s">
        <v>73</v>
      </c>
      <c r="AF22" s="5" t="s">
        <v>73</v>
      </c>
      <c r="AG22" s="5" t="s">
        <v>73</v>
      </c>
      <c r="AH22" s="7" t="s">
        <v>65</v>
      </c>
      <c r="AI22" s="3">
        <v>11</v>
      </c>
      <c r="AJ22" s="1" t="s">
        <v>333</v>
      </c>
      <c r="AK22" s="1" t="s">
        <v>334</v>
      </c>
      <c r="AL22" s="1" t="s">
        <v>87</v>
      </c>
      <c r="AM22" s="1" t="s">
        <v>237</v>
      </c>
      <c r="AN22" s="1" t="s">
        <v>71</v>
      </c>
      <c r="AO22" s="1" t="s">
        <v>335</v>
      </c>
      <c r="AP22" s="1" t="s">
        <v>336</v>
      </c>
      <c r="AQ22" s="1" t="s">
        <v>266</v>
      </c>
      <c r="AR22" s="1" t="s">
        <v>122</v>
      </c>
      <c r="AS22" s="1" t="s">
        <v>92</v>
      </c>
      <c r="AT22" s="1" t="s">
        <v>337</v>
      </c>
      <c r="AU22" s="1" t="s">
        <v>114</v>
      </c>
      <c r="AV22" s="1" t="s">
        <v>338</v>
      </c>
      <c r="AW22" s="1" t="s">
        <v>338</v>
      </c>
      <c r="AX22" s="7" t="s">
        <v>65</v>
      </c>
      <c r="AY22" s="2" t="s">
        <v>73</v>
      </c>
      <c r="AZ22" s="1" t="s">
        <v>201</v>
      </c>
      <c r="BA22" s="3">
        <v>64.59</v>
      </c>
      <c r="BB22" s="3">
        <v>2.9</v>
      </c>
      <c r="BC22" s="3">
        <v>1.8666670000000001</v>
      </c>
      <c r="BD22" s="3">
        <v>1.0333330000000001</v>
      </c>
      <c r="BE22" s="3">
        <v>2.9</v>
      </c>
      <c r="BF22" s="1" t="s">
        <v>128</v>
      </c>
      <c r="BG22" s="1" t="s">
        <v>129</v>
      </c>
      <c r="BH22" s="1" t="s">
        <v>130</v>
      </c>
    </row>
    <row r="23" spans="1:60" ht="195" hidden="1" outlineLevel="1" x14ac:dyDescent="0.25">
      <c r="A23" s="1" t="s">
        <v>192</v>
      </c>
      <c r="B23" s="1" t="s">
        <v>193</v>
      </c>
      <c r="C23" s="2">
        <v>16</v>
      </c>
      <c r="D23" s="3">
        <v>112.44</v>
      </c>
      <c r="E23" s="4">
        <v>0.495</v>
      </c>
      <c r="F23" s="1" t="s">
        <v>60</v>
      </c>
      <c r="G23" s="2" t="s">
        <v>61</v>
      </c>
      <c r="H23" s="1" t="s">
        <v>62</v>
      </c>
      <c r="I23" s="1" t="s">
        <v>81</v>
      </c>
      <c r="J23" s="2" t="s">
        <v>82</v>
      </c>
      <c r="K23" s="2" t="s">
        <v>83</v>
      </c>
      <c r="L23" s="1" t="s">
        <v>339</v>
      </c>
      <c r="M23" s="1" t="s">
        <v>340</v>
      </c>
      <c r="N23" s="1" t="s">
        <v>341</v>
      </c>
      <c r="O23" s="7" t="s">
        <v>65</v>
      </c>
      <c r="P23" s="5">
        <v>45755.333333333328</v>
      </c>
      <c r="Q23" s="6">
        <v>45755</v>
      </c>
      <c r="R23" s="5">
        <v>45755.620127314811</v>
      </c>
      <c r="S23" s="1" t="s">
        <v>66</v>
      </c>
      <c r="T23" s="1" t="s">
        <v>67</v>
      </c>
      <c r="U23" s="1" t="s">
        <v>68</v>
      </c>
      <c r="V23" s="1" t="s">
        <v>69</v>
      </c>
      <c r="W23" s="1" t="s">
        <v>70</v>
      </c>
      <c r="X23" s="1" t="s">
        <v>71</v>
      </c>
      <c r="Y23" s="2" t="s">
        <v>131</v>
      </c>
      <c r="Z23" s="1" t="s">
        <v>131</v>
      </c>
      <c r="AA23" s="2" t="s">
        <v>73</v>
      </c>
      <c r="AB23" s="1" t="s">
        <v>73</v>
      </c>
      <c r="AC23" s="2" t="s">
        <v>121</v>
      </c>
      <c r="AD23" s="2" t="s">
        <v>73</v>
      </c>
      <c r="AE23" s="2" t="s">
        <v>73</v>
      </c>
      <c r="AF23" s="5" t="s">
        <v>73</v>
      </c>
      <c r="AG23" s="5" t="s">
        <v>73</v>
      </c>
      <c r="AH23" s="7" t="s">
        <v>65</v>
      </c>
      <c r="AI23" s="3">
        <v>6</v>
      </c>
      <c r="AJ23" s="1" t="s">
        <v>342</v>
      </c>
      <c r="AK23" s="1" t="s">
        <v>343</v>
      </c>
      <c r="AL23" s="1" t="s">
        <v>87</v>
      </c>
      <c r="AM23" s="1" t="s">
        <v>344</v>
      </c>
      <c r="AN23" s="1" t="s">
        <v>71</v>
      </c>
      <c r="AO23" s="1" t="s">
        <v>345</v>
      </c>
      <c r="AP23" s="1" t="s">
        <v>346</v>
      </c>
      <c r="AQ23" s="1" t="s">
        <v>167</v>
      </c>
      <c r="AR23" s="1" t="s">
        <v>122</v>
      </c>
      <c r="AS23" s="1" t="s">
        <v>347</v>
      </c>
      <c r="AT23" s="1" t="s">
        <v>348</v>
      </c>
      <c r="AU23" s="1" t="s">
        <v>349</v>
      </c>
      <c r="AV23" s="20" t="s">
        <v>1297</v>
      </c>
      <c r="AW23" s="1" t="s">
        <v>350</v>
      </c>
      <c r="AX23" s="7" t="s">
        <v>65</v>
      </c>
      <c r="AY23" s="2" t="s">
        <v>73</v>
      </c>
      <c r="AZ23" s="1" t="s">
        <v>201</v>
      </c>
      <c r="BA23" s="3">
        <v>55.12</v>
      </c>
      <c r="BB23" s="3">
        <v>1</v>
      </c>
      <c r="BC23" s="3">
        <v>0.466667</v>
      </c>
      <c r="BD23" s="3">
        <v>0.53333299999999995</v>
      </c>
      <c r="BE23" s="3">
        <v>1</v>
      </c>
      <c r="BF23" s="1" t="s">
        <v>315</v>
      </c>
      <c r="BG23" s="1" t="s">
        <v>316</v>
      </c>
      <c r="BH23" s="1" t="s">
        <v>317</v>
      </c>
    </row>
    <row r="24" spans="1:60" hidden="1" outlineLevel="1" x14ac:dyDescent="0.25">
      <c r="A24" s="1" t="s">
        <v>192</v>
      </c>
      <c r="B24" s="1" t="s">
        <v>193</v>
      </c>
      <c r="C24" s="2">
        <v>17</v>
      </c>
      <c r="D24" s="3">
        <v>320</v>
      </c>
      <c r="E24" s="4">
        <v>4.3</v>
      </c>
      <c r="F24" s="1" t="s">
        <v>60</v>
      </c>
      <c r="G24" s="2" t="s">
        <v>61</v>
      </c>
      <c r="H24" s="1" t="s">
        <v>62</v>
      </c>
      <c r="I24" s="1" t="s">
        <v>81</v>
      </c>
      <c r="J24" s="2" t="s">
        <v>82</v>
      </c>
      <c r="K24" s="2" t="s">
        <v>83</v>
      </c>
      <c r="L24" s="1" t="s">
        <v>351</v>
      </c>
      <c r="M24" s="1" t="s">
        <v>352</v>
      </c>
      <c r="N24" s="1" t="s">
        <v>353</v>
      </c>
      <c r="O24" s="7" t="s">
        <v>65</v>
      </c>
      <c r="P24" s="5">
        <v>45755.333333333328</v>
      </c>
      <c r="Q24" s="6">
        <v>45755</v>
      </c>
      <c r="R24" s="5">
        <v>45755.666701388887</v>
      </c>
      <c r="S24" s="1" t="s">
        <v>66</v>
      </c>
      <c r="T24" s="1" t="s">
        <v>67</v>
      </c>
      <c r="U24" s="1" t="s">
        <v>68</v>
      </c>
      <c r="V24" s="1" t="s">
        <v>69</v>
      </c>
      <c r="W24" s="1" t="s">
        <v>70</v>
      </c>
      <c r="X24" s="1" t="s">
        <v>71</v>
      </c>
      <c r="Y24" s="2" t="s">
        <v>131</v>
      </c>
      <c r="Z24" s="1" t="s">
        <v>131</v>
      </c>
      <c r="AA24" s="2" t="s">
        <v>73</v>
      </c>
      <c r="AB24" s="1" t="s">
        <v>73</v>
      </c>
      <c r="AC24" s="2" t="s">
        <v>121</v>
      </c>
      <c r="AD24" s="2" t="s">
        <v>73</v>
      </c>
      <c r="AE24" s="2" t="s">
        <v>73</v>
      </c>
      <c r="AF24" s="5" t="s">
        <v>73</v>
      </c>
      <c r="AG24" s="5" t="s">
        <v>73</v>
      </c>
      <c r="AH24" s="7" t="s">
        <v>65</v>
      </c>
      <c r="AI24" s="3">
        <v>10</v>
      </c>
      <c r="AJ24" s="1" t="s">
        <v>354</v>
      </c>
      <c r="AK24" s="1" t="s">
        <v>355</v>
      </c>
      <c r="AL24" s="1" t="s">
        <v>87</v>
      </c>
      <c r="AM24" s="1" t="s">
        <v>311</v>
      </c>
      <c r="AN24" s="1" t="s">
        <v>71</v>
      </c>
      <c r="AO24" s="1" t="s">
        <v>356</v>
      </c>
      <c r="AP24" s="1" t="s">
        <v>357</v>
      </c>
      <c r="AQ24" s="1" t="s">
        <v>126</v>
      </c>
      <c r="AR24" s="1" t="s">
        <v>122</v>
      </c>
      <c r="AS24" s="1" t="s">
        <v>92</v>
      </c>
      <c r="AT24" s="1" t="s">
        <v>358</v>
      </c>
      <c r="AU24" s="1" t="s">
        <v>114</v>
      </c>
      <c r="AV24" s="1" t="s">
        <v>359</v>
      </c>
      <c r="AW24" s="1" t="s">
        <v>359</v>
      </c>
      <c r="AX24" s="7" t="s">
        <v>65</v>
      </c>
      <c r="AY24" s="2" t="s">
        <v>73</v>
      </c>
      <c r="AZ24" s="1" t="s">
        <v>201</v>
      </c>
      <c r="BA24" s="3">
        <v>55.22</v>
      </c>
      <c r="BB24" s="3">
        <v>0.6</v>
      </c>
      <c r="BC24" s="3">
        <v>0</v>
      </c>
      <c r="BD24" s="3">
        <v>0.6</v>
      </c>
      <c r="BE24" s="3">
        <v>0.6</v>
      </c>
      <c r="BF24" s="1" t="s">
        <v>216</v>
      </c>
      <c r="BG24" s="1" t="s">
        <v>217</v>
      </c>
      <c r="BH24" s="1" t="s">
        <v>218</v>
      </c>
    </row>
    <row r="25" spans="1:60" hidden="1" outlineLevel="1" x14ac:dyDescent="0.25">
      <c r="A25" s="1" t="s">
        <v>192</v>
      </c>
      <c r="B25" s="1" t="s">
        <v>193</v>
      </c>
      <c r="C25" s="2">
        <v>18</v>
      </c>
      <c r="D25" s="3">
        <v>128</v>
      </c>
      <c r="E25" s="4">
        <v>1.72</v>
      </c>
      <c r="F25" s="1" t="s">
        <v>60</v>
      </c>
      <c r="G25" s="2" t="s">
        <v>61</v>
      </c>
      <c r="H25" s="1" t="s">
        <v>62</v>
      </c>
      <c r="I25" s="1" t="s">
        <v>81</v>
      </c>
      <c r="J25" s="2" t="s">
        <v>82</v>
      </c>
      <c r="K25" s="2" t="s">
        <v>83</v>
      </c>
      <c r="L25" s="1" t="s">
        <v>360</v>
      </c>
      <c r="M25" s="1" t="s">
        <v>361</v>
      </c>
      <c r="N25" s="1" t="s">
        <v>362</v>
      </c>
      <c r="O25" s="7" t="s">
        <v>65</v>
      </c>
      <c r="P25" s="5">
        <v>45756.333333333328</v>
      </c>
      <c r="Q25" s="6">
        <v>45756</v>
      </c>
      <c r="R25" s="5">
        <v>45756.666701388887</v>
      </c>
      <c r="S25" s="1" t="s">
        <v>66</v>
      </c>
      <c r="T25" s="1" t="s">
        <v>67</v>
      </c>
      <c r="U25" s="1" t="s">
        <v>68</v>
      </c>
      <c r="V25" s="1" t="s">
        <v>69</v>
      </c>
      <c r="W25" s="1" t="s">
        <v>70</v>
      </c>
      <c r="X25" s="1" t="s">
        <v>71</v>
      </c>
      <c r="Y25" s="2" t="s">
        <v>131</v>
      </c>
      <c r="Z25" s="1" t="s">
        <v>131</v>
      </c>
      <c r="AA25" s="2" t="s">
        <v>73</v>
      </c>
      <c r="AB25" s="1" t="s">
        <v>73</v>
      </c>
      <c r="AC25" s="2" t="s">
        <v>121</v>
      </c>
      <c r="AD25" s="2" t="s">
        <v>73</v>
      </c>
      <c r="AE25" s="2" t="s">
        <v>73</v>
      </c>
      <c r="AF25" s="5" t="s">
        <v>73</v>
      </c>
      <c r="AG25" s="5" t="s">
        <v>73</v>
      </c>
      <c r="AH25" s="7" t="s">
        <v>65</v>
      </c>
      <c r="AI25" s="3">
        <v>4</v>
      </c>
      <c r="AJ25" s="1" t="s">
        <v>363</v>
      </c>
      <c r="AK25" s="1" t="s">
        <v>364</v>
      </c>
      <c r="AL25" s="1" t="s">
        <v>365</v>
      </c>
      <c r="AM25" s="1" t="s">
        <v>366</v>
      </c>
      <c r="AN25" s="1" t="s">
        <v>71</v>
      </c>
      <c r="AO25" s="1" t="s">
        <v>367</v>
      </c>
      <c r="AP25" s="1" t="s">
        <v>368</v>
      </c>
      <c r="AQ25" s="1" t="s">
        <v>118</v>
      </c>
      <c r="AR25" s="1" t="s">
        <v>122</v>
      </c>
      <c r="AS25" s="1" t="s">
        <v>92</v>
      </c>
      <c r="AT25" s="1" t="s">
        <v>214</v>
      </c>
      <c r="AU25" s="1" t="s">
        <v>114</v>
      </c>
      <c r="AV25" s="1" t="s">
        <v>215</v>
      </c>
      <c r="AW25" s="1" t="s">
        <v>215</v>
      </c>
      <c r="AX25" s="7" t="s">
        <v>65</v>
      </c>
      <c r="AY25" s="2" t="s">
        <v>73</v>
      </c>
      <c r="AZ25" s="1" t="s">
        <v>201</v>
      </c>
      <c r="BA25" s="3">
        <v>110.37</v>
      </c>
      <c r="BB25" s="3">
        <v>0.23333300000000001</v>
      </c>
      <c r="BC25" s="3">
        <v>0</v>
      </c>
      <c r="BD25" s="3">
        <v>0.23333300000000001</v>
      </c>
      <c r="BE25" s="3">
        <v>0.233333333333333</v>
      </c>
      <c r="BF25" s="1" t="s">
        <v>216</v>
      </c>
      <c r="BG25" s="1" t="s">
        <v>217</v>
      </c>
      <c r="BH25" s="1" t="s">
        <v>218</v>
      </c>
    </row>
    <row r="26" spans="1:60" hidden="1" outlineLevel="1" x14ac:dyDescent="0.25">
      <c r="A26" s="1" t="s">
        <v>192</v>
      </c>
      <c r="B26" s="1" t="s">
        <v>193</v>
      </c>
      <c r="C26" s="2">
        <v>19</v>
      </c>
      <c r="D26" s="3">
        <v>128</v>
      </c>
      <c r="E26" s="4">
        <v>1.72</v>
      </c>
      <c r="F26" s="1" t="s">
        <v>60</v>
      </c>
      <c r="G26" s="2" t="s">
        <v>61</v>
      </c>
      <c r="H26" s="1" t="s">
        <v>62</v>
      </c>
      <c r="I26" s="1" t="s">
        <v>81</v>
      </c>
      <c r="J26" s="2" t="s">
        <v>82</v>
      </c>
      <c r="K26" s="2" t="s">
        <v>83</v>
      </c>
      <c r="L26" s="1" t="s">
        <v>369</v>
      </c>
      <c r="M26" s="1" t="s">
        <v>370</v>
      </c>
      <c r="N26" s="1" t="s">
        <v>371</v>
      </c>
      <c r="O26" s="7" t="s">
        <v>65</v>
      </c>
      <c r="P26" s="5">
        <v>45757.333333333328</v>
      </c>
      <c r="Q26" s="6">
        <v>45757</v>
      </c>
      <c r="R26" s="5">
        <v>45757.333368055552</v>
      </c>
      <c r="S26" s="1" t="s">
        <v>66</v>
      </c>
      <c r="T26" s="1" t="s">
        <v>67</v>
      </c>
      <c r="U26" s="1" t="s">
        <v>68</v>
      </c>
      <c r="V26" s="1" t="s">
        <v>69</v>
      </c>
      <c r="W26" s="1" t="s">
        <v>70</v>
      </c>
      <c r="X26" s="1" t="s">
        <v>71</v>
      </c>
      <c r="Y26" s="2" t="s">
        <v>131</v>
      </c>
      <c r="Z26" s="1" t="s">
        <v>131</v>
      </c>
      <c r="AA26" s="2" t="s">
        <v>73</v>
      </c>
      <c r="AB26" s="1" t="s">
        <v>73</v>
      </c>
      <c r="AC26" s="2" t="s">
        <v>121</v>
      </c>
      <c r="AD26" s="2" t="s">
        <v>73</v>
      </c>
      <c r="AE26" s="2" t="s">
        <v>73</v>
      </c>
      <c r="AF26" s="5" t="s">
        <v>73</v>
      </c>
      <c r="AG26" s="5" t="s">
        <v>73</v>
      </c>
      <c r="AH26" s="7" t="s">
        <v>65</v>
      </c>
      <c r="AI26" s="3">
        <v>4</v>
      </c>
      <c r="AJ26" s="1" t="s">
        <v>372</v>
      </c>
      <c r="AK26" s="1" t="s">
        <v>373</v>
      </c>
      <c r="AL26" s="1" t="s">
        <v>87</v>
      </c>
      <c r="AM26" s="1" t="s">
        <v>374</v>
      </c>
      <c r="AN26" s="1" t="s">
        <v>71</v>
      </c>
      <c r="AO26" s="1" t="s">
        <v>375</v>
      </c>
      <c r="AP26" s="1" t="s">
        <v>376</v>
      </c>
      <c r="AQ26" s="1" t="s">
        <v>118</v>
      </c>
      <c r="AR26" s="1" t="s">
        <v>122</v>
      </c>
      <c r="AS26" s="1" t="s">
        <v>92</v>
      </c>
      <c r="AT26" s="1" t="s">
        <v>377</v>
      </c>
      <c r="AU26" s="1" t="s">
        <v>114</v>
      </c>
      <c r="AV26" s="1" t="s">
        <v>378</v>
      </c>
      <c r="AW26" s="1" t="s">
        <v>378</v>
      </c>
      <c r="AX26" s="7" t="s">
        <v>65</v>
      </c>
      <c r="AY26" s="2" t="s">
        <v>73</v>
      </c>
      <c r="AZ26" s="1" t="s">
        <v>201</v>
      </c>
      <c r="BA26" s="3">
        <v>59.69</v>
      </c>
      <c r="BB26" s="3">
        <v>0.23333300000000001</v>
      </c>
      <c r="BC26" s="3">
        <v>0</v>
      </c>
      <c r="BD26" s="3">
        <v>0.23333300000000001</v>
      </c>
      <c r="BE26" s="3">
        <v>0.233333333333333</v>
      </c>
      <c r="BF26" s="1" t="s">
        <v>216</v>
      </c>
      <c r="BG26" s="1" t="s">
        <v>217</v>
      </c>
      <c r="BH26" s="1" t="s">
        <v>218</v>
      </c>
    </row>
    <row r="27" spans="1:60" ht="240" hidden="1" outlineLevel="1" x14ac:dyDescent="0.25">
      <c r="A27" s="1" t="s">
        <v>192</v>
      </c>
      <c r="B27" s="1" t="s">
        <v>193</v>
      </c>
      <c r="C27" s="2">
        <v>20</v>
      </c>
      <c r="D27" s="3">
        <v>0</v>
      </c>
      <c r="E27" s="4">
        <v>0</v>
      </c>
      <c r="F27" s="1" t="s">
        <v>60</v>
      </c>
      <c r="G27" s="2" t="s">
        <v>61</v>
      </c>
      <c r="H27" s="1" t="s">
        <v>62</v>
      </c>
      <c r="I27" s="1" t="s">
        <v>81</v>
      </c>
      <c r="J27" s="2" t="s">
        <v>82</v>
      </c>
      <c r="K27" s="2" t="s">
        <v>83</v>
      </c>
      <c r="L27" s="1" t="s">
        <v>379</v>
      </c>
      <c r="M27" s="1" t="s">
        <v>380</v>
      </c>
      <c r="N27" s="1" t="s">
        <v>381</v>
      </c>
      <c r="O27" s="7" t="s">
        <v>65</v>
      </c>
      <c r="P27" s="5">
        <v>45754.333333333328</v>
      </c>
      <c r="Q27" s="6">
        <v>45757</v>
      </c>
      <c r="R27" s="5">
        <v>45757.352349537032</v>
      </c>
      <c r="S27" s="1" t="s">
        <v>66</v>
      </c>
      <c r="T27" s="1" t="s">
        <v>67</v>
      </c>
      <c r="U27" s="1" t="s">
        <v>68</v>
      </c>
      <c r="V27" s="1" t="s">
        <v>69</v>
      </c>
      <c r="W27" s="1" t="s">
        <v>70</v>
      </c>
      <c r="X27" s="1" t="s">
        <v>71</v>
      </c>
      <c r="Y27" s="2" t="s">
        <v>131</v>
      </c>
      <c r="Z27" s="1" t="s">
        <v>131</v>
      </c>
      <c r="AA27" s="2" t="s">
        <v>73</v>
      </c>
      <c r="AB27" s="1" t="s">
        <v>73</v>
      </c>
      <c r="AC27" s="2" t="s">
        <v>121</v>
      </c>
      <c r="AD27" s="2" t="s">
        <v>73</v>
      </c>
      <c r="AE27" s="2" t="s">
        <v>73</v>
      </c>
      <c r="AF27" s="5" t="s">
        <v>73</v>
      </c>
      <c r="AG27" s="5" t="s">
        <v>73</v>
      </c>
      <c r="AH27" s="7" t="s">
        <v>65</v>
      </c>
      <c r="AI27" s="3">
        <v>8</v>
      </c>
      <c r="AJ27" s="1" t="s">
        <v>382</v>
      </c>
      <c r="AK27" s="1" t="s">
        <v>383</v>
      </c>
      <c r="AL27" s="1" t="s">
        <v>87</v>
      </c>
      <c r="AM27" s="1" t="s">
        <v>384</v>
      </c>
      <c r="AN27" s="1" t="s">
        <v>71</v>
      </c>
      <c r="AO27" s="1" t="s">
        <v>385</v>
      </c>
      <c r="AP27" s="1" t="s">
        <v>386</v>
      </c>
      <c r="AQ27" s="1" t="s">
        <v>387</v>
      </c>
      <c r="AR27" s="1" t="s">
        <v>137</v>
      </c>
      <c r="AS27" s="1" t="s">
        <v>388</v>
      </c>
      <c r="AT27" s="1" t="s">
        <v>389</v>
      </c>
      <c r="AU27" s="1" t="s">
        <v>390</v>
      </c>
      <c r="AV27" s="20" t="s">
        <v>1298</v>
      </c>
      <c r="AW27" s="1" t="s">
        <v>391</v>
      </c>
      <c r="AX27" s="7" t="s">
        <v>65</v>
      </c>
      <c r="AY27" s="2" t="s">
        <v>73</v>
      </c>
      <c r="AZ27" s="1" t="s">
        <v>201</v>
      </c>
      <c r="BA27" s="3">
        <v>62.73</v>
      </c>
      <c r="BB27" s="3">
        <v>0.98333300000000001</v>
      </c>
      <c r="BC27" s="3">
        <v>0.73333300000000001</v>
      </c>
      <c r="BD27" s="3">
        <v>0.25</v>
      </c>
      <c r="BE27" s="3">
        <v>0.98333333333333295</v>
      </c>
      <c r="BF27" s="1" t="s">
        <v>392</v>
      </c>
      <c r="BG27" s="1" t="s">
        <v>393</v>
      </c>
      <c r="BH27" s="1" t="s">
        <v>394</v>
      </c>
    </row>
    <row r="28" spans="1:60" ht="120" hidden="1" outlineLevel="1" x14ac:dyDescent="0.25">
      <c r="A28" s="1" t="s">
        <v>192</v>
      </c>
      <c r="B28" s="1" t="s">
        <v>193</v>
      </c>
      <c r="C28" s="2">
        <v>21</v>
      </c>
      <c r="D28" s="3">
        <v>0</v>
      </c>
      <c r="E28" s="4">
        <v>0</v>
      </c>
      <c r="F28" s="1" t="s">
        <v>60</v>
      </c>
      <c r="G28" s="2" t="s">
        <v>61</v>
      </c>
      <c r="H28" s="1" t="s">
        <v>62</v>
      </c>
      <c r="I28" s="1" t="s">
        <v>81</v>
      </c>
      <c r="J28" s="2" t="s">
        <v>82</v>
      </c>
      <c r="K28" s="2" t="s">
        <v>83</v>
      </c>
      <c r="L28" s="1" t="s">
        <v>395</v>
      </c>
      <c r="M28" s="1" t="s">
        <v>396</v>
      </c>
      <c r="N28" s="1" t="s">
        <v>397</v>
      </c>
      <c r="O28" s="7" t="s">
        <v>65</v>
      </c>
      <c r="P28" s="5">
        <v>45754.333333333328</v>
      </c>
      <c r="Q28" s="6">
        <v>45757</v>
      </c>
      <c r="R28" s="5">
        <v>45757.395937499998</v>
      </c>
      <c r="S28" s="1" t="s">
        <v>66</v>
      </c>
      <c r="T28" s="1" t="s">
        <v>67</v>
      </c>
      <c r="U28" s="1" t="s">
        <v>68</v>
      </c>
      <c r="V28" s="1" t="s">
        <v>69</v>
      </c>
      <c r="W28" s="1" t="s">
        <v>70</v>
      </c>
      <c r="X28" s="1" t="s">
        <v>71</v>
      </c>
      <c r="Y28" s="2" t="s">
        <v>131</v>
      </c>
      <c r="Z28" s="1" t="s">
        <v>131</v>
      </c>
      <c r="AA28" s="2" t="s">
        <v>73</v>
      </c>
      <c r="AB28" s="1" t="s">
        <v>73</v>
      </c>
      <c r="AC28" s="2" t="s">
        <v>121</v>
      </c>
      <c r="AD28" s="2" t="s">
        <v>73</v>
      </c>
      <c r="AE28" s="2" t="s">
        <v>73</v>
      </c>
      <c r="AF28" s="5" t="s">
        <v>73</v>
      </c>
      <c r="AG28" s="5" t="s">
        <v>73</v>
      </c>
      <c r="AH28" s="7" t="s">
        <v>65</v>
      </c>
      <c r="AI28" s="3">
        <v>5</v>
      </c>
      <c r="AJ28" s="1" t="s">
        <v>398</v>
      </c>
      <c r="AK28" s="1" t="s">
        <v>399</v>
      </c>
      <c r="AL28" s="1" t="s">
        <v>87</v>
      </c>
      <c r="AM28" s="1" t="s">
        <v>400</v>
      </c>
      <c r="AN28" s="1" t="s">
        <v>71</v>
      </c>
      <c r="AO28" s="1" t="s">
        <v>401</v>
      </c>
      <c r="AP28" s="1" t="s">
        <v>402</v>
      </c>
      <c r="AQ28" s="1" t="s">
        <v>286</v>
      </c>
      <c r="AR28" s="1" t="s">
        <v>137</v>
      </c>
      <c r="AS28" s="1" t="s">
        <v>92</v>
      </c>
      <c r="AT28" s="1" t="s">
        <v>403</v>
      </c>
      <c r="AU28" s="1" t="s">
        <v>103</v>
      </c>
      <c r="AV28" s="20" t="s">
        <v>1299</v>
      </c>
      <c r="AW28" s="1" t="s">
        <v>404</v>
      </c>
      <c r="AX28" s="7" t="s">
        <v>65</v>
      </c>
      <c r="AY28" s="2" t="s">
        <v>73</v>
      </c>
      <c r="AZ28" s="1" t="s">
        <v>201</v>
      </c>
      <c r="BA28" s="3">
        <v>63.37</v>
      </c>
      <c r="BB28" s="3">
        <v>0.6</v>
      </c>
      <c r="BC28" s="3">
        <v>0.466667</v>
      </c>
      <c r="BD28" s="3">
        <v>0.13333300000000001</v>
      </c>
      <c r="BE28" s="3">
        <v>0.6</v>
      </c>
      <c r="BF28" s="1" t="s">
        <v>128</v>
      </c>
      <c r="BG28" s="1" t="s">
        <v>129</v>
      </c>
      <c r="BH28" s="1" t="s">
        <v>130</v>
      </c>
    </row>
    <row r="29" spans="1:60" s="12" customFormat="1" collapsed="1" x14ac:dyDescent="0.25">
      <c r="A29" s="8" t="s">
        <v>405</v>
      </c>
      <c r="B29" s="8"/>
      <c r="C29" s="9" t="str">
        <f>CONCATENATE("Max=",TEXT(SUBTOTAL(4,C30:C31), "0"),"")</f>
        <v>Max=2</v>
      </c>
      <c r="D29" s="10" t="str">
        <f>CONCATENATE("∑=",IF(SUBTOTAL(9,D30:D31)=TRUNC(SUBTOTAL(9,D30:D31)),TEXT(SUBTOTAL(9,D30:D31), "0"),TEXT(SUBTOTAL(9,D30:D31), "#,##")),"")</f>
        <v>∑=2742,9</v>
      </c>
      <c r="E29" s="11" t="str">
        <f>CONCATENATE("∑=",IF(SUBTOTAL(9,E30:E31)=TRUNC(SUBTOTAL(9,E30:E31)),TEXT(SUBTOTAL(9,E30:E31), "0"),TEXT(SUBTOTAL(9,E30:E31), "#,##")),"")</f>
        <v>∑=17,52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idden="1" outlineLevel="1" x14ac:dyDescent="0.25">
      <c r="A30" s="1" t="s">
        <v>406</v>
      </c>
      <c r="B30" s="1" t="s">
        <v>407</v>
      </c>
      <c r="C30" s="2">
        <v>1</v>
      </c>
      <c r="D30" s="3">
        <v>2713.44</v>
      </c>
      <c r="E30" s="4">
        <v>17.372</v>
      </c>
      <c r="F30" s="1" t="s">
        <v>60</v>
      </c>
      <c r="G30" s="2" t="s">
        <v>61</v>
      </c>
      <c r="H30" s="1" t="s">
        <v>62</v>
      </c>
      <c r="I30" s="1" t="s">
        <v>81</v>
      </c>
      <c r="J30" s="2" t="s">
        <v>82</v>
      </c>
      <c r="K30" s="2" t="s">
        <v>83</v>
      </c>
      <c r="L30" s="1" t="s">
        <v>408</v>
      </c>
      <c r="M30" s="1" t="s">
        <v>409</v>
      </c>
      <c r="N30" s="1" t="s">
        <v>410</v>
      </c>
      <c r="O30" s="7" t="s">
        <v>65</v>
      </c>
      <c r="P30" s="5">
        <v>45754.333333333328</v>
      </c>
      <c r="Q30" s="6">
        <v>45754</v>
      </c>
      <c r="R30" s="5">
        <v>45754.333368055552</v>
      </c>
      <c r="S30" s="1" t="s">
        <v>66</v>
      </c>
      <c r="T30" s="1" t="s">
        <v>67</v>
      </c>
      <c r="U30" s="1" t="s">
        <v>68</v>
      </c>
      <c r="V30" s="1" t="s">
        <v>69</v>
      </c>
      <c r="W30" s="1" t="s">
        <v>70</v>
      </c>
      <c r="X30" s="1" t="s">
        <v>71</v>
      </c>
      <c r="Y30" s="2" t="s">
        <v>120</v>
      </c>
      <c r="Z30" s="1" t="s">
        <v>120</v>
      </c>
      <c r="AA30" s="2" t="s">
        <v>73</v>
      </c>
      <c r="AB30" s="1" t="s">
        <v>73</v>
      </c>
      <c r="AC30" s="2" t="s">
        <v>121</v>
      </c>
      <c r="AD30" s="2" t="s">
        <v>73</v>
      </c>
      <c r="AE30" s="2" t="s">
        <v>73</v>
      </c>
      <c r="AF30" s="5" t="s">
        <v>73</v>
      </c>
      <c r="AG30" s="5">
        <v>45754</v>
      </c>
      <c r="AH30" s="7" t="s">
        <v>84</v>
      </c>
      <c r="AI30" s="3">
        <v>103</v>
      </c>
      <c r="AJ30" s="1" t="s">
        <v>411</v>
      </c>
      <c r="AK30" s="1" t="s">
        <v>412</v>
      </c>
      <c r="AL30" s="1" t="s">
        <v>413</v>
      </c>
      <c r="AM30" s="1" t="s">
        <v>414</v>
      </c>
      <c r="AN30" s="1" t="s">
        <v>71</v>
      </c>
      <c r="AO30" s="1" t="s">
        <v>415</v>
      </c>
      <c r="AP30" s="1" t="s">
        <v>415</v>
      </c>
      <c r="AQ30" s="1" t="s">
        <v>416</v>
      </c>
      <c r="AR30" s="1" t="s">
        <v>122</v>
      </c>
      <c r="AS30" s="1" t="s">
        <v>347</v>
      </c>
      <c r="AT30" s="1" t="s">
        <v>417</v>
      </c>
      <c r="AU30" s="1" t="s">
        <v>418</v>
      </c>
      <c r="AV30" s="1" t="s">
        <v>419</v>
      </c>
      <c r="AW30" s="1" t="s">
        <v>420</v>
      </c>
      <c r="AX30" s="7" t="s">
        <v>65</v>
      </c>
      <c r="AY30" s="2" t="s">
        <v>73</v>
      </c>
      <c r="AZ30" s="1" t="s">
        <v>421</v>
      </c>
      <c r="BA30" s="3">
        <v>34.369999999999997</v>
      </c>
      <c r="BB30" s="3">
        <v>34.4</v>
      </c>
      <c r="BC30" s="3">
        <v>24.433333000000001</v>
      </c>
      <c r="BD30" s="3">
        <v>9.9666669999999993</v>
      </c>
      <c r="BE30" s="3">
        <v>34.4</v>
      </c>
      <c r="BF30" s="1" t="s">
        <v>422</v>
      </c>
      <c r="BG30" s="1" t="s">
        <v>423</v>
      </c>
      <c r="BH30" s="1" t="s">
        <v>424</v>
      </c>
    </row>
    <row r="31" spans="1:60" hidden="1" outlineLevel="1" x14ac:dyDescent="0.25">
      <c r="A31" s="1" t="s">
        <v>406</v>
      </c>
      <c r="B31" s="1" t="s">
        <v>407</v>
      </c>
      <c r="C31" s="2">
        <v>2</v>
      </c>
      <c r="D31" s="3">
        <v>29.46</v>
      </c>
      <c r="E31" s="4">
        <v>0.152</v>
      </c>
      <c r="F31" s="1" t="s">
        <v>60</v>
      </c>
      <c r="G31" s="2" t="s">
        <v>61</v>
      </c>
      <c r="H31" s="1" t="s">
        <v>62</v>
      </c>
      <c r="I31" s="1" t="s">
        <v>81</v>
      </c>
      <c r="J31" s="2" t="s">
        <v>82</v>
      </c>
      <c r="K31" s="2" t="s">
        <v>83</v>
      </c>
      <c r="L31" s="1" t="s">
        <v>425</v>
      </c>
      <c r="M31" s="1" t="s">
        <v>426</v>
      </c>
      <c r="N31" s="1" t="s">
        <v>427</v>
      </c>
      <c r="O31" s="7" t="s">
        <v>65</v>
      </c>
      <c r="P31" s="5">
        <v>45754.333333333328</v>
      </c>
      <c r="Q31" s="6">
        <v>45755</v>
      </c>
      <c r="R31" s="5">
        <v>45755.7737037037</v>
      </c>
      <c r="S31" s="1" t="s">
        <v>66</v>
      </c>
      <c r="T31" s="1" t="s">
        <v>67</v>
      </c>
      <c r="U31" s="1" t="s">
        <v>68</v>
      </c>
      <c r="V31" s="1" t="s">
        <v>69</v>
      </c>
      <c r="W31" s="1" t="s">
        <v>70</v>
      </c>
      <c r="X31" s="1" t="s">
        <v>71</v>
      </c>
      <c r="Y31" s="2" t="s">
        <v>120</v>
      </c>
      <c r="Z31" s="1" t="s">
        <v>120</v>
      </c>
      <c r="AA31" s="2" t="s">
        <v>73</v>
      </c>
      <c r="AB31" s="1" t="s">
        <v>73</v>
      </c>
      <c r="AC31" s="2" t="s">
        <v>121</v>
      </c>
      <c r="AD31" s="2" t="s">
        <v>73</v>
      </c>
      <c r="AE31" s="2" t="s">
        <v>73</v>
      </c>
      <c r="AF31" s="5" t="s">
        <v>73</v>
      </c>
      <c r="AG31" s="5">
        <v>45754</v>
      </c>
      <c r="AH31" s="7" t="s">
        <v>65</v>
      </c>
      <c r="AI31" s="3">
        <v>2</v>
      </c>
      <c r="AJ31" s="1" t="s">
        <v>428</v>
      </c>
      <c r="AK31" s="1" t="s">
        <v>429</v>
      </c>
      <c r="AL31" s="1" t="s">
        <v>413</v>
      </c>
      <c r="AM31" s="1" t="s">
        <v>414</v>
      </c>
      <c r="AN31" s="1" t="s">
        <v>71</v>
      </c>
      <c r="AO31" s="1" t="s">
        <v>430</v>
      </c>
      <c r="AP31" s="1" t="s">
        <v>430</v>
      </c>
      <c r="AQ31" s="1" t="s">
        <v>431</v>
      </c>
      <c r="AR31" s="1" t="s">
        <v>122</v>
      </c>
      <c r="AS31" s="1" t="s">
        <v>347</v>
      </c>
      <c r="AT31" s="1" t="s">
        <v>432</v>
      </c>
      <c r="AU31" s="1" t="s">
        <v>158</v>
      </c>
      <c r="AV31" s="1" t="s">
        <v>433</v>
      </c>
      <c r="AW31" s="1" t="s">
        <v>434</v>
      </c>
      <c r="AX31" s="7" t="s">
        <v>65</v>
      </c>
      <c r="AY31" s="2" t="s">
        <v>73</v>
      </c>
      <c r="AZ31" s="1" t="s">
        <v>421</v>
      </c>
      <c r="BA31" s="3">
        <v>30.57</v>
      </c>
      <c r="BB31" s="3">
        <v>0.38333299999999998</v>
      </c>
      <c r="BC31" s="3">
        <v>0.183333</v>
      </c>
      <c r="BD31" s="3">
        <v>0.2</v>
      </c>
      <c r="BE31" s="3">
        <v>0.38333333333333303</v>
      </c>
      <c r="BF31" s="1" t="s">
        <v>422</v>
      </c>
      <c r="BG31" s="1" t="s">
        <v>423</v>
      </c>
      <c r="BH31" s="1" t="s">
        <v>424</v>
      </c>
    </row>
    <row r="32" spans="1:60" s="12" customFormat="1" collapsed="1" x14ac:dyDescent="0.25">
      <c r="A32" s="8" t="s">
        <v>435</v>
      </c>
      <c r="B32" s="8"/>
      <c r="C32" s="9" t="str">
        <f>CONCATENATE("Max=",TEXT(SUBTOTAL(4,C33:C34), "0"),"")</f>
        <v>Max=2</v>
      </c>
      <c r="D32" s="10" t="str">
        <f>CONCATENATE("∑=",IF(SUBTOTAL(9,D33:D34)=TRUNC(SUBTOTAL(9,D33:D34)),TEXT(SUBTOTAL(9,D33:D34), "0"),TEXT(SUBTOTAL(9,D33:D34), "#,##")),"")</f>
        <v>∑=1804,07</v>
      </c>
      <c r="E32" s="11" t="str">
        <f>CONCATENATE("∑=",IF(SUBTOTAL(9,E33:E34)=TRUNC(SUBTOTAL(9,E33:E34)),TEXT(SUBTOTAL(9,E33:E34), "0"),TEXT(SUBTOTAL(9,E33:E34), "#,##")),"")</f>
        <v>∑=12,75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hidden="1" outlineLevel="1" x14ac:dyDescent="0.25">
      <c r="A33" s="1" t="s">
        <v>436</v>
      </c>
      <c r="B33" s="1" t="s">
        <v>437</v>
      </c>
      <c r="C33" s="2">
        <v>1</v>
      </c>
      <c r="D33" s="3">
        <v>610.9</v>
      </c>
      <c r="E33" s="4">
        <v>3.746</v>
      </c>
      <c r="F33" s="1" t="s">
        <v>60</v>
      </c>
      <c r="G33" s="2" t="s">
        <v>61</v>
      </c>
      <c r="H33" s="1" t="s">
        <v>62</v>
      </c>
      <c r="I33" s="1" t="s">
        <v>81</v>
      </c>
      <c r="J33" s="2" t="s">
        <v>82</v>
      </c>
      <c r="K33" s="2" t="s">
        <v>83</v>
      </c>
      <c r="L33" s="1" t="s">
        <v>438</v>
      </c>
      <c r="M33" s="1" t="s">
        <v>439</v>
      </c>
      <c r="N33" s="1" t="s">
        <v>440</v>
      </c>
      <c r="O33" s="7" t="s">
        <v>84</v>
      </c>
      <c r="P33" s="5">
        <v>45754.333333333328</v>
      </c>
      <c r="Q33" s="6">
        <v>45754</v>
      </c>
      <c r="R33" s="5">
        <v>45754.333368055552</v>
      </c>
      <c r="S33" s="1" t="s">
        <v>66</v>
      </c>
      <c r="T33" s="1" t="s">
        <v>67</v>
      </c>
      <c r="U33" s="1" t="s">
        <v>68</v>
      </c>
      <c r="V33" s="1" t="s">
        <v>69</v>
      </c>
      <c r="W33" s="1" t="s">
        <v>70</v>
      </c>
      <c r="X33" s="1" t="s">
        <v>71</v>
      </c>
      <c r="Y33" s="2" t="s">
        <v>441</v>
      </c>
      <c r="Z33" s="1" t="s">
        <v>441</v>
      </c>
      <c r="AA33" s="2" t="s">
        <v>73</v>
      </c>
      <c r="AB33" s="1" t="s">
        <v>73</v>
      </c>
      <c r="AC33" s="2" t="s">
        <v>73</v>
      </c>
      <c r="AD33" s="2" t="s">
        <v>73</v>
      </c>
      <c r="AE33" s="2" t="s">
        <v>73</v>
      </c>
      <c r="AF33" s="5" t="s">
        <v>73</v>
      </c>
      <c r="AG33" s="5">
        <v>45754</v>
      </c>
      <c r="AH33" s="7" t="s">
        <v>84</v>
      </c>
      <c r="AI33" s="3">
        <v>8</v>
      </c>
      <c r="AJ33" s="1" t="s">
        <v>442</v>
      </c>
      <c r="AK33" s="1" t="s">
        <v>443</v>
      </c>
      <c r="AL33" s="1" t="s">
        <v>87</v>
      </c>
      <c r="AM33" s="1" t="s">
        <v>384</v>
      </c>
      <c r="AN33" s="1" t="s">
        <v>71</v>
      </c>
      <c r="AO33" s="1" t="s">
        <v>444</v>
      </c>
      <c r="AP33" s="1" t="s">
        <v>445</v>
      </c>
      <c r="AQ33" s="1" t="s">
        <v>126</v>
      </c>
      <c r="AR33" s="1" t="s">
        <v>122</v>
      </c>
      <c r="AS33" s="1" t="s">
        <v>446</v>
      </c>
      <c r="AT33" s="1" t="s">
        <v>447</v>
      </c>
      <c r="AU33" s="1" t="s">
        <v>94</v>
      </c>
      <c r="AV33" s="1" t="s">
        <v>448</v>
      </c>
      <c r="AW33" s="1" t="s">
        <v>449</v>
      </c>
      <c r="AX33" s="7" t="s">
        <v>65</v>
      </c>
      <c r="AY33" s="2" t="s">
        <v>73</v>
      </c>
      <c r="AZ33" s="1" t="s">
        <v>450</v>
      </c>
      <c r="BA33" s="3">
        <v>63.13</v>
      </c>
      <c r="BB33" s="3">
        <v>1.6333329999999999</v>
      </c>
      <c r="BC33" s="3">
        <v>0.88333300000000003</v>
      </c>
      <c r="BD33" s="3">
        <v>0.75</v>
      </c>
      <c r="BE33" s="3">
        <v>1.63333333333333</v>
      </c>
      <c r="BF33" s="1" t="s">
        <v>128</v>
      </c>
      <c r="BG33" s="1" t="s">
        <v>129</v>
      </c>
      <c r="BH33" s="1" t="s">
        <v>130</v>
      </c>
    </row>
    <row r="34" spans="1:60" hidden="1" outlineLevel="1" x14ac:dyDescent="0.25">
      <c r="A34" s="1" t="s">
        <v>436</v>
      </c>
      <c r="B34" s="1" t="s">
        <v>437</v>
      </c>
      <c r="C34" s="2">
        <v>2</v>
      </c>
      <c r="D34" s="3">
        <v>1193.17</v>
      </c>
      <c r="E34" s="4">
        <v>9.0039999999999996</v>
      </c>
      <c r="F34" s="1" t="s">
        <v>60</v>
      </c>
      <c r="G34" s="2" t="s">
        <v>61</v>
      </c>
      <c r="H34" s="1" t="s">
        <v>62</v>
      </c>
      <c r="I34" s="1" t="s">
        <v>81</v>
      </c>
      <c r="J34" s="2" t="s">
        <v>82</v>
      </c>
      <c r="K34" s="2" t="s">
        <v>83</v>
      </c>
      <c r="L34" s="1" t="s">
        <v>451</v>
      </c>
      <c r="M34" s="1" t="s">
        <v>452</v>
      </c>
      <c r="N34" s="1" t="s">
        <v>453</v>
      </c>
      <c r="O34" s="7" t="s">
        <v>65</v>
      </c>
      <c r="P34" s="5">
        <v>45754.333333333328</v>
      </c>
      <c r="Q34" s="6">
        <v>45754</v>
      </c>
      <c r="R34" s="5">
        <v>45754.405914351853</v>
      </c>
      <c r="S34" s="1" t="s">
        <v>66</v>
      </c>
      <c r="T34" s="1" t="s">
        <v>67</v>
      </c>
      <c r="U34" s="1" t="s">
        <v>68</v>
      </c>
      <c r="V34" s="1" t="s">
        <v>69</v>
      </c>
      <c r="W34" s="1" t="s">
        <v>70</v>
      </c>
      <c r="X34" s="1" t="s">
        <v>71</v>
      </c>
      <c r="Y34" s="2" t="s">
        <v>441</v>
      </c>
      <c r="Z34" s="1" t="s">
        <v>441</v>
      </c>
      <c r="AA34" s="2" t="s">
        <v>73</v>
      </c>
      <c r="AB34" s="1" t="s">
        <v>73</v>
      </c>
      <c r="AC34" s="2" t="s">
        <v>73</v>
      </c>
      <c r="AD34" s="2" t="s">
        <v>73</v>
      </c>
      <c r="AE34" s="2" t="s">
        <v>73</v>
      </c>
      <c r="AF34" s="5" t="s">
        <v>73</v>
      </c>
      <c r="AG34" s="5">
        <v>45754</v>
      </c>
      <c r="AH34" s="7" t="s">
        <v>84</v>
      </c>
      <c r="AI34" s="3">
        <v>17</v>
      </c>
      <c r="AJ34" s="1" t="s">
        <v>454</v>
      </c>
      <c r="AK34" s="1" t="s">
        <v>455</v>
      </c>
      <c r="AL34" s="1" t="s">
        <v>87</v>
      </c>
      <c r="AM34" s="1" t="s">
        <v>400</v>
      </c>
      <c r="AN34" s="1" t="s">
        <v>71</v>
      </c>
      <c r="AO34" s="1" t="s">
        <v>456</v>
      </c>
      <c r="AP34" s="1" t="s">
        <v>457</v>
      </c>
      <c r="AQ34" s="1" t="s">
        <v>458</v>
      </c>
      <c r="AR34" s="1" t="s">
        <v>122</v>
      </c>
      <c r="AS34" s="1" t="s">
        <v>459</v>
      </c>
      <c r="AT34" s="1" t="s">
        <v>460</v>
      </c>
      <c r="AU34" s="1" t="s">
        <v>390</v>
      </c>
      <c r="AV34" s="1" t="s">
        <v>461</v>
      </c>
      <c r="AW34" s="1" t="s">
        <v>462</v>
      </c>
      <c r="AX34" s="7" t="s">
        <v>65</v>
      </c>
      <c r="AY34" s="2" t="s">
        <v>73</v>
      </c>
      <c r="AZ34" s="1" t="s">
        <v>450</v>
      </c>
      <c r="BA34" s="3">
        <v>62.76</v>
      </c>
      <c r="BB34" s="3">
        <v>11.05</v>
      </c>
      <c r="BC34" s="3">
        <v>9.4499999999999993</v>
      </c>
      <c r="BD34" s="3">
        <v>1.6</v>
      </c>
      <c r="BE34" s="3">
        <v>11.05</v>
      </c>
      <c r="BF34" s="1" t="s">
        <v>128</v>
      </c>
      <c r="BG34" s="1" t="s">
        <v>129</v>
      </c>
      <c r="BH34" s="1" t="s">
        <v>130</v>
      </c>
    </row>
    <row r="35" spans="1:60" s="12" customFormat="1" collapsed="1" x14ac:dyDescent="0.25">
      <c r="A35" s="8" t="s">
        <v>463</v>
      </c>
      <c r="B35" s="8"/>
      <c r="C35" s="9" t="str">
        <f>CONCATENATE("Max=",TEXT(SUBTOTAL(4,C36), "0"),"")</f>
        <v>Max=0</v>
      </c>
      <c r="D35" s="10" t="str">
        <f>CONCATENATE("∑=",IF(SUBTOTAL(9,D36)=TRUNC(SUBTOTAL(9,D36)),TEXT(SUBTOTAL(9,D36), "0"),TEXT(SUBTOTAL(9,D36), "#,##")),"")</f>
        <v>∑=3923,83</v>
      </c>
      <c r="E35" s="11" t="str">
        <f>CONCATENATE("∑=",IF(SUBTOTAL(9,E36)=TRUNC(SUBTOTAL(9,E36)),TEXT(SUBTOTAL(9,E36), "0"),TEXT(SUBTOTAL(9,E36), "#,##")),"")</f>
        <v>∑=27,61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spans="1:60" hidden="1" outlineLevel="1" x14ac:dyDescent="0.25">
      <c r="A36" s="1" t="s">
        <v>464</v>
      </c>
      <c r="B36" s="1" t="s">
        <v>465</v>
      </c>
      <c r="C36" s="2">
        <v>0</v>
      </c>
      <c r="D36" s="3">
        <v>3923.83</v>
      </c>
      <c r="E36" s="4">
        <v>27.606999999999999</v>
      </c>
      <c r="F36" s="1" t="s">
        <v>60</v>
      </c>
      <c r="G36" s="2" t="s">
        <v>61</v>
      </c>
      <c r="H36" s="1" t="s">
        <v>62</v>
      </c>
      <c r="I36" s="1" t="s">
        <v>81</v>
      </c>
      <c r="J36" s="2" t="s">
        <v>82</v>
      </c>
      <c r="K36" s="2" t="s">
        <v>83</v>
      </c>
      <c r="L36" s="1" t="s">
        <v>466</v>
      </c>
      <c r="M36" s="1" t="s">
        <v>467</v>
      </c>
      <c r="N36" s="1" t="s">
        <v>468</v>
      </c>
      <c r="O36" s="7" t="s">
        <v>65</v>
      </c>
      <c r="P36" s="5">
        <v>45755.333333333328</v>
      </c>
      <c r="Q36" s="6">
        <v>45755</v>
      </c>
      <c r="R36" s="5">
        <v>45755.333368055552</v>
      </c>
      <c r="S36" s="1" t="s">
        <v>66</v>
      </c>
      <c r="T36" s="1" t="s">
        <v>67</v>
      </c>
      <c r="U36" s="1" t="s">
        <v>68</v>
      </c>
      <c r="V36" s="1" t="s">
        <v>69</v>
      </c>
      <c r="W36" s="1" t="s">
        <v>70</v>
      </c>
      <c r="X36" s="1" t="s">
        <v>71</v>
      </c>
      <c r="Y36" s="2" t="s">
        <v>441</v>
      </c>
      <c r="Z36" s="1" t="s">
        <v>441</v>
      </c>
      <c r="AA36" s="2" t="s">
        <v>73</v>
      </c>
      <c r="AB36" s="1" t="s">
        <v>73</v>
      </c>
      <c r="AC36" s="2" t="s">
        <v>121</v>
      </c>
      <c r="AD36" s="2" t="s">
        <v>73</v>
      </c>
      <c r="AE36" s="2" t="s">
        <v>73</v>
      </c>
      <c r="AF36" s="5" t="s">
        <v>73</v>
      </c>
      <c r="AG36" s="5">
        <v>45755</v>
      </c>
      <c r="AH36" s="7" t="s">
        <v>84</v>
      </c>
      <c r="AI36" s="3">
        <v>116</v>
      </c>
      <c r="AJ36" s="1" t="s">
        <v>469</v>
      </c>
      <c r="AK36" s="1" t="s">
        <v>470</v>
      </c>
      <c r="AL36" s="1" t="s">
        <v>87</v>
      </c>
      <c r="AM36" s="1" t="s">
        <v>384</v>
      </c>
      <c r="AN36" s="1" t="s">
        <v>71</v>
      </c>
      <c r="AO36" s="1" t="s">
        <v>471</v>
      </c>
      <c r="AP36" s="1" t="s">
        <v>471</v>
      </c>
      <c r="AQ36" s="1" t="s">
        <v>293</v>
      </c>
      <c r="AR36" s="1" t="s">
        <v>122</v>
      </c>
      <c r="AS36" s="1" t="s">
        <v>347</v>
      </c>
      <c r="AT36" s="1" t="s">
        <v>472</v>
      </c>
      <c r="AU36" s="1" t="s">
        <v>473</v>
      </c>
      <c r="AV36" s="1" t="s">
        <v>474</v>
      </c>
      <c r="AW36" s="1" t="s">
        <v>475</v>
      </c>
      <c r="AX36" s="7" t="s">
        <v>65</v>
      </c>
      <c r="AY36" s="2" t="s">
        <v>73</v>
      </c>
      <c r="AZ36" s="1" t="s">
        <v>95</v>
      </c>
      <c r="BA36" s="3">
        <v>66.52</v>
      </c>
      <c r="BB36" s="3">
        <v>60.483333000000002</v>
      </c>
      <c r="BC36" s="3">
        <v>48.616667</v>
      </c>
      <c r="BD36" s="3">
        <v>11.866667</v>
      </c>
      <c r="BE36" s="3">
        <v>60.483333333333299</v>
      </c>
      <c r="BF36" s="1" t="s">
        <v>476</v>
      </c>
      <c r="BG36" s="1" t="s">
        <v>477</v>
      </c>
      <c r="BH36" s="1" t="s">
        <v>478</v>
      </c>
    </row>
    <row r="37" spans="1:60" s="12" customFormat="1" collapsed="1" x14ac:dyDescent="0.25">
      <c r="A37" s="8" t="s">
        <v>479</v>
      </c>
      <c r="B37" s="8"/>
      <c r="C37" s="9" t="str">
        <f>CONCATENATE("Max=",TEXT(SUBTOTAL(4,C38:C40), "0"),"")</f>
        <v>Max=3</v>
      </c>
      <c r="D37" s="10" t="str">
        <f>CONCATENATE("∑=",IF(SUBTOTAL(9,D38:D40)=TRUNC(SUBTOTAL(9,D38:D40)),TEXT(SUBTOTAL(9,D38:D40), "0"),TEXT(SUBTOTAL(9,D38:D40), "#,##")),"")</f>
        <v>∑=506,36</v>
      </c>
      <c r="E37" s="11" t="str">
        <f>CONCATENATE("∑=",IF(SUBTOTAL(9,E38:E40)=TRUNC(SUBTOTAL(9,E38:E40)),TEXT(SUBTOTAL(9,E38:E40), "0"),TEXT(SUBTOTAL(9,E38:E40), "#,##")),"")</f>
        <v>∑=3,33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</row>
    <row r="38" spans="1:60" hidden="1" outlineLevel="1" x14ac:dyDescent="0.25">
      <c r="A38" s="1" t="s">
        <v>480</v>
      </c>
      <c r="B38" s="1" t="s">
        <v>481</v>
      </c>
      <c r="C38" s="2">
        <v>1</v>
      </c>
      <c r="D38" s="3">
        <v>272.08</v>
      </c>
      <c r="E38" s="4">
        <v>1.456</v>
      </c>
      <c r="F38" s="1" t="s">
        <v>60</v>
      </c>
      <c r="G38" s="2" t="s">
        <v>61</v>
      </c>
      <c r="H38" s="1" t="s">
        <v>62</v>
      </c>
      <c r="I38" s="1" t="s">
        <v>81</v>
      </c>
      <c r="J38" s="2" t="s">
        <v>82</v>
      </c>
      <c r="K38" s="2" t="s">
        <v>83</v>
      </c>
      <c r="L38" s="1" t="s">
        <v>482</v>
      </c>
      <c r="M38" s="1" t="s">
        <v>483</v>
      </c>
      <c r="N38" s="1" t="s">
        <v>484</v>
      </c>
      <c r="O38" s="7" t="s">
        <v>65</v>
      </c>
      <c r="P38" s="5">
        <v>45755.333333333328</v>
      </c>
      <c r="Q38" s="6">
        <v>45755</v>
      </c>
      <c r="R38" s="5">
        <v>45755.333368055552</v>
      </c>
      <c r="S38" s="1" t="s">
        <v>66</v>
      </c>
      <c r="T38" s="1" t="s">
        <v>67</v>
      </c>
      <c r="U38" s="1" t="s">
        <v>68</v>
      </c>
      <c r="V38" s="1" t="s">
        <v>69</v>
      </c>
      <c r="W38" s="1" t="s">
        <v>70</v>
      </c>
      <c r="X38" s="1" t="s">
        <v>71</v>
      </c>
      <c r="Y38" s="2" t="s">
        <v>131</v>
      </c>
      <c r="Z38" s="1" t="s">
        <v>131</v>
      </c>
      <c r="AA38" s="2" t="s">
        <v>73</v>
      </c>
      <c r="AB38" s="1" t="s">
        <v>73</v>
      </c>
      <c r="AC38" s="2" t="s">
        <v>73</v>
      </c>
      <c r="AD38" s="2" t="s">
        <v>73</v>
      </c>
      <c r="AE38" s="2" t="s">
        <v>73</v>
      </c>
      <c r="AF38" s="5" t="s">
        <v>73</v>
      </c>
      <c r="AG38" s="5">
        <v>45755</v>
      </c>
      <c r="AH38" s="7" t="s">
        <v>84</v>
      </c>
      <c r="AI38" s="3">
        <v>9</v>
      </c>
      <c r="AJ38" s="1" t="s">
        <v>86</v>
      </c>
      <c r="AK38" s="1" t="s">
        <v>485</v>
      </c>
      <c r="AL38" s="1" t="s">
        <v>87</v>
      </c>
      <c r="AM38" s="1" t="s">
        <v>273</v>
      </c>
      <c r="AN38" s="1" t="s">
        <v>71</v>
      </c>
      <c r="AO38" s="1" t="s">
        <v>486</v>
      </c>
      <c r="AP38" s="1" t="s">
        <v>487</v>
      </c>
      <c r="AQ38" s="1" t="s">
        <v>133</v>
      </c>
      <c r="AR38" s="1" t="s">
        <v>122</v>
      </c>
      <c r="AS38" s="1" t="s">
        <v>488</v>
      </c>
      <c r="AT38" s="1" t="s">
        <v>93</v>
      </c>
      <c r="AU38" s="1" t="s">
        <v>489</v>
      </c>
      <c r="AV38" s="1" t="s">
        <v>490</v>
      </c>
      <c r="AW38" s="1" t="s">
        <v>491</v>
      </c>
      <c r="AX38" s="7" t="s">
        <v>65</v>
      </c>
      <c r="AY38" s="2" t="s">
        <v>73</v>
      </c>
      <c r="AZ38" s="1" t="s">
        <v>492</v>
      </c>
      <c r="BA38" s="3">
        <v>63.59</v>
      </c>
      <c r="BB38" s="3">
        <v>3.9333330000000002</v>
      </c>
      <c r="BC38" s="3">
        <v>2.483333</v>
      </c>
      <c r="BD38" s="3">
        <v>1.45</v>
      </c>
      <c r="BE38" s="3">
        <v>3.93333333333333</v>
      </c>
      <c r="BF38" s="1" t="s">
        <v>96</v>
      </c>
      <c r="BG38" s="1" t="s">
        <v>97</v>
      </c>
      <c r="BH38" s="1" t="s">
        <v>98</v>
      </c>
    </row>
    <row r="39" spans="1:60" hidden="1" outlineLevel="1" x14ac:dyDescent="0.25">
      <c r="A39" s="1" t="s">
        <v>480</v>
      </c>
      <c r="B39" s="1" t="s">
        <v>481</v>
      </c>
      <c r="C39" s="2">
        <v>2</v>
      </c>
      <c r="D39" s="3">
        <v>155.38999999999999</v>
      </c>
      <c r="E39" s="4">
        <v>1.371</v>
      </c>
      <c r="F39" s="1" t="s">
        <v>60</v>
      </c>
      <c r="G39" s="2" t="s">
        <v>61</v>
      </c>
      <c r="H39" s="1" t="s">
        <v>62</v>
      </c>
      <c r="I39" s="1" t="s">
        <v>81</v>
      </c>
      <c r="J39" s="2" t="s">
        <v>82</v>
      </c>
      <c r="K39" s="2" t="s">
        <v>83</v>
      </c>
      <c r="L39" s="1" t="s">
        <v>493</v>
      </c>
      <c r="M39" s="1" t="s">
        <v>494</v>
      </c>
      <c r="N39" s="1" t="s">
        <v>495</v>
      </c>
      <c r="O39" s="7" t="s">
        <v>65</v>
      </c>
      <c r="P39" s="5">
        <v>45755.333333333328</v>
      </c>
      <c r="Q39" s="6">
        <v>45755</v>
      </c>
      <c r="R39" s="5">
        <v>45755.507662037038</v>
      </c>
      <c r="S39" s="1" t="s">
        <v>66</v>
      </c>
      <c r="T39" s="1" t="s">
        <v>67</v>
      </c>
      <c r="U39" s="1" t="s">
        <v>68</v>
      </c>
      <c r="V39" s="1" t="s">
        <v>69</v>
      </c>
      <c r="W39" s="1" t="s">
        <v>70</v>
      </c>
      <c r="X39" s="1" t="s">
        <v>71</v>
      </c>
      <c r="Y39" s="2" t="s">
        <v>131</v>
      </c>
      <c r="Z39" s="1" t="s">
        <v>131</v>
      </c>
      <c r="AA39" s="2" t="s">
        <v>73</v>
      </c>
      <c r="AB39" s="1" t="s">
        <v>73</v>
      </c>
      <c r="AC39" s="2" t="s">
        <v>73</v>
      </c>
      <c r="AD39" s="2" t="s">
        <v>73</v>
      </c>
      <c r="AE39" s="2" t="s">
        <v>73</v>
      </c>
      <c r="AF39" s="5" t="s">
        <v>73</v>
      </c>
      <c r="AG39" s="5">
        <v>45755</v>
      </c>
      <c r="AH39" s="7" t="s">
        <v>84</v>
      </c>
      <c r="AI39" s="3">
        <v>22</v>
      </c>
      <c r="AJ39" s="1" t="s">
        <v>496</v>
      </c>
      <c r="AK39" s="1" t="s">
        <v>497</v>
      </c>
      <c r="AL39" s="1" t="s">
        <v>87</v>
      </c>
      <c r="AM39" s="1" t="s">
        <v>88</v>
      </c>
      <c r="AN39" s="1" t="s">
        <v>71</v>
      </c>
      <c r="AO39" s="1" t="s">
        <v>498</v>
      </c>
      <c r="AP39" s="1" t="s">
        <v>499</v>
      </c>
      <c r="AQ39" s="1" t="s">
        <v>500</v>
      </c>
      <c r="AR39" s="1" t="s">
        <v>91</v>
      </c>
      <c r="AS39" s="1" t="s">
        <v>92</v>
      </c>
      <c r="AT39" s="1" t="s">
        <v>501</v>
      </c>
      <c r="AU39" s="1" t="s">
        <v>502</v>
      </c>
      <c r="AV39" s="1" t="s">
        <v>503</v>
      </c>
      <c r="AW39" s="1" t="s">
        <v>504</v>
      </c>
      <c r="AX39" s="7" t="s">
        <v>65</v>
      </c>
      <c r="AY39" s="2" t="s">
        <v>73</v>
      </c>
      <c r="AZ39" s="1" t="s">
        <v>492</v>
      </c>
      <c r="BA39" s="3">
        <v>62.05</v>
      </c>
      <c r="BB39" s="3">
        <v>12.083333</v>
      </c>
      <c r="BC39" s="3">
        <v>9.8166670000000007</v>
      </c>
      <c r="BD39" s="3">
        <v>2.266667</v>
      </c>
      <c r="BE39" s="3">
        <v>12.0833333333333</v>
      </c>
      <c r="BF39" s="1" t="s">
        <v>392</v>
      </c>
      <c r="BG39" s="1" t="s">
        <v>393</v>
      </c>
      <c r="BH39" s="1" t="s">
        <v>394</v>
      </c>
    </row>
    <row r="40" spans="1:60" hidden="1" outlineLevel="1" x14ac:dyDescent="0.25">
      <c r="A40" s="1" t="s">
        <v>480</v>
      </c>
      <c r="B40" s="1" t="s">
        <v>481</v>
      </c>
      <c r="C40" s="2">
        <v>3</v>
      </c>
      <c r="D40" s="3">
        <v>78.89</v>
      </c>
      <c r="E40" s="4">
        <v>0.50600000000000001</v>
      </c>
      <c r="F40" s="1" t="s">
        <v>60</v>
      </c>
      <c r="G40" s="2" t="s">
        <v>61</v>
      </c>
      <c r="H40" s="1" t="s">
        <v>62</v>
      </c>
      <c r="I40" s="1" t="s">
        <v>81</v>
      </c>
      <c r="J40" s="2" t="s">
        <v>82</v>
      </c>
      <c r="K40" s="2" t="s">
        <v>83</v>
      </c>
      <c r="L40" s="1" t="s">
        <v>505</v>
      </c>
      <c r="M40" s="1" t="s">
        <v>506</v>
      </c>
      <c r="N40" s="1" t="s">
        <v>507</v>
      </c>
      <c r="O40" s="7" t="s">
        <v>65</v>
      </c>
      <c r="P40" s="5">
        <v>45755.333333333328</v>
      </c>
      <c r="Q40" s="6">
        <v>45756</v>
      </c>
      <c r="R40" s="5">
        <v>45756.021192129629</v>
      </c>
      <c r="S40" s="1" t="s">
        <v>66</v>
      </c>
      <c r="T40" s="1" t="s">
        <v>67</v>
      </c>
      <c r="U40" s="1" t="s">
        <v>68</v>
      </c>
      <c r="V40" s="1" t="s">
        <v>69</v>
      </c>
      <c r="W40" s="1" t="s">
        <v>70</v>
      </c>
      <c r="X40" s="1" t="s">
        <v>71</v>
      </c>
      <c r="Y40" s="2" t="s">
        <v>131</v>
      </c>
      <c r="Z40" s="1" t="s">
        <v>131</v>
      </c>
      <c r="AA40" s="2" t="s">
        <v>73</v>
      </c>
      <c r="AB40" s="1" t="s">
        <v>73</v>
      </c>
      <c r="AC40" s="2" t="s">
        <v>73</v>
      </c>
      <c r="AD40" s="2" t="s">
        <v>73</v>
      </c>
      <c r="AE40" s="2" t="s">
        <v>73</v>
      </c>
      <c r="AF40" s="5" t="s">
        <v>73</v>
      </c>
      <c r="AG40" s="5">
        <v>45755</v>
      </c>
      <c r="AH40" s="7" t="s">
        <v>84</v>
      </c>
      <c r="AI40" s="3">
        <v>1</v>
      </c>
      <c r="AJ40" s="1" t="s">
        <v>508</v>
      </c>
      <c r="AK40" s="1" t="s">
        <v>509</v>
      </c>
      <c r="AL40" s="1" t="s">
        <v>87</v>
      </c>
      <c r="AM40" s="1" t="s">
        <v>88</v>
      </c>
      <c r="AN40" s="1" t="s">
        <v>71</v>
      </c>
      <c r="AO40" s="1" t="s">
        <v>89</v>
      </c>
      <c r="AP40" s="1" t="s">
        <v>510</v>
      </c>
      <c r="AQ40" s="1" t="s">
        <v>118</v>
      </c>
      <c r="AR40" s="1" t="s">
        <v>137</v>
      </c>
      <c r="AS40" s="1" t="s">
        <v>92</v>
      </c>
      <c r="AT40" s="1" t="s">
        <v>511</v>
      </c>
      <c r="AU40" s="1" t="s">
        <v>114</v>
      </c>
      <c r="AV40" s="1" t="s">
        <v>512</v>
      </c>
      <c r="AW40" s="1" t="s">
        <v>512</v>
      </c>
      <c r="AX40" s="7" t="s">
        <v>65</v>
      </c>
      <c r="AY40" s="2" t="s">
        <v>73</v>
      </c>
      <c r="AZ40" s="1" t="s">
        <v>492</v>
      </c>
      <c r="BA40" s="3">
        <v>65.8</v>
      </c>
      <c r="BB40" s="3">
        <v>1.05</v>
      </c>
      <c r="BC40" s="3">
        <v>0.95</v>
      </c>
      <c r="BD40" s="3">
        <v>0.1</v>
      </c>
      <c r="BE40" s="3">
        <v>1.05</v>
      </c>
      <c r="BF40" s="1" t="s">
        <v>513</v>
      </c>
      <c r="BG40" s="1" t="s">
        <v>514</v>
      </c>
      <c r="BH40" s="1" t="s">
        <v>515</v>
      </c>
    </row>
    <row r="41" spans="1:60" s="12" customFormat="1" collapsed="1" x14ac:dyDescent="0.25">
      <c r="A41" s="8" t="s">
        <v>516</v>
      </c>
      <c r="B41" s="8"/>
      <c r="C41" s="9" t="str">
        <f>CONCATENATE("Max=",TEXT(SUBTOTAL(4,C42:C45), "0"),"")</f>
        <v>Max=4</v>
      </c>
      <c r="D41" s="10" t="str">
        <f>CONCATENATE("∑=",IF(SUBTOTAL(9,D42:D45)=TRUNC(SUBTOTAL(9,D42:D45)),TEXT(SUBTOTAL(9,D42:D45), "0"),TEXT(SUBTOTAL(9,D42:D45), "#,##")),"")</f>
        <v>∑=341,74</v>
      </c>
      <c r="E41" s="11" t="str">
        <f>CONCATENATE("∑=",IF(SUBTOTAL(9,E42:E45)=TRUNC(SUBTOTAL(9,E42:E45)),TEXT(SUBTOTAL(9,E42:E45), "0"),TEXT(SUBTOTAL(9,E42:E45), "#,##")),"")</f>
        <v>∑=1,41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 spans="1:60" hidden="1" outlineLevel="1" x14ac:dyDescent="0.25">
      <c r="A42" s="1" t="s">
        <v>517</v>
      </c>
      <c r="B42" s="1" t="s">
        <v>518</v>
      </c>
      <c r="C42" s="2">
        <v>1</v>
      </c>
      <c r="D42" s="3">
        <v>51.84</v>
      </c>
      <c r="E42" s="4">
        <v>9.6000000000000002E-2</v>
      </c>
      <c r="F42" s="1" t="s">
        <v>60</v>
      </c>
      <c r="G42" s="2" t="s">
        <v>61</v>
      </c>
      <c r="H42" s="1" t="s">
        <v>62</v>
      </c>
      <c r="I42" s="1" t="s">
        <v>81</v>
      </c>
      <c r="J42" s="2" t="s">
        <v>82</v>
      </c>
      <c r="K42" s="2" t="s">
        <v>83</v>
      </c>
      <c r="L42" s="1" t="s">
        <v>519</v>
      </c>
      <c r="M42" s="1" t="s">
        <v>520</v>
      </c>
      <c r="N42" s="1" t="s">
        <v>521</v>
      </c>
      <c r="O42" s="7" t="s">
        <v>65</v>
      </c>
      <c r="P42" s="5">
        <v>45754.333333333328</v>
      </c>
      <c r="Q42" s="6">
        <v>45754</v>
      </c>
      <c r="R42" s="5">
        <v>45754.333368055552</v>
      </c>
      <c r="S42" s="1" t="s">
        <v>66</v>
      </c>
      <c r="T42" s="1" t="s">
        <v>67</v>
      </c>
      <c r="U42" s="1" t="s">
        <v>68</v>
      </c>
      <c r="V42" s="1" t="s">
        <v>69</v>
      </c>
      <c r="W42" s="1" t="s">
        <v>70</v>
      </c>
      <c r="X42" s="1" t="s">
        <v>71</v>
      </c>
      <c r="Y42" s="2" t="s">
        <v>144</v>
      </c>
      <c r="Z42" s="1" t="s">
        <v>144</v>
      </c>
      <c r="AA42" s="2" t="s">
        <v>73</v>
      </c>
      <c r="AB42" s="1" t="s">
        <v>73</v>
      </c>
      <c r="AC42" s="2" t="s">
        <v>121</v>
      </c>
      <c r="AD42" s="2" t="s">
        <v>73</v>
      </c>
      <c r="AE42" s="2" t="s">
        <v>73</v>
      </c>
      <c r="AF42" s="5" t="s">
        <v>73</v>
      </c>
      <c r="AG42" s="5">
        <v>45754</v>
      </c>
      <c r="AH42" s="7" t="s">
        <v>84</v>
      </c>
      <c r="AI42" s="3">
        <v>3</v>
      </c>
      <c r="AJ42" s="1" t="s">
        <v>522</v>
      </c>
      <c r="AK42" s="1" t="s">
        <v>523</v>
      </c>
      <c r="AL42" s="1" t="s">
        <v>87</v>
      </c>
      <c r="AM42" s="1" t="s">
        <v>524</v>
      </c>
      <c r="AN42" s="1" t="s">
        <v>71</v>
      </c>
      <c r="AO42" s="1" t="s">
        <v>525</v>
      </c>
      <c r="AP42" s="1" t="s">
        <v>526</v>
      </c>
      <c r="AQ42" s="1" t="s">
        <v>126</v>
      </c>
      <c r="AR42" s="1" t="s">
        <v>122</v>
      </c>
      <c r="AS42" s="1" t="s">
        <v>92</v>
      </c>
      <c r="AT42" s="1" t="s">
        <v>527</v>
      </c>
      <c r="AU42" s="1" t="s">
        <v>94</v>
      </c>
      <c r="AV42" s="1" t="s">
        <v>528</v>
      </c>
      <c r="AW42" s="1" t="s">
        <v>529</v>
      </c>
      <c r="AX42" s="7" t="s">
        <v>65</v>
      </c>
      <c r="AY42" s="2" t="s">
        <v>73</v>
      </c>
      <c r="AZ42" s="1" t="s">
        <v>492</v>
      </c>
      <c r="BA42" s="3">
        <v>56.7</v>
      </c>
      <c r="BB42" s="3">
        <v>0.86666699999999997</v>
      </c>
      <c r="BC42" s="3">
        <v>0.66666700000000001</v>
      </c>
      <c r="BD42" s="3">
        <v>0.2</v>
      </c>
      <c r="BE42" s="3">
        <v>0.86666666666666703</v>
      </c>
      <c r="BF42" s="1" t="s">
        <v>392</v>
      </c>
      <c r="BG42" s="1" t="s">
        <v>393</v>
      </c>
      <c r="BH42" s="1" t="s">
        <v>394</v>
      </c>
    </row>
    <row r="43" spans="1:60" hidden="1" outlineLevel="1" x14ac:dyDescent="0.25">
      <c r="A43" s="1" t="s">
        <v>517</v>
      </c>
      <c r="B43" s="1" t="s">
        <v>518</v>
      </c>
      <c r="C43" s="2">
        <v>2</v>
      </c>
      <c r="D43" s="3">
        <v>69.760000000000005</v>
      </c>
      <c r="E43" s="4">
        <v>0.28199999999999997</v>
      </c>
      <c r="F43" s="1" t="s">
        <v>60</v>
      </c>
      <c r="G43" s="2" t="s">
        <v>61</v>
      </c>
      <c r="H43" s="1" t="s">
        <v>62</v>
      </c>
      <c r="I43" s="1" t="s">
        <v>81</v>
      </c>
      <c r="J43" s="2" t="s">
        <v>82</v>
      </c>
      <c r="K43" s="2" t="s">
        <v>83</v>
      </c>
      <c r="L43" s="1" t="s">
        <v>530</v>
      </c>
      <c r="M43" s="1" t="s">
        <v>531</v>
      </c>
      <c r="N43" s="1" t="s">
        <v>532</v>
      </c>
      <c r="O43" s="7" t="s">
        <v>65</v>
      </c>
      <c r="P43" s="5">
        <v>45754.333333333328</v>
      </c>
      <c r="Q43" s="6">
        <v>45754</v>
      </c>
      <c r="R43" s="5">
        <v>45754.369513888887</v>
      </c>
      <c r="S43" s="1" t="s">
        <v>66</v>
      </c>
      <c r="T43" s="1" t="s">
        <v>67</v>
      </c>
      <c r="U43" s="1" t="s">
        <v>68</v>
      </c>
      <c r="V43" s="1" t="s">
        <v>69</v>
      </c>
      <c r="W43" s="1" t="s">
        <v>70</v>
      </c>
      <c r="X43" s="1" t="s">
        <v>71</v>
      </c>
      <c r="Y43" s="2" t="s">
        <v>144</v>
      </c>
      <c r="Z43" s="1" t="s">
        <v>144</v>
      </c>
      <c r="AA43" s="2" t="s">
        <v>73</v>
      </c>
      <c r="AB43" s="1" t="s">
        <v>73</v>
      </c>
      <c r="AC43" s="2" t="s">
        <v>121</v>
      </c>
      <c r="AD43" s="2" t="s">
        <v>73</v>
      </c>
      <c r="AE43" s="2" t="s">
        <v>73</v>
      </c>
      <c r="AF43" s="5" t="s">
        <v>73</v>
      </c>
      <c r="AG43" s="5">
        <v>45754</v>
      </c>
      <c r="AH43" s="7" t="s">
        <v>84</v>
      </c>
      <c r="AI43" s="3">
        <v>13</v>
      </c>
      <c r="AJ43" s="1" t="s">
        <v>522</v>
      </c>
      <c r="AK43" s="1" t="s">
        <v>523</v>
      </c>
      <c r="AL43" s="1" t="s">
        <v>87</v>
      </c>
      <c r="AM43" s="1" t="s">
        <v>524</v>
      </c>
      <c r="AN43" s="1" t="s">
        <v>71</v>
      </c>
      <c r="AO43" s="1" t="s">
        <v>533</v>
      </c>
      <c r="AP43" s="1" t="s">
        <v>534</v>
      </c>
      <c r="AQ43" s="1" t="s">
        <v>126</v>
      </c>
      <c r="AR43" s="1" t="s">
        <v>122</v>
      </c>
      <c r="AS43" s="1" t="s">
        <v>92</v>
      </c>
      <c r="AT43" s="1" t="s">
        <v>527</v>
      </c>
      <c r="AU43" s="1" t="s">
        <v>134</v>
      </c>
      <c r="AV43" s="1" t="s">
        <v>535</v>
      </c>
      <c r="AW43" s="1" t="s">
        <v>536</v>
      </c>
      <c r="AX43" s="7" t="s">
        <v>65</v>
      </c>
      <c r="AY43" s="2" t="s">
        <v>73</v>
      </c>
      <c r="AZ43" s="1" t="s">
        <v>492</v>
      </c>
      <c r="BA43" s="3">
        <v>56.7</v>
      </c>
      <c r="BB43" s="3">
        <v>2.2000000000000002</v>
      </c>
      <c r="BC43" s="3">
        <v>1.1000000000000001</v>
      </c>
      <c r="BD43" s="3">
        <v>1.1000000000000001</v>
      </c>
      <c r="BE43" s="3">
        <v>2.2000000000000002</v>
      </c>
      <c r="BF43" s="1" t="s">
        <v>392</v>
      </c>
      <c r="BG43" s="1" t="s">
        <v>393</v>
      </c>
      <c r="BH43" s="1" t="s">
        <v>394</v>
      </c>
    </row>
    <row r="44" spans="1:60" hidden="1" outlineLevel="1" x14ac:dyDescent="0.25">
      <c r="A44" s="1" t="s">
        <v>517</v>
      </c>
      <c r="B44" s="1" t="s">
        <v>518</v>
      </c>
      <c r="C44" s="2">
        <v>3</v>
      </c>
      <c r="D44" s="3">
        <v>102.48</v>
      </c>
      <c r="E44" s="4">
        <v>0.19</v>
      </c>
      <c r="F44" s="1" t="s">
        <v>60</v>
      </c>
      <c r="G44" s="2" t="s">
        <v>61</v>
      </c>
      <c r="H44" s="1" t="s">
        <v>62</v>
      </c>
      <c r="I44" s="1" t="s">
        <v>81</v>
      </c>
      <c r="J44" s="2" t="s">
        <v>82</v>
      </c>
      <c r="K44" s="2" t="s">
        <v>83</v>
      </c>
      <c r="L44" s="1" t="s">
        <v>537</v>
      </c>
      <c r="M44" s="1" t="s">
        <v>538</v>
      </c>
      <c r="N44" s="1" t="s">
        <v>539</v>
      </c>
      <c r="O44" s="7" t="s">
        <v>65</v>
      </c>
      <c r="P44" s="5">
        <v>45754.333333333328</v>
      </c>
      <c r="Q44" s="6">
        <v>45754</v>
      </c>
      <c r="R44" s="5">
        <v>45754.480509259258</v>
      </c>
      <c r="S44" s="1" t="s">
        <v>66</v>
      </c>
      <c r="T44" s="1" t="s">
        <v>67</v>
      </c>
      <c r="U44" s="1" t="s">
        <v>68</v>
      </c>
      <c r="V44" s="1" t="s">
        <v>69</v>
      </c>
      <c r="W44" s="1" t="s">
        <v>70</v>
      </c>
      <c r="X44" s="1" t="s">
        <v>71</v>
      </c>
      <c r="Y44" s="2" t="s">
        <v>144</v>
      </c>
      <c r="Z44" s="1" t="s">
        <v>144</v>
      </c>
      <c r="AA44" s="2" t="s">
        <v>73</v>
      </c>
      <c r="AB44" s="1" t="s">
        <v>73</v>
      </c>
      <c r="AC44" s="2" t="s">
        <v>121</v>
      </c>
      <c r="AD44" s="2" t="s">
        <v>73</v>
      </c>
      <c r="AE44" s="2" t="s">
        <v>73</v>
      </c>
      <c r="AF44" s="5" t="s">
        <v>73</v>
      </c>
      <c r="AG44" s="5">
        <v>45754</v>
      </c>
      <c r="AH44" s="7" t="s">
        <v>84</v>
      </c>
      <c r="AI44" s="3">
        <v>12</v>
      </c>
      <c r="AJ44" s="1" t="s">
        <v>540</v>
      </c>
      <c r="AK44" s="1" t="s">
        <v>541</v>
      </c>
      <c r="AL44" s="1" t="s">
        <v>87</v>
      </c>
      <c r="AM44" s="1" t="s">
        <v>273</v>
      </c>
      <c r="AN44" s="1" t="s">
        <v>71</v>
      </c>
      <c r="AO44" s="1" t="s">
        <v>542</v>
      </c>
      <c r="AP44" s="1" t="s">
        <v>543</v>
      </c>
      <c r="AQ44" s="1" t="s">
        <v>227</v>
      </c>
      <c r="AR44" s="1" t="s">
        <v>122</v>
      </c>
      <c r="AS44" s="1" t="s">
        <v>544</v>
      </c>
      <c r="AT44" s="1" t="s">
        <v>545</v>
      </c>
      <c r="AU44" s="1" t="s">
        <v>546</v>
      </c>
      <c r="AV44" s="1" t="s">
        <v>547</v>
      </c>
      <c r="AW44" s="1" t="s">
        <v>548</v>
      </c>
      <c r="AX44" s="7" t="s">
        <v>65</v>
      </c>
      <c r="AY44" s="2" t="s">
        <v>73</v>
      </c>
      <c r="AZ44" s="1" t="s">
        <v>492</v>
      </c>
      <c r="BA44" s="3">
        <v>60.97</v>
      </c>
      <c r="BB44" s="3">
        <v>3.5333329999999998</v>
      </c>
      <c r="BC44" s="3">
        <v>1.016667</v>
      </c>
      <c r="BD44" s="3">
        <v>2.516667</v>
      </c>
      <c r="BE44" s="3">
        <v>3.5333333333333301</v>
      </c>
      <c r="BF44" s="1" t="s">
        <v>109</v>
      </c>
      <c r="BG44" s="1" t="s">
        <v>110</v>
      </c>
      <c r="BH44" s="1" t="s">
        <v>111</v>
      </c>
    </row>
    <row r="45" spans="1:60" hidden="1" outlineLevel="1" x14ac:dyDescent="0.25">
      <c r="A45" s="1" t="s">
        <v>517</v>
      </c>
      <c r="B45" s="1" t="s">
        <v>518</v>
      </c>
      <c r="C45" s="2">
        <v>4</v>
      </c>
      <c r="D45" s="3">
        <v>117.66</v>
      </c>
      <c r="E45" s="4">
        <v>0.84299999999999997</v>
      </c>
      <c r="F45" s="1" t="s">
        <v>60</v>
      </c>
      <c r="G45" s="2" t="s">
        <v>61</v>
      </c>
      <c r="H45" s="1" t="s">
        <v>62</v>
      </c>
      <c r="I45" s="1" t="s">
        <v>81</v>
      </c>
      <c r="J45" s="2" t="s">
        <v>82</v>
      </c>
      <c r="K45" s="2" t="s">
        <v>83</v>
      </c>
      <c r="L45" s="1" t="s">
        <v>549</v>
      </c>
      <c r="M45" s="1" t="s">
        <v>550</v>
      </c>
      <c r="N45" s="1" t="s">
        <v>551</v>
      </c>
      <c r="O45" s="7" t="s">
        <v>65</v>
      </c>
      <c r="P45" s="5">
        <v>45754.333333333328</v>
      </c>
      <c r="Q45" s="6">
        <v>45754</v>
      </c>
      <c r="R45" s="5">
        <v>45754.638611111106</v>
      </c>
      <c r="S45" s="1" t="s">
        <v>66</v>
      </c>
      <c r="T45" s="1" t="s">
        <v>67</v>
      </c>
      <c r="U45" s="1" t="s">
        <v>68</v>
      </c>
      <c r="V45" s="1" t="s">
        <v>69</v>
      </c>
      <c r="W45" s="1" t="s">
        <v>70</v>
      </c>
      <c r="X45" s="1" t="s">
        <v>71</v>
      </c>
      <c r="Y45" s="2" t="s">
        <v>144</v>
      </c>
      <c r="Z45" s="1" t="s">
        <v>144</v>
      </c>
      <c r="AA45" s="2" t="s">
        <v>73</v>
      </c>
      <c r="AB45" s="1" t="s">
        <v>73</v>
      </c>
      <c r="AC45" s="2" t="s">
        <v>121</v>
      </c>
      <c r="AD45" s="2" t="s">
        <v>73</v>
      </c>
      <c r="AE45" s="2" t="s">
        <v>73</v>
      </c>
      <c r="AF45" s="5" t="s">
        <v>73</v>
      </c>
      <c r="AG45" s="5">
        <v>45754</v>
      </c>
      <c r="AH45" s="7" t="s">
        <v>84</v>
      </c>
      <c r="AI45" s="3">
        <v>1</v>
      </c>
      <c r="AJ45" s="1" t="s">
        <v>222</v>
      </c>
      <c r="AK45" s="1" t="s">
        <v>552</v>
      </c>
      <c r="AL45" s="1" t="s">
        <v>87</v>
      </c>
      <c r="AM45" s="1" t="s">
        <v>273</v>
      </c>
      <c r="AN45" s="1" t="s">
        <v>71</v>
      </c>
      <c r="AO45" s="1" t="s">
        <v>553</v>
      </c>
      <c r="AP45" s="1" t="s">
        <v>135</v>
      </c>
      <c r="AQ45" s="1" t="s">
        <v>75</v>
      </c>
      <c r="AR45" s="1" t="s">
        <v>122</v>
      </c>
      <c r="AS45" s="1" t="s">
        <v>554</v>
      </c>
      <c r="AT45" s="1" t="s">
        <v>230</v>
      </c>
      <c r="AU45" s="1" t="s">
        <v>114</v>
      </c>
      <c r="AV45" s="1" t="s">
        <v>555</v>
      </c>
      <c r="AW45" s="1" t="s">
        <v>555</v>
      </c>
      <c r="AX45" s="7" t="s">
        <v>65</v>
      </c>
      <c r="AY45" s="2" t="s">
        <v>73</v>
      </c>
      <c r="AZ45" s="1" t="s">
        <v>492</v>
      </c>
      <c r="BA45" s="3">
        <v>65.459999999999994</v>
      </c>
      <c r="BB45" s="3">
        <v>0.25</v>
      </c>
      <c r="BC45" s="3">
        <v>0.11666700000000001</v>
      </c>
      <c r="BD45" s="3">
        <v>0.13333300000000001</v>
      </c>
      <c r="BE45" s="3">
        <v>0.25</v>
      </c>
      <c r="BF45" s="1" t="s">
        <v>96</v>
      </c>
      <c r="BG45" s="1" t="s">
        <v>97</v>
      </c>
      <c r="BH45" s="1" t="s">
        <v>98</v>
      </c>
    </row>
    <row r="46" spans="1:60" s="12" customFormat="1" collapsed="1" x14ac:dyDescent="0.25">
      <c r="A46" s="8" t="s">
        <v>556</v>
      </c>
      <c r="B46" s="8"/>
      <c r="C46" s="9" t="str">
        <f>CONCATENATE("Max=",TEXT(SUBTOTAL(4,C47:C48), "0"),"")</f>
        <v>Max=2</v>
      </c>
      <c r="D46" s="10" t="str">
        <f>CONCATENATE("∑=",IF(SUBTOTAL(9,D47:D48)=TRUNC(SUBTOTAL(9,D47:D48)),TEXT(SUBTOTAL(9,D47:D48), "0"),TEXT(SUBTOTAL(9,D47:D48), "#,##")),"")</f>
        <v>∑=932,92</v>
      </c>
      <c r="E46" s="11" t="str">
        <f>CONCATENATE("∑=",IF(SUBTOTAL(9,E47:E48)=TRUNC(SUBTOTAL(9,E47:E48)),TEXT(SUBTOTAL(9,E47:E48), "0"),TEXT(SUBTOTAL(9,E47:E48), "#,##")),"")</f>
        <v>∑=6,92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 spans="1:60" hidden="1" outlineLevel="1" x14ac:dyDescent="0.25">
      <c r="A47" s="1" t="s">
        <v>557</v>
      </c>
      <c r="B47" s="1" t="s">
        <v>558</v>
      </c>
      <c r="C47" s="2">
        <v>1</v>
      </c>
      <c r="D47" s="3">
        <v>52.4</v>
      </c>
      <c r="E47" s="4">
        <v>0.46100000000000002</v>
      </c>
      <c r="F47" s="1" t="s">
        <v>60</v>
      </c>
      <c r="G47" s="2" t="s">
        <v>61</v>
      </c>
      <c r="H47" s="1" t="s">
        <v>62</v>
      </c>
      <c r="I47" s="1" t="s">
        <v>81</v>
      </c>
      <c r="J47" s="2" t="s">
        <v>82</v>
      </c>
      <c r="K47" s="2" t="s">
        <v>83</v>
      </c>
      <c r="L47" s="1" t="s">
        <v>559</v>
      </c>
      <c r="M47" s="1" t="s">
        <v>560</v>
      </c>
      <c r="N47" s="1" t="s">
        <v>561</v>
      </c>
      <c r="O47" s="7" t="s">
        <v>65</v>
      </c>
      <c r="P47" s="5">
        <v>45755.333333333328</v>
      </c>
      <c r="Q47" s="6">
        <v>45755</v>
      </c>
      <c r="R47" s="5">
        <v>45755.333368055552</v>
      </c>
      <c r="S47" s="1" t="s">
        <v>66</v>
      </c>
      <c r="T47" s="1" t="s">
        <v>67</v>
      </c>
      <c r="U47" s="1" t="s">
        <v>68</v>
      </c>
      <c r="V47" s="1" t="s">
        <v>69</v>
      </c>
      <c r="W47" s="1" t="s">
        <v>70</v>
      </c>
      <c r="X47" s="1" t="s">
        <v>71</v>
      </c>
      <c r="Y47" s="2" t="s">
        <v>120</v>
      </c>
      <c r="Z47" s="1" t="s">
        <v>120</v>
      </c>
      <c r="AA47" s="2" t="s">
        <v>73</v>
      </c>
      <c r="AB47" s="1" t="s">
        <v>73</v>
      </c>
      <c r="AC47" s="2" t="s">
        <v>121</v>
      </c>
      <c r="AD47" s="2" t="s">
        <v>73</v>
      </c>
      <c r="AE47" s="2" t="s">
        <v>73</v>
      </c>
      <c r="AF47" s="5" t="s">
        <v>73</v>
      </c>
      <c r="AG47" s="5">
        <v>45755</v>
      </c>
      <c r="AH47" s="7" t="s">
        <v>84</v>
      </c>
      <c r="AI47" s="3">
        <v>2</v>
      </c>
      <c r="AJ47" s="1" t="s">
        <v>562</v>
      </c>
      <c r="AK47" s="1" t="s">
        <v>563</v>
      </c>
      <c r="AL47" s="1" t="s">
        <v>87</v>
      </c>
      <c r="AM47" s="1" t="s">
        <v>564</v>
      </c>
      <c r="AN47" s="1" t="s">
        <v>71</v>
      </c>
      <c r="AO47" s="1" t="s">
        <v>565</v>
      </c>
      <c r="AP47" s="1" t="s">
        <v>566</v>
      </c>
      <c r="AQ47" s="1" t="s">
        <v>102</v>
      </c>
      <c r="AR47" s="1" t="s">
        <v>122</v>
      </c>
      <c r="AS47" s="1" t="s">
        <v>567</v>
      </c>
      <c r="AT47" s="1" t="s">
        <v>568</v>
      </c>
      <c r="AU47" s="1" t="s">
        <v>158</v>
      </c>
      <c r="AV47" s="1" t="s">
        <v>569</v>
      </c>
      <c r="AW47" s="1" t="s">
        <v>570</v>
      </c>
      <c r="AX47" s="7" t="s">
        <v>65</v>
      </c>
      <c r="AY47" s="2" t="s">
        <v>73</v>
      </c>
      <c r="AZ47" s="1" t="s">
        <v>450</v>
      </c>
      <c r="BA47" s="3">
        <v>62.71</v>
      </c>
      <c r="BB47" s="3">
        <v>0.25</v>
      </c>
      <c r="BC47" s="3">
        <v>0.13333300000000001</v>
      </c>
      <c r="BD47" s="3">
        <v>0.11666700000000001</v>
      </c>
      <c r="BE47" s="3">
        <v>0.25</v>
      </c>
      <c r="BF47" s="1" t="s">
        <v>327</v>
      </c>
      <c r="BG47" s="1" t="s">
        <v>328</v>
      </c>
      <c r="BH47" s="1" t="s">
        <v>329</v>
      </c>
    </row>
    <row r="48" spans="1:60" hidden="1" outlineLevel="1" x14ac:dyDescent="0.25">
      <c r="A48" s="1" t="s">
        <v>557</v>
      </c>
      <c r="B48" s="1" t="s">
        <v>558</v>
      </c>
      <c r="C48" s="2">
        <v>2</v>
      </c>
      <c r="D48" s="3">
        <v>880.52</v>
      </c>
      <c r="E48" s="4">
        <v>6.4610000000000003</v>
      </c>
      <c r="F48" s="1" t="s">
        <v>60</v>
      </c>
      <c r="G48" s="2" t="s">
        <v>61</v>
      </c>
      <c r="H48" s="1" t="s">
        <v>62</v>
      </c>
      <c r="I48" s="1" t="s">
        <v>81</v>
      </c>
      <c r="J48" s="2" t="s">
        <v>82</v>
      </c>
      <c r="K48" s="2" t="s">
        <v>83</v>
      </c>
      <c r="L48" s="1" t="s">
        <v>571</v>
      </c>
      <c r="M48" s="1" t="s">
        <v>572</v>
      </c>
      <c r="N48" s="1" t="s">
        <v>573</v>
      </c>
      <c r="O48" s="7" t="s">
        <v>65</v>
      </c>
      <c r="P48" s="5">
        <v>45755.333333333328</v>
      </c>
      <c r="Q48" s="6">
        <v>45755</v>
      </c>
      <c r="R48" s="5">
        <v>45755.352708333332</v>
      </c>
      <c r="S48" s="1" t="s">
        <v>66</v>
      </c>
      <c r="T48" s="1" t="s">
        <v>67</v>
      </c>
      <c r="U48" s="1" t="s">
        <v>68</v>
      </c>
      <c r="V48" s="1" t="s">
        <v>69</v>
      </c>
      <c r="W48" s="1" t="s">
        <v>70</v>
      </c>
      <c r="X48" s="1" t="s">
        <v>71</v>
      </c>
      <c r="Y48" s="2" t="s">
        <v>120</v>
      </c>
      <c r="Z48" s="1" t="s">
        <v>120</v>
      </c>
      <c r="AA48" s="2" t="s">
        <v>73</v>
      </c>
      <c r="AB48" s="1" t="s">
        <v>73</v>
      </c>
      <c r="AC48" s="2" t="s">
        <v>121</v>
      </c>
      <c r="AD48" s="2" t="s">
        <v>73</v>
      </c>
      <c r="AE48" s="2" t="s">
        <v>73</v>
      </c>
      <c r="AF48" s="5" t="s">
        <v>73</v>
      </c>
      <c r="AG48" s="5">
        <v>45755</v>
      </c>
      <c r="AH48" s="7" t="s">
        <v>84</v>
      </c>
      <c r="AI48" s="3">
        <v>46</v>
      </c>
      <c r="AJ48" s="1" t="s">
        <v>574</v>
      </c>
      <c r="AK48" s="1" t="s">
        <v>575</v>
      </c>
      <c r="AL48" s="1" t="s">
        <v>87</v>
      </c>
      <c r="AM48" s="1" t="s">
        <v>400</v>
      </c>
      <c r="AN48" s="1" t="s">
        <v>71</v>
      </c>
      <c r="AO48" s="1" t="s">
        <v>576</v>
      </c>
      <c r="AP48" s="1" t="s">
        <v>577</v>
      </c>
      <c r="AQ48" s="1" t="s">
        <v>293</v>
      </c>
      <c r="AR48" s="1" t="s">
        <v>122</v>
      </c>
      <c r="AS48" s="1" t="s">
        <v>176</v>
      </c>
      <c r="AT48" s="1" t="s">
        <v>403</v>
      </c>
      <c r="AU48" s="1" t="s">
        <v>578</v>
      </c>
      <c r="AV48" s="1" t="s">
        <v>579</v>
      </c>
      <c r="AW48" s="1" t="s">
        <v>580</v>
      </c>
      <c r="AX48" s="7" t="s">
        <v>65</v>
      </c>
      <c r="AY48" s="2" t="s">
        <v>73</v>
      </c>
      <c r="AZ48" s="1" t="s">
        <v>450</v>
      </c>
      <c r="BA48" s="3">
        <v>63.22</v>
      </c>
      <c r="BB48" s="3">
        <v>16.733332999999998</v>
      </c>
      <c r="BC48" s="3">
        <v>12.083333</v>
      </c>
      <c r="BD48" s="3">
        <v>4.6500000000000004</v>
      </c>
      <c r="BE48" s="3">
        <v>16.733333333333299</v>
      </c>
      <c r="BF48" s="1" t="s">
        <v>128</v>
      </c>
      <c r="BG48" s="1" t="s">
        <v>129</v>
      </c>
      <c r="BH48" s="1" t="s">
        <v>130</v>
      </c>
    </row>
    <row r="49" spans="1:60" s="12" customFormat="1" collapsed="1" x14ac:dyDescent="0.25">
      <c r="A49" s="8" t="s">
        <v>581</v>
      </c>
      <c r="B49" s="8"/>
      <c r="C49" s="9" t="str">
        <f>CONCATENATE("Max=",TEXT(SUBTOTAL(4,C50:C54), "0"),"")</f>
        <v>Max=5</v>
      </c>
      <c r="D49" s="10" t="str">
        <f>CONCATENATE("∑=",IF(SUBTOTAL(9,D50:D54)=TRUNC(SUBTOTAL(9,D50:D54)),TEXT(SUBTOTAL(9,D50:D54), "0"),TEXT(SUBTOTAL(9,D50:D54), "#,##")),"")</f>
        <v>∑=2131,99</v>
      </c>
      <c r="E49" s="11" t="str">
        <f>CONCATENATE("∑=",IF(SUBTOTAL(9,E50:E54)=TRUNC(SUBTOTAL(9,E50:E54)),TEXT(SUBTOTAL(9,E50:E54), "0"),TEXT(SUBTOTAL(9,E50:E54), "#,##")),"")</f>
        <v>∑=15,29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</row>
    <row r="50" spans="1:60" hidden="1" outlineLevel="1" x14ac:dyDescent="0.25">
      <c r="A50" s="1" t="s">
        <v>582</v>
      </c>
      <c r="B50" s="1" t="s">
        <v>583</v>
      </c>
      <c r="C50" s="2">
        <v>1</v>
      </c>
      <c r="D50" s="3">
        <v>556.95000000000005</v>
      </c>
      <c r="E50" s="4">
        <v>3.871</v>
      </c>
      <c r="F50" s="1" t="s">
        <v>60</v>
      </c>
      <c r="G50" s="2" t="s">
        <v>61</v>
      </c>
      <c r="H50" s="1" t="s">
        <v>62</v>
      </c>
      <c r="I50" s="1" t="s">
        <v>81</v>
      </c>
      <c r="J50" s="2" t="s">
        <v>82</v>
      </c>
      <c r="K50" s="2" t="s">
        <v>83</v>
      </c>
      <c r="L50" s="1" t="s">
        <v>584</v>
      </c>
      <c r="M50" s="1" t="s">
        <v>585</v>
      </c>
      <c r="N50" s="1" t="s">
        <v>586</v>
      </c>
      <c r="O50" s="7" t="s">
        <v>65</v>
      </c>
      <c r="P50" s="5">
        <v>45756.333333333328</v>
      </c>
      <c r="Q50" s="6">
        <v>45756</v>
      </c>
      <c r="R50" s="5">
        <v>45756.333368055552</v>
      </c>
      <c r="S50" s="1" t="s">
        <v>66</v>
      </c>
      <c r="T50" s="1" t="s">
        <v>67</v>
      </c>
      <c r="U50" s="1" t="s">
        <v>68</v>
      </c>
      <c r="V50" s="1" t="s">
        <v>69</v>
      </c>
      <c r="W50" s="1" t="s">
        <v>70</v>
      </c>
      <c r="X50" s="1" t="s">
        <v>71</v>
      </c>
      <c r="Y50" s="2" t="s">
        <v>120</v>
      </c>
      <c r="Z50" s="1" t="s">
        <v>120</v>
      </c>
      <c r="AA50" s="2" t="s">
        <v>73</v>
      </c>
      <c r="AB50" s="1" t="s">
        <v>73</v>
      </c>
      <c r="AC50" s="2" t="s">
        <v>121</v>
      </c>
      <c r="AD50" s="2" t="s">
        <v>73</v>
      </c>
      <c r="AE50" s="2" t="s">
        <v>73</v>
      </c>
      <c r="AF50" s="5" t="s">
        <v>73</v>
      </c>
      <c r="AG50" s="5">
        <v>45756</v>
      </c>
      <c r="AH50" s="7" t="s">
        <v>84</v>
      </c>
      <c r="AI50" s="3">
        <v>16</v>
      </c>
      <c r="AJ50" s="1" t="s">
        <v>587</v>
      </c>
      <c r="AK50" s="1" t="s">
        <v>588</v>
      </c>
      <c r="AL50" s="1" t="s">
        <v>87</v>
      </c>
      <c r="AM50" s="1" t="s">
        <v>311</v>
      </c>
      <c r="AN50" s="1" t="s">
        <v>71</v>
      </c>
      <c r="AO50" s="1" t="s">
        <v>589</v>
      </c>
      <c r="AP50" s="1" t="s">
        <v>73</v>
      </c>
      <c r="AQ50" s="1" t="s">
        <v>118</v>
      </c>
      <c r="AR50" s="1" t="s">
        <v>122</v>
      </c>
      <c r="AS50" s="1" t="s">
        <v>92</v>
      </c>
      <c r="AT50" s="1" t="s">
        <v>590</v>
      </c>
      <c r="AU50" s="1" t="s">
        <v>349</v>
      </c>
      <c r="AV50" s="1" t="s">
        <v>591</v>
      </c>
      <c r="AW50" s="1" t="s">
        <v>592</v>
      </c>
      <c r="AX50" s="7" t="s">
        <v>65</v>
      </c>
      <c r="AY50" s="2" t="s">
        <v>73</v>
      </c>
      <c r="AZ50" s="1" t="s">
        <v>593</v>
      </c>
      <c r="BA50" s="3">
        <v>56.53</v>
      </c>
      <c r="BB50" s="3">
        <v>3</v>
      </c>
      <c r="BC50" s="3">
        <v>1.5833330000000001</v>
      </c>
      <c r="BD50" s="3">
        <v>1.4166669999999999</v>
      </c>
      <c r="BE50" s="3">
        <v>3</v>
      </c>
      <c r="BF50" s="1" t="s">
        <v>202</v>
      </c>
      <c r="BG50" s="1" t="s">
        <v>203</v>
      </c>
      <c r="BH50" s="1" t="s">
        <v>204</v>
      </c>
    </row>
    <row r="51" spans="1:60" hidden="1" outlineLevel="1" x14ac:dyDescent="0.25">
      <c r="A51" s="1" t="s">
        <v>582</v>
      </c>
      <c r="B51" s="1" t="s">
        <v>583</v>
      </c>
      <c r="C51" s="2">
        <v>2</v>
      </c>
      <c r="D51" s="3">
        <v>1402.44</v>
      </c>
      <c r="E51" s="4">
        <v>9.7189999999999994</v>
      </c>
      <c r="F51" s="1" t="s">
        <v>60</v>
      </c>
      <c r="G51" s="2" t="s">
        <v>61</v>
      </c>
      <c r="H51" s="1" t="s">
        <v>62</v>
      </c>
      <c r="I51" s="1" t="s">
        <v>81</v>
      </c>
      <c r="J51" s="2" t="s">
        <v>82</v>
      </c>
      <c r="K51" s="2" t="s">
        <v>83</v>
      </c>
      <c r="L51" s="1" t="s">
        <v>594</v>
      </c>
      <c r="M51" s="1" t="s">
        <v>595</v>
      </c>
      <c r="N51" s="1" t="s">
        <v>596</v>
      </c>
      <c r="O51" s="7" t="s">
        <v>65</v>
      </c>
      <c r="P51" s="5">
        <v>45755.333333333328</v>
      </c>
      <c r="Q51" s="6">
        <v>45756</v>
      </c>
      <c r="R51" s="5">
        <v>45756.458402777775</v>
      </c>
      <c r="S51" s="1" t="s">
        <v>66</v>
      </c>
      <c r="T51" s="1" t="s">
        <v>67</v>
      </c>
      <c r="U51" s="1" t="s">
        <v>68</v>
      </c>
      <c r="V51" s="1" t="s">
        <v>69</v>
      </c>
      <c r="W51" s="1" t="s">
        <v>70</v>
      </c>
      <c r="X51" s="1" t="s">
        <v>71</v>
      </c>
      <c r="Y51" s="2" t="s">
        <v>120</v>
      </c>
      <c r="Z51" s="1" t="s">
        <v>120</v>
      </c>
      <c r="AA51" s="2" t="s">
        <v>73</v>
      </c>
      <c r="AB51" s="1" t="s">
        <v>73</v>
      </c>
      <c r="AC51" s="2" t="s">
        <v>121</v>
      </c>
      <c r="AD51" s="2" t="s">
        <v>73</v>
      </c>
      <c r="AE51" s="2" t="s">
        <v>73</v>
      </c>
      <c r="AF51" s="5" t="s">
        <v>73</v>
      </c>
      <c r="AG51" s="5">
        <v>45756</v>
      </c>
      <c r="AH51" s="7" t="s">
        <v>84</v>
      </c>
      <c r="AI51" s="3">
        <v>25</v>
      </c>
      <c r="AJ51" s="1" t="s">
        <v>587</v>
      </c>
      <c r="AK51" s="1" t="s">
        <v>588</v>
      </c>
      <c r="AL51" s="1" t="s">
        <v>87</v>
      </c>
      <c r="AM51" s="1" t="s">
        <v>311</v>
      </c>
      <c r="AN51" s="1" t="s">
        <v>71</v>
      </c>
      <c r="AO51" s="1" t="s">
        <v>597</v>
      </c>
      <c r="AP51" s="1" t="s">
        <v>598</v>
      </c>
      <c r="AQ51" s="1" t="s">
        <v>126</v>
      </c>
      <c r="AR51" s="1" t="s">
        <v>122</v>
      </c>
      <c r="AS51" s="1" t="s">
        <v>92</v>
      </c>
      <c r="AT51" s="1" t="s">
        <v>590</v>
      </c>
      <c r="AU51" s="1" t="s">
        <v>103</v>
      </c>
      <c r="AV51" s="1" t="s">
        <v>599</v>
      </c>
      <c r="AW51" s="1" t="s">
        <v>600</v>
      </c>
      <c r="AX51" s="7" t="s">
        <v>65</v>
      </c>
      <c r="AY51" s="2" t="s">
        <v>73</v>
      </c>
      <c r="AZ51" s="1" t="s">
        <v>593</v>
      </c>
      <c r="BA51" s="3">
        <v>56.53</v>
      </c>
      <c r="BB51" s="3">
        <v>5.733333</v>
      </c>
      <c r="BC51" s="3">
        <v>3.4</v>
      </c>
      <c r="BD51" s="3">
        <v>2.3333330000000001</v>
      </c>
      <c r="BE51" s="3">
        <v>5.7333333333333298</v>
      </c>
      <c r="BF51" s="1" t="s">
        <v>513</v>
      </c>
      <c r="BG51" s="1" t="s">
        <v>514</v>
      </c>
      <c r="BH51" s="1" t="s">
        <v>515</v>
      </c>
    </row>
    <row r="52" spans="1:60" hidden="1" outlineLevel="1" x14ac:dyDescent="0.25">
      <c r="A52" s="1" t="s">
        <v>582</v>
      </c>
      <c r="B52" s="1" t="s">
        <v>583</v>
      </c>
      <c r="C52" s="2">
        <v>3</v>
      </c>
      <c r="D52" s="3">
        <v>52.4</v>
      </c>
      <c r="E52" s="4">
        <v>0.46100000000000002</v>
      </c>
      <c r="F52" s="1" t="s">
        <v>60</v>
      </c>
      <c r="G52" s="2" t="s">
        <v>61</v>
      </c>
      <c r="H52" s="1" t="s">
        <v>62</v>
      </c>
      <c r="I52" s="1" t="s">
        <v>81</v>
      </c>
      <c r="J52" s="2" t="s">
        <v>82</v>
      </c>
      <c r="K52" s="2" t="s">
        <v>83</v>
      </c>
      <c r="L52" s="1" t="s">
        <v>601</v>
      </c>
      <c r="M52" s="1" t="s">
        <v>602</v>
      </c>
      <c r="N52" s="1" t="s">
        <v>603</v>
      </c>
      <c r="O52" s="7" t="s">
        <v>65</v>
      </c>
      <c r="P52" s="5">
        <v>45755.333333333328</v>
      </c>
      <c r="Q52" s="6">
        <v>45756</v>
      </c>
      <c r="R52" s="5">
        <v>45756.699791666666</v>
      </c>
      <c r="S52" s="1" t="s">
        <v>66</v>
      </c>
      <c r="T52" s="1" t="s">
        <v>67</v>
      </c>
      <c r="U52" s="1" t="s">
        <v>68</v>
      </c>
      <c r="V52" s="1" t="s">
        <v>69</v>
      </c>
      <c r="W52" s="1" t="s">
        <v>70</v>
      </c>
      <c r="X52" s="1" t="s">
        <v>71</v>
      </c>
      <c r="Y52" s="2" t="s">
        <v>120</v>
      </c>
      <c r="Z52" s="1" t="s">
        <v>120</v>
      </c>
      <c r="AA52" s="2" t="s">
        <v>73</v>
      </c>
      <c r="AB52" s="1" t="s">
        <v>73</v>
      </c>
      <c r="AC52" s="2" t="s">
        <v>121</v>
      </c>
      <c r="AD52" s="2" t="s">
        <v>73</v>
      </c>
      <c r="AE52" s="2" t="s">
        <v>73</v>
      </c>
      <c r="AF52" s="5" t="s">
        <v>73</v>
      </c>
      <c r="AG52" s="5">
        <v>45756</v>
      </c>
      <c r="AH52" s="7" t="s">
        <v>84</v>
      </c>
      <c r="AI52" s="3">
        <v>1</v>
      </c>
      <c r="AJ52" s="1" t="s">
        <v>235</v>
      </c>
      <c r="AK52" s="1" t="s">
        <v>604</v>
      </c>
      <c r="AL52" s="1" t="s">
        <v>87</v>
      </c>
      <c r="AM52" s="1" t="s">
        <v>605</v>
      </c>
      <c r="AN52" s="1" t="s">
        <v>71</v>
      </c>
      <c r="AO52" s="1" t="s">
        <v>606</v>
      </c>
      <c r="AP52" s="1" t="s">
        <v>607</v>
      </c>
      <c r="AQ52" s="1" t="s">
        <v>118</v>
      </c>
      <c r="AR52" s="1" t="s">
        <v>122</v>
      </c>
      <c r="AS52" s="1" t="s">
        <v>92</v>
      </c>
      <c r="AT52" s="1" t="s">
        <v>214</v>
      </c>
      <c r="AU52" s="1" t="s">
        <v>114</v>
      </c>
      <c r="AV52" s="1" t="s">
        <v>608</v>
      </c>
      <c r="AW52" s="1" t="s">
        <v>608</v>
      </c>
      <c r="AX52" s="7" t="s">
        <v>65</v>
      </c>
      <c r="AY52" s="2" t="s">
        <v>73</v>
      </c>
      <c r="AZ52" s="1" t="s">
        <v>593</v>
      </c>
      <c r="BA52" s="3">
        <v>57.49</v>
      </c>
      <c r="BB52" s="3">
        <v>0.2</v>
      </c>
      <c r="BC52" s="3">
        <v>0.1</v>
      </c>
      <c r="BD52" s="3">
        <v>0.1</v>
      </c>
      <c r="BE52" s="3">
        <v>0.2</v>
      </c>
      <c r="BF52" s="1" t="s">
        <v>216</v>
      </c>
      <c r="BG52" s="1" t="s">
        <v>217</v>
      </c>
      <c r="BH52" s="1" t="s">
        <v>218</v>
      </c>
    </row>
    <row r="53" spans="1:60" hidden="1" outlineLevel="1" x14ac:dyDescent="0.25">
      <c r="A53" s="1" t="s">
        <v>582</v>
      </c>
      <c r="B53" s="1" t="s">
        <v>583</v>
      </c>
      <c r="C53" s="2">
        <v>4</v>
      </c>
      <c r="D53" s="3">
        <v>65</v>
      </c>
      <c r="E53" s="4">
        <v>0.72</v>
      </c>
      <c r="F53" s="1" t="s">
        <v>60</v>
      </c>
      <c r="G53" s="2" t="s">
        <v>61</v>
      </c>
      <c r="H53" s="1" t="s">
        <v>62</v>
      </c>
      <c r="I53" s="1" t="s">
        <v>81</v>
      </c>
      <c r="J53" s="2" t="s">
        <v>82</v>
      </c>
      <c r="K53" s="2" t="s">
        <v>83</v>
      </c>
      <c r="L53" s="1" t="s">
        <v>609</v>
      </c>
      <c r="M53" s="1" t="s">
        <v>610</v>
      </c>
      <c r="N53" s="1" t="s">
        <v>611</v>
      </c>
      <c r="O53" s="7" t="s">
        <v>65</v>
      </c>
      <c r="P53" s="5">
        <v>45754.333333333328</v>
      </c>
      <c r="Q53" s="6">
        <v>45756</v>
      </c>
      <c r="R53" s="5">
        <v>45756.710983796293</v>
      </c>
      <c r="S53" s="1" t="s">
        <v>66</v>
      </c>
      <c r="T53" s="1" t="s">
        <v>67</v>
      </c>
      <c r="U53" s="1" t="s">
        <v>68</v>
      </c>
      <c r="V53" s="1" t="s">
        <v>69</v>
      </c>
      <c r="W53" s="1" t="s">
        <v>70</v>
      </c>
      <c r="X53" s="1" t="s">
        <v>71</v>
      </c>
      <c r="Y53" s="2" t="s">
        <v>120</v>
      </c>
      <c r="Z53" s="1" t="s">
        <v>120</v>
      </c>
      <c r="AA53" s="2" t="s">
        <v>73</v>
      </c>
      <c r="AB53" s="1" t="s">
        <v>73</v>
      </c>
      <c r="AC53" s="2" t="s">
        <v>121</v>
      </c>
      <c r="AD53" s="2" t="s">
        <v>73</v>
      </c>
      <c r="AE53" s="2" t="s">
        <v>73</v>
      </c>
      <c r="AF53" s="5" t="s">
        <v>73</v>
      </c>
      <c r="AG53" s="5">
        <v>45756</v>
      </c>
      <c r="AH53" s="7" t="s">
        <v>84</v>
      </c>
      <c r="AI53" s="3">
        <v>1</v>
      </c>
      <c r="AJ53" s="1" t="s">
        <v>612</v>
      </c>
      <c r="AK53" s="1" t="s">
        <v>613</v>
      </c>
      <c r="AL53" s="1" t="s">
        <v>87</v>
      </c>
      <c r="AM53" s="1" t="s">
        <v>605</v>
      </c>
      <c r="AN53" s="1" t="s">
        <v>71</v>
      </c>
      <c r="AO53" s="1" t="s">
        <v>614</v>
      </c>
      <c r="AP53" s="1" t="s">
        <v>615</v>
      </c>
      <c r="AQ53" s="1" t="s">
        <v>167</v>
      </c>
      <c r="AR53" s="1" t="s">
        <v>122</v>
      </c>
      <c r="AS53" s="1" t="s">
        <v>92</v>
      </c>
      <c r="AT53" s="1" t="s">
        <v>616</v>
      </c>
      <c r="AU53" s="1" t="s">
        <v>114</v>
      </c>
      <c r="AV53" s="1" t="s">
        <v>617</v>
      </c>
      <c r="AW53" s="1" t="s">
        <v>617</v>
      </c>
      <c r="AX53" s="7" t="s">
        <v>65</v>
      </c>
      <c r="AY53" s="2" t="s">
        <v>73</v>
      </c>
      <c r="AZ53" s="1" t="s">
        <v>593</v>
      </c>
      <c r="BA53" s="3">
        <v>57.63</v>
      </c>
      <c r="BB53" s="3">
        <v>0.88333300000000003</v>
      </c>
      <c r="BC53" s="3">
        <v>0.78333299999999995</v>
      </c>
      <c r="BD53" s="3">
        <v>0.1</v>
      </c>
      <c r="BE53" s="3">
        <v>0.88333333333333297</v>
      </c>
      <c r="BF53" s="1" t="s">
        <v>315</v>
      </c>
      <c r="BG53" s="1" t="s">
        <v>316</v>
      </c>
      <c r="BH53" s="1" t="s">
        <v>317</v>
      </c>
    </row>
    <row r="54" spans="1:60" hidden="1" outlineLevel="1" x14ac:dyDescent="0.25">
      <c r="A54" s="1" t="s">
        <v>582</v>
      </c>
      <c r="B54" s="1" t="s">
        <v>583</v>
      </c>
      <c r="C54" s="2">
        <v>5</v>
      </c>
      <c r="D54" s="3">
        <v>55.2</v>
      </c>
      <c r="E54" s="4">
        <v>0.51800000000000002</v>
      </c>
      <c r="F54" s="1" t="s">
        <v>60</v>
      </c>
      <c r="G54" s="2" t="s">
        <v>61</v>
      </c>
      <c r="H54" s="1" t="s">
        <v>62</v>
      </c>
      <c r="I54" s="1" t="s">
        <v>81</v>
      </c>
      <c r="J54" s="2" t="s">
        <v>162</v>
      </c>
      <c r="K54" s="2" t="s">
        <v>83</v>
      </c>
      <c r="L54" s="1" t="s">
        <v>618</v>
      </c>
      <c r="M54" s="1" t="s">
        <v>619</v>
      </c>
      <c r="N54" s="1" t="s">
        <v>620</v>
      </c>
      <c r="O54" s="7" t="s">
        <v>65</v>
      </c>
      <c r="P54" s="5">
        <v>45756.333333333328</v>
      </c>
      <c r="Q54" s="6">
        <v>45756</v>
      </c>
      <c r="R54" s="5">
        <v>45756.760729166665</v>
      </c>
      <c r="S54" s="1" t="s">
        <v>66</v>
      </c>
      <c r="T54" s="1" t="s">
        <v>67</v>
      </c>
      <c r="U54" s="1" t="s">
        <v>68</v>
      </c>
      <c r="V54" s="1" t="s">
        <v>69</v>
      </c>
      <c r="W54" s="1" t="s">
        <v>70</v>
      </c>
      <c r="X54" s="1" t="s">
        <v>71</v>
      </c>
      <c r="Y54" s="2" t="s">
        <v>120</v>
      </c>
      <c r="Z54" s="1" t="s">
        <v>120</v>
      </c>
      <c r="AA54" s="2" t="s">
        <v>73</v>
      </c>
      <c r="AB54" s="1" t="s">
        <v>73</v>
      </c>
      <c r="AC54" s="2" t="s">
        <v>121</v>
      </c>
      <c r="AD54" s="2" t="s">
        <v>73</v>
      </c>
      <c r="AE54" s="2" t="s">
        <v>73</v>
      </c>
      <c r="AF54" s="5" t="s">
        <v>73</v>
      </c>
      <c r="AG54" s="5">
        <v>45756</v>
      </c>
      <c r="AH54" s="7" t="s">
        <v>84</v>
      </c>
      <c r="AI54" s="3">
        <v>1</v>
      </c>
      <c r="AJ54" s="1" t="s">
        <v>621</v>
      </c>
      <c r="AK54" s="1" t="s">
        <v>622</v>
      </c>
      <c r="AL54" s="1" t="s">
        <v>87</v>
      </c>
      <c r="AM54" s="1" t="s">
        <v>524</v>
      </c>
      <c r="AN54" s="1" t="s">
        <v>71</v>
      </c>
      <c r="AO54" s="1" t="s">
        <v>623</v>
      </c>
      <c r="AP54" s="1" t="s">
        <v>624</v>
      </c>
      <c r="AQ54" s="1" t="s">
        <v>167</v>
      </c>
      <c r="AR54" s="1" t="s">
        <v>168</v>
      </c>
      <c r="AS54" s="1" t="s">
        <v>169</v>
      </c>
      <c r="AT54" s="1" t="s">
        <v>625</v>
      </c>
      <c r="AU54" s="1" t="s">
        <v>114</v>
      </c>
      <c r="AV54" s="1" t="s">
        <v>626</v>
      </c>
      <c r="AW54" s="1" t="s">
        <v>626</v>
      </c>
      <c r="AX54" s="7" t="s">
        <v>65</v>
      </c>
      <c r="AY54" s="2" t="s">
        <v>73</v>
      </c>
      <c r="AZ54" s="1" t="s">
        <v>593</v>
      </c>
      <c r="BA54" s="3">
        <v>56.14</v>
      </c>
      <c r="BB54" s="3">
        <v>0</v>
      </c>
      <c r="BC54" s="3">
        <v>0</v>
      </c>
      <c r="BD54" s="3">
        <v>0</v>
      </c>
      <c r="BE54" s="3">
        <v>0</v>
      </c>
      <c r="BF54" s="1" t="s">
        <v>315</v>
      </c>
      <c r="BG54" s="1" t="s">
        <v>316</v>
      </c>
      <c r="BH54" s="1" t="s">
        <v>317</v>
      </c>
    </row>
    <row r="55" spans="1:60" s="12" customFormat="1" collapsed="1" x14ac:dyDescent="0.25">
      <c r="A55" s="8" t="s">
        <v>627</v>
      </c>
      <c r="B55" s="8"/>
      <c r="C55" s="9" t="str">
        <f>CONCATENATE("Max=",TEXT(SUBTOTAL(4,C56:C59), "0"),"")</f>
        <v>Max=4</v>
      </c>
      <c r="D55" s="10" t="str">
        <f>CONCATENATE("∑=",IF(SUBTOTAL(9,D56:D59)=TRUNC(SUBTOTAL(9,D56:D59)),TEXT(SUBTOTAL(9,D56:D59), "0"),TEXT(SUBTOTAL(9,D56:D59), "#,##")),"")</f>
        <v>∑=1022,63</v>
      </c>
      <c r="E55" s="11" t="str">
        <f>CONCATENATE("∑=",IF(SUBTOTAL(9,E56:E59)=TRUNC(SUBTOTAL(9,E56:E59)),TEXT(SUBTOTAL(9,E56:E59), "0"),TEXT(SUBTOTAL(9,E56:E59), "#,##")),"")</f>
        <v>∑=8,32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</row>
    <row r="56" spans="1:60" hidden="1" outlineLevel="1" x14ac:dyDescent="0.25">
      <c r="A56" s="1" t="s">
        <v>628</v>
      </c>
      <c r="B56" s="1" t="s">
        <v>629</v>
      </c>
      <c r="C56" s="2">
        <v>1</v>
      </c>
      <c r="D56" s="3">
        <v>416.97</v>
      </c>
      <c r="E56" s="4">
        <v>3.1709999999999998</v>
      </c>
      <c r="F56" s="1" t="s">
        <v>60</v>
      </c>
      <c r="G56" s="2" t="s">
        <v>61</v>
      </c>
      <c r="H56" s="1" t="s">
        <v>62</v>
      </c>
      <c r="I56" s="1" t="s">
        <v>81</v>
      </c>
      <c r="J56" s="2" t="s">
        <v>82</v>
      </c>
      <c r="K56" s="2" t="s">
        <v>83</v>
      </c>
      <c r="L56" s="1" t="s">
        <v>630</v>
      </c>
      <c r="M56" s="1" t="s">
        <v>631</v>
      </c>
      <c r="N56" s="1" t="s">
        <v>632</v>
      </c>
      <c r="O56" s="7" t="s">
        <v>65</v>
      </c>
      <c r="P56" s="5">
        <v>45754.333333333328</v>
      </c>
      <c r="Q56" s="6">
        <v>45756</v>
      </c>
      <c r="R56" s="5">
        <v>45756.333368055552</v>
      </c>
      <c r="S56" s="1" t="s">
        <v>66</v>
      </c>
      <c r="T56" s="1" t="s">
        <v>67</v>
      </c>
      <c r="U56" s="1" t="s">
        <v>68</v>
      </c>
      <c r="V56" s="1" t="s">
        <v>69</v>
      </c>
      <c r="W56" s="1" t="s">
        <v>70</v>
      </c>
      <c r="X56" s="1" t="s">
        <v>71</v>
      </c>
      <c r="Y56" s="2" t="s">
        <v>633</v>
      </c>
      <c r="Z56" s="1" t="s">
        <v>633</v>
      </c>
      <c r="AA56" s="2" t="s">
        <v>73</v>
      </c>
      <c r="AB56" s="1" t="s">
        <v>73</v>
      </c>
      <c r="AC56" s="2" t="s">
        <v>73</v>
      </c>
      <c r="AD56" s="2" t="s">
        <v>73</v>
      </c>
      <c r="AE56" s="2" t="s">
        <v>73</v>
      </c>
      <c r="AF56" s="5">
        <v>45756.333333333328</v>
      </c>
      <c r="AG56" s="5">
        <v>45755</v>
      </c>
      <c r="AH56" s="7" t="s">
        <v>84</v>
      </c>
      <c r="AI56" s="3">
        <v>15</v>
      </c>
      <c r="AJ56" s="1" t="s">
        <v>634</v>
      </c>
      <c r="AK56" s="1" t="s">
        <v>635</v>
      </c>
      <c r="AL56" s="1" t="s">
        <v>87</v>
      </c>
      <c r="AM56" s="1" t="s">
        <v>384</v>
      </c>
      <c r="AN56" s="1" t="s">
        <v>71</v>
      </c>
      <c r="AO56" s="1" t="s">
        <v>636</v>
      </c>
      <c r="AP56" s="1" t="s">
        <v>636</v>
      </c>
      <c r="AQ56" s="1" t="s">
        <v>126</v>
      </c>
      <c r="AR56" s="1" t="s">
        <v>122</v>
      </c>
      <c r="AS56" s="1" t="s">
        <v>92</v>
      </c>
      <c r="AT56" s="1" t="s">
        <v>637</v>
      </c>
      <c r="AU56" s="1" t="s">
        <v>638</v>
      </c>
      <c r="AV56" s="1" t="s">
        <v>639</v>
      </c>
      <c r="AW56" s="1" t="s">
        <v>640</v>
      </c>
      <c r="AX56" s="7" t="s">
        <v>65</v>
      </c>
      <c r="AY56" s="2" t="s">
        <v>73</v>
      </c>
      <c r="AZ56" s="1" t="s">
        <v>593</v>
      </c>
      <c r="BA56" s="3">
        <v>61.56</v>
      </c>
      <c r="BB56" s="3">
        <v>7.766667</v>
      </c>
      <c r="BC56" s="3">
        <v>6.766667</v>
      </c>
      <c r="BD56" s="3">
        <v>1</v>
      </c>
      <c r="BE56" s="3">
        <v>7.7666666666666702</v>
      </c>
      <c r="BF56" s="1" t="s">
        <v>392</v>
      </c>
      <c r="BG56" s="1" t="s">
        <v>393</v>
      </c>
      <c r="BH56" s="1" t="s">
        <v>394</v>
      </c>
    </row>
    <row r="57" spans="1:60" hidden="1" outlineLevel="1" x14ac:dyDescent="0.25">
      <c r="A57" s="1" t="s">
        <v>628</v>
      </c>
      <c r="B57" s="1" t="s">
        <v>629</v>
      </c>
      <c r="C57" s="2">
        <v>2</v>
      </c>
      <c r="D57" s="3">
        <v>326.08</v>
      </c>
      <c r="E57" s="4">
        <v>2.5579999999999998</v>
      </c>
      <c r="F57" s="1" t="s">
        <v>60</v>
      </c>
      <c r="G57" s="2" t="s">
        <v>61</v>
      </c>
      <c r="H57" s="1" t="s">
        <v>62</v>
      </c>
      <c r="I57" s="1" t="s">
        <v>81</v>
      </c>
      <c r="J57" s="2" t="s">
        <v>82</v>
      </c>
      <c r="K57" s="2" t="s">
        <v>83</v>
      </c>
      <c r="L57" s="1" t="s">
        <v>641</v>
      </c>
      <c r="M57" s="1" t="s">
        <v>642</v>
      </c>
      <c r="N57" s="1" t="s">
        <v>643</v>
      </c>
      <c r="O57" s="7" t="s">
        <v>65</v>
      </c>
      <c r="P57" s="5">
        <v>45755.333333333328</v>
      </c>
      <c r="Q57" s="6">
        <v>45756</v>
      </c>
      <c r="R57" s="5">
        <v>45756.666192129625</v>
      </c>
      <c r="S57" s="1" t="s">
        <v>66</v>
      </c>
      <c r="T57" s="1" t="s">
        <v>67</v>
      </c>
      <c r="U57" s="1" t="s">
        <v>68</v>
      </c>
      <c r="V57" s="1" t="s">
        <v>69</v>
      </c>
      <c r="W57" s="1" t="s">
        <v>70</v>
      </c>
      <c r="X57" s="1" t="s">
        <v>71</v>
      </c>
      <c r="Y57" s="2" t="s">
        <v>633</v>
      </c>
      <c r="Z57" s="1" t="s">
        <v>633</v>
      </c>
      <c r="AA57" s="2" t="s">
        <v>73</v>
      </c>
      <c r="AB57" s="1" t="s">
        <v>73</v>
      </c>
      <c r="AC57" s="2" t="s">
        <v>73</v>
      </c>
      <c r="AD57" s="2" t="s">
        <v>73</v>
      </c>
      <c r="AE57" s="2" t="s">
        <v>73</v>
      </c>
      <c r="AF57" s="5" t="s">
        <v>73</v>
      </c>
      <c r="AG57" s="5">
        <v>45755</v>
      </c>
      <c r="AH57" s="7" t="s">
        <v>84</v>
      </c>
      <c r="AI57" s="3">
        <v>25</v>
      </c>
      <c r="AJ57" s="1" t="s">
        <v>644</v>
      </c>
      <c r="AK57" s="1" t="s">
        <v>645</v>
      </c>
      <c r="AL57" s="1" t="s">
        <v>87</v>
      </c>
      <c r="AM57" s="1" t="s">
        <v>119</v>
      </c>
      <c r="AN57" s="1" t="s">
        <v>71</v>
      </c>
      <c r="AO57" s="1" t="s">
        <v>117</v>
      </c>
      <c r="AP57" s="1" t="s">
        <v>117</v>
      </c>
      <c r="AQ57" s="1" t="s">
        <v>646</v>
      </c>
      <c r="AR57" s="1" t="s">
        <v>122</v>
      </c>
      <c r="AS57" s="1" t="s">
        <v>176</v>
      </c>
      <c r="AT57" s="1" t="s">
        <v>647</v>
      </c>
      <c r="AU57" s="1" t="s">
        <v>157</v>
      </c>
      <c r="AV57" s="1" t="s">
        <v>648</v>
      </c>
      <c r="AW57" s="1" t="s">
        <v>649</v>
      </c>
      <c r="AX57" s="7" t="s">
        <v>65</v>
      </c>
      <c r="AY57" s="2" t="s">
        <v>73</v>
      </c>
      <c r="AZ57" s="1" t="s">
        <v>593</v>
      </c>
      <c r="BA57" s="3">
        <v>61.64</v>
      </c>
      <c r="BB57" s="3">
        <v>6.983333</v>
      </c>
      <c r="BC57" s="3">
        <v>4.8833330000000004</v>
      </c>
      <c r="BD57" s="3">
        <v>2.1</v>
      </c>
      <c r="BE57" s="3">
        <v>6.9833333333333298</v>
      </c>
      <c r="BF57" s="1" t="s">
        <v>109</v>
      </c>
      <c r="BG57" s="1" t="s">
        <v>110</v>
      </c>
      <c r="BH57" s="1" t="s">
        <v>111</v>
      </c>
    </row>
    <row r="58" spans="1:60" hidden="1" outlineLevel="1" x14ac:dyDescent="0.25">
      <c r="A58" s="1" t="s">
        <v>628</v>
      </c>
      <c r="B58" s="1" t="s">
        <v>629</v>
      </c>
      <c r="C58" s="2">
        <v>3</v>
      </c>
      <c r="D58" s="3">
        <v>46.18</v>
      </c>
      <c r="E58" s="4">
        <v>0.25900000000000001</v>
      </c>
      <c r="F58" s="1" t="s">
        <v>60</v>
      </c>
      <c r="G58" s="2" t="s">
        <v>61</v>
      </c>
      <c r="H58" s="1" t="s">
        <v>62</v>
      </c>
      <c r="I58" s="1" t="s">
        <v>81</v>
      </c>
      <c r="J58" s="2" t="s">
        <v>82</v>
      </c>
      <c r="K58" s="2" t="s">
        <v>83</v>
      </c>
      <c r="L58" s="1" t="s">
        <v>650</v>
      </c>
      <c r="M58" s="1" t="s">
        <v>651</v>
      </c>
      <c r="N58" s="1" t="s">
        <v>652</v>
      </c>
      <c r="O58" s="7" t="s">
        <v>65</v>
      </c>
      <c r="P58" s="5">
        <v>45756.333333333328</v>
      </c>
      <c r="Q58" s="6">
        <v>45756</v>
      </c>
      <c r="R58" s="5">
        <v>45756.963101851848</v>
      </c>
      <c r="S58" s="1" t="s">
        <v>66</v>
      </c>
      <c r="T58" s="1" t="s">
        <v>67</v>
      </c>
      <c r="U58" s="1" t="s">
        <v>68</v>
      </c>
      <c r="V58" s="1" t="s">
        <v>69</v>
      </c>
      <c r="W58" s="1" t="s">
        <v>70</v>
      </c>
      <c r="X58" s="1" t="s">
        <v>71</v>
      </c>
      <c r="Y58" s="2" t="s">
        <v>633</v>
      </c>
      <c r="Z58" s="1" t="s">
        <v>633</v>
      </c>
      <c r="AA58" s="2" t="s">
        <v>73</v>
      </c>
      <c r="AB58" s="1" t="s">
        <v>73</v>
      </c>
      <c r="AC58" s="2" t="s">
        <v>73</v>
      </c>
      <c r="AD58" s="2" t="s">
        <v>73</v>
      </c>
      <c r="AE58" s="2" t="s">
        <v>73</v>
      </c>
      <c r="AF58" s="5" t="s">
        <v>73</v>
      </c>
      <c r="AG58" s="5">
        <v>45755</v>
      </c>
      <c r="AH58" s="7" t="s">
        <v>84</v>
      </c>
      <c r="AI58" s="3">
        <v>3</v>
      </c>
      <c r="AJ58" s="1" t="s">
        <v>653</v>
      </c>
      <c r="AK58" s="1" t="s">
        <v>654</v>
      </c>
      <c r="AL58" s="1" t="s">
        <v>87</v>
      </c>
      <c r="AM58" s="1" t="s">
        <v>655</v>
      </c>
      <c r="AN58" s="1" t="s">
        <v>71</v>
      </c>
      <c r="AO58" s="1" t="s">
        <v>656</v>
      </c>
      <c r="AP58" s="1" t="s">
        <v>657</v>
      </c>
      <c r="AQ58" s="1" t="s">
        <v>133</v>
      </c>
      <c r="AR58" s="1" t="s">
        <v>122</v>
      </c>
      <c r="AS58" s="1" t="s">
        <v>92</v>
      </c>
      <c r="AT58" s="1" t="s">
        <v>658</v>
      </c>
      <c r="AU58" s="1" t="s">
        <v>158</v>
      </c>
      <c r="AV58" s="1" t="s">
        <v>659</v>
      </c>
      <c r="AW58" s="1" t="s">
        <v>660</v>
      </c>
      <c r="AX58" s="7" t="s">
        <v>65</v>
      </c>
      <c r="AY58" s="2" t="s">
        <v>73</v>
      </c>
      <c r="AZ58" s="1" t="s">
        <v>593</v>
      </c>
      <c r="BA58" s="3">
        <v>60.04</v>
      </c>
      <c r="BB58" s="3">
        <v>1.0333330000000001</v>
      </c>
      <c r="BC58" s="3">
        <v>0.66666700000000001</v>
      </c>
      <c r="BD58" s="3">
        <v>0.36666700000000002</v>
      </c>
      <c r="BE58" s="3">
        <v>1.0333333333333301</v>
      </c>
      <c r="BF58" s="1" t="s">
        <v>109</v>
      </c>
      <c r="BG58" s="1" t="s">
        <v>110</v>
      </c>
      <c r="BH58" s="1" t="s">
        <v>111</v>
      </c>
    </row>
    <row r="59" spans="1:60" hidden="1" outlineLevel="1" x14ac:dyDescent="0.25">
      <c r="A59" s="1" t="s">
        <v>628</v>
      </c>
      <c r="B59" s="1" t="s">
        <v>629</v>
      </c>
      <c r="C59" s="2">
        <v>4</v>
      </c>
      <c r="D59" s="3">
        <v>233.4</v>
      </c>
      <c r="E59" s="4">
        <v>2.3330000000000002</v>
      </c>
      <c r="F59" s="1" t="s">
        <v>60</v>
      </c>
      <c r="G59" s="2" t="s">
        <v>61</v>
      </c>
      <c r="H59" s="1" t="s">
        <v>62</v>
      </c>
      <c r="I59" s="1" t="s">
        <v>81</v>
      </c>
      <c r="J59" s="2" t="s">
        <v>82</v>
      </c>
      <c r="K59" s="2" t="s">
        <v>83</v>
      </c>
      <c r="L59" s="1" t="s">
        <v>661</v>
      </c>
      <c r="M59" s="1" t="s">
        <v>662</v>
      </c>
      <c r="N59" s="1" t="s">
        <v>663</v>
      </c>
      <c r="O59" s="7" t="s">
        <v>65</v>
      </c>
      <c r="P59" s="5">
        <v>45755.333333333328</v>
      </c>
      <c r="Q59" s="6">
        <v>45757</v>
      </c>
      <c r="R59" s="5">
        <v>45757.012187499997</v>
      </c>
      <c r="S59" s="1" t="s">
        <v>66</v>
      </c>
      <c r="T59" s="1" t="s">
        <v>67</v>
      </c>
      <c r="U59" s="1" t="s">
        <v>68</v>
      </c>
      <c r="V59" s="1" t="s">
        <v>69</v>
      </c>
      <c r="W59" s="1" t="s">
        <v>70</v>
      </c>
      <c r="X59" s="1" t="s">
        <v>71</v>
      </c>
      <c r="Y59" s="2" t="s">
        <v>633</v>
      </c>
      <c r="Z59" s="1" t="s">
        <v>633</v>
      </c>
      <c r="AA59" s="2" t="s">
        <v>73</v>
      </c>
      <c r="AB59" s="1" t="s">
        <v>73</v>
      </c>
      <c r="AC59" s="2" t="s">
        <v>73</v>
      </c>
      <c r="AD59" s="2" t="s">
        <v>73</v>
      </c>
      <c r="AE59" s="2" t="s">
        <v>73</v>
      </c>
      <c r="AF59" s="5" t="s">
        <v>73</v>
      </c>
      <c r="AG59" s="5">
        <v>45755</v>
      </c>
      <c r="AH59" s="7" t="s">
        <v>84</v>
      </c>
      <c r="AI59" s="3">
        <v>4</v>
      </c>
      <c r="AJ59" s="1" t="s">
        <v>664</v>
      </c>
      <c r="AK59" s="1" t="s">
        <v>665</v>
      </c>
      <c r="AL59" s="1" t="s">
        <v>87</v>
      </c>
      <c r="AM59" s="1" t="s">
        <v>666</v>
      </c>
      <c r="AN59" s="1" t="s">
        <v>71</v>
      </c>
      <c r="AO59" s="1" t="s">
        <v>667</v>
      </c>
      <c r="AP59" s="1" t="s">
        <v>667</v>
      </c>
      <c r="AQ59" s="1" t="s">
        <v>126</v>
      </c>
      <c r="AR59" s="1" t="s">
        <v>122</v>
      </c>
      <c r="AS59" s="1" t="s">
        <v>92</v>
      </c>
      <c r="AT59" s="1" t="s">
        <v>668</v>
      </c>
      <c r="AU59" s="1" t="s">
        <v>114</v>
      </c>
      <c r="AV59" s="1" t="s">
        <v>669</v>
      </c>
      <c r="AW59" s="1" t="s">
        <v>669</v>
      </c>
      <c r="AX59" s="7" t="s">
        <v>65</v>
      </c>
      <c r="AY59" s="2" t="s">
        <v>73</v>
      </c>
      <c r="AZ59" s="1" t="s">
        <v>593</v>
      </c>
      <c r="BA59" s="3">
        <v>60.67</v>
      </c>
      <c r="BB59" s="3">
        <v>0.85</v>
      </c>
      <c r="BC59" s="3">
        <v>0.48333300000000001</v>
      </c>
      <c r="BD59" s="3">
        <v>0.36666700000000002</v>
      </c>
      <c r="BE59" s="3">
        <v>0.85</v>
      </c>
      <c r="BF59" s="1" t="s">
        <v>392</v>
      </c>
      <c r="BG59" s="1" t="s">
        <v>393</v>
      </c>
      <c r="BH59" s="1" t="s">
        <v>394</v>
      </c>
    </row>
    <row r="60" spans="1:60" s="12" customFormat="1" collapsed="1" x14ac:dyDescent="0.25">
      <c r="A60" s="8" t="s">
        <v>670</v>
      </c>
      <c r="B60" s="8"/>
      <c r="C60" s="9" t="str">
        <f>CONCATENATE("Max=",TEXT(SUBTOTAL(4,C61:C64), "0"),"")</f>
        <v>Max=4</v>
      </c>
      <c r="D60" s="10" t="str">
        <f>CONCATENATE("∑=",IF(SUBTOTAL(9,D61:D64)=TRUNC(SUBTOTAL(9,D61:D64)),TEXT(SUBTOTAL(9,D61:D64), "0"),TEXT(SUBTOTAL(9,D61:D64), "#,##")),"")</f>
        <v>∑=1225,38</v>
      </c>
      <c r="E60" s="11" t="str">
        <f>CONCATENATE("∑=",IF(SUBTOTAL(9,E61:E64)=TRUNC(SUBTOTAL(9,E61:E64)),TEXT(SUBTOTAL(9,E61:E64), "0"),TEXT(SUBTOTAL(9,E61:E64), "#,##")),"")</f>
        <v>∑=11,51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</row>
    <row r="61" spans="1:60" hidden="1" outlineLevel="1" x14ac:dyDescent="0.25">
      <c r="A61" s="1" t="s">
        <v>671</v>
      </c>
      <c r="B61" s="1" t="s">
        <v>672</v>
      </c>
      <c r="C61" s="2">
        <v>1</v>
      </c>
      <c r="D61" s="3">
        <v>64</v>
      </c>
      <c r="E61" s="4">
        <v>0.86</v>
      </c>
      <c r="F61" s="1" t="s">
        <v>60</v>
      </c>
      <c r="G61" s="2" t="s">
        <v>61</v>
      </c>
      <c r="H61" s="1" t="s">
        <v>62</v>
      </c>
      <c r="I61" s="1" t="s">
        <v>81</v>
      </c>
      <c r="J61" s="2" t="s">
        <v>99</v>
      </c>
      <c r="K61" s="2" t="s">
        <v>83</v>
      </c>
      <c r="L61" s="1" t="s">
        <v>673</v>
      </c>
      <c r="M61" s="1" t="s">
        <v>674</v>
      </c>
      <c r="N61" s="1" t="s">
        <v>675</v>
      </c>
      <c r="O61" s="7" t="s">
        <v>65</v>
      </c>
      <c r="P61" s="5">
        <v>45756.333333333328</v>
      </c>
      <c r="Q61" s="6">
        <v>45756</v>
      </c>
      <c r="R61" s="5">
        <v>45756.333368055552</v>
      </c>
      <c r="S61" s="1" t="s">
        <v>66</v>
      </c>
      <c r="T61" s="1" t="s">
        <v>67</v>
      </c>
      <c r="U61" s="1" t="s">
        <v>68</v>
      </c>
      <c r="V61" s="1" t="s">
        <v>69</v>
      </c>
      <c r="W61" s="1" t="s">
        <v>70</v>
      </c>
      <c r="X61" s="1" t="s">
        <v>71</v>
      </c>
      <c r="Y61" s="2" t="s">
        <v>144</v>
      </c>
      <c r="Z61" s="1" t="s">
        <v>144</v>
      </c>
      <c r="AA61" s="2" t="s">
        <v>73</v>
      </c>
      <c r="AB61" s="1" t="s">
        <v>73</v>
      </c>
      <c r="AC61" s="2" t="s">
        <v>121</v>
      </c>
      <c r="AD61" s="2" t="s">
        <v>73</v>
      </c>
      <c r="AE61" s="2" t="s">
        <v>73</v>
      </c>
      <c r="AF61" s="5" t="s">
        <v>73</v>
      </c>
      <c r="AG61" s="5">
        <v>45756</v>
      </c>
      <c r="AH61" s="7" t="s">
        <v>84</v>
      </c>
      <c r="AI61" s="3">
        <v>2</v>
      </c>
      <c r="AJ61" s="1" t="s">
        <v>676</v>
      </c>
      <c r="AK61" s="1" t="s">
        <v>677</v>
      </c>
      <c r="AL61" s="1" t="s">
        <v>87</v>
      </c>
      <c r="AM61" s="1" t="s">
        <v>678</v>
      </c>
      <c r="AN61" s="1" t="s">
        <v>71</v>
      </c>
      <c r="AO61" s="1" t="s">
        <v>679</v>
      </c>
      <c r="AP61" s="1" t="s">
        <v>680</v>
      </c>
      <c r="AQ61" s="1" t="s">
        <v>126</v>
      </c>
      <c r="AR61" s="1" t="s">
        <v>228</v>
      </c>
      <c r="AS61" s="1" t="s">
        <v>92</v>
      </c>
      <c r="AT61" s="1" t="s">
        <v>545</v>
      </c>
      <c r="AU61" s="1" t="s">
        <v>114</v>
      </c>
      <c r="AV61" s="1" t="s">
        <v>681</v>
      </c>
      <c r="AW61" s="1" t="s">
        <v>681</v>
      </c>
      <c r="AX61" s="7" t="s">
        <v>65</v>
      </c>
      <c r="AY61" s="2" t="s">
        <v>73</v>
      </c>
      <c r="AZ61" s="1" t="s">
        <v>492</v>
      </c>
      <c r="BA61" s="3">
        <v>75.41</v>
      </c>
      <c r="BB61" s="3">
        <v>0.11666700000000001</v>
      </c>
      <c r="BC61" s="3">
        <v>0</v>
      </c>
      <c r="BD61" s="3">
        <v>0.11666700000000001</v>
      </c>
      <c r="BE61" s="3">
        <v>0.116666666666667</v>
      </c>
      <c r="BF61" s="1" t="s">
        <v>216</v>
      </c>
      <c r="BG61" s="1" t="s">
        <v>217</v>
      </c>
      <c r="BH61" s="1" t="s">
        <v>218</v>
      </c>
    </row>
    <row r="62" spans="1:60" hidden="1" outlineLevel="1" x14ac:dyDescent="0.25">
      <c r="A62" s="1" t="s">
        <v>671</v>
      </c>
      <c r="B62" s="1" t="s">
        <v>672</v>
      </c>
      <c r="C62" s="2">
        <v>2</v>
      </c>
      <c r="D62" s="3">
        <v>26.98</v>
      </c>
      <c r="E62" s="4">
        <v>0.114</v>
      </c>
      <c r="F62" s="1" t="s">
        <v>60</v>
      </c>
      <c r="G62" s="2" t="s">
        <v>61</v>
      </c>
      <c r="H62" s="1" t="s">
        <v>62</v>
      </c>
      <c r="I62" s="1" t="s">
        <v>81</v>
      </c>
      <c r="J62" s="2" t="s">
        <v>82</v>
      </c>
      <c r="K62" s="2" t="s">
        <v>83</v>
      </c>
      <c r="L62" s="1" t="s">
        <v>682</v>
      </c>
      <c r="M62" s="1" t="s">
        <v>683</v>
      </c>
      <c r="N62" s="1" t="s">
        <v>684</v>
      </c>
      <c r="O62" s="7" t="s">
        <v>65</v>
      </c>
      <c r="P62" s="5">
        <v>45756.333333333328</v>
      </c>
      <c r="Q62" s="6">
        <v>45756</v>
      </c>
      <c r="R62" s="5">
        <v>45756.348541666666</v>
      </c>
      <c r="S62" s="1" t="s">
        <v>66</v>
      </c>
      <c r="T62" s="1" t="s">
        <v>67</v>
      </c>
      <c r="U62" s="1" t="s">
        <v>68</v>
      </c>
      <c r="V62" s="1" t="s">
        <v>69</v>
      </c>
      <c r="W62" s="1" t="s">
        <v>70</v>
      </c>
      <c r="X62" s="1" t="s">
        <v>71</v>
      </c>
      <c r="Y62" s="2" t="s">
        <v>144</v>
      </c>
      <c r="Z62" s="1" t="s">
        <v>144</v>
      </c>
      <c r="AA62" s="2" t="s">
        <v>73</v>
      </c>
      <c r="AB62" s="1" t="s">
        <v>73</v>
      </c>
      <c r="AC62" s="2" t="s">
        <v>121</v>
      </c>
      <c r="AD62" s="2" t="s">
        <v>73</v>
      </c>
      <c r="AE62" s="2" t="s">
        <v>73</v>
      </c>
      <c r="AF62" s="5" t="s">
        <v>73</v>
      </c>
      <c r="AG62" s="5">
        <v>45756</v>
      </c>
      <c r="AH62" s="7" t="s">
        <v>84</v>
      </c>
      <c r="AI62" s="3">
        <v>1</v>
      </c>
      <c r="AJ62" s="1" t="s">
        <v>685</v>
      </c>
      <c r="AK62" s="1" t="s">
        <v>686</v>
      </c>
      <c r="AL62" s="1" t="s">
        <v>87</v>
      </c>
      <c r="AM62" s="1" t="s">
        <v>678</v>
      </c>
      <c r="AN62" s="1" t="s">
        <v>71</v>
      </c>
      <c r="AO62" s="1" t="s">
        <v>687</v>
      </c>
      <c r="AP62" s="1" t="s">
        <v>73</v>
      </c>
      <c r="AQ62" s="1" t="s">
        <v>387</v>
      </c>
      <c r="AR62" s="1" t="s">
        <v>122</v>
      </c>
      <c r="AS62" s="1" t="s">
        <v>688</v>
      </c>
      <c r="AT62" s="1" t="s">
        <v>689</v>
      </c>
      <c r="AU62" s="1" t="s">
        <v>114</v>
      </c>
      <c r="AV62" s="1" t="s">
        <v>690</v>
      </c>
      <c r="AW62" s="1" t="s">
        <v>690</v>
      </c>
      <c r="AX62" s="7" t="s">
        <v>65</v>
      </c>
      <c r="AY62" s="2" t="s">
        <v>73</v>
      </c>
      <c r="AZ62" s="1" t="s">
        <v>492</v>
      </c>
      <c r="BA62" s="3">
        <v>73.38</v>
      </c>
      <c r="BB62" s="3">
        <v>0.16666700000000001</v>
      </c>
      <c r="BC62" s="3">
        <v>6.6667000000000004E-2</v>
      </c>
      <c r="BD62" s="3">
        <v>0.1</v>
      </c>
      <c r="BE62" s="3">
        <v>0.16666666666666699</v>
      </c>
      <c r="BF62" s="1" t="s">
        <v>123</v>
      </c>
      <c r="BG62" s="1" t="s">
        <v>124</v>
      </c>
      <c r="BH62" s="1" t="s">
        <v>125</v>
      </c>
    </row>
    <row r="63" spans="1:60" hidden="1" outlineLevel="1" x14ac:dyDescent="0.25">
      <c r="A63" s="1" t="s">
        <v>671</v>
      </c>
      <c r="B63" s="1" t="s">
        <v>672</v>
      </c>
      <c r="C63" s="2">
        <v>3</v>
      </c>
      <c r="D63" s="3">
        <v>64</v>
      </c>
      <c r="E63" s="4">
        <v>0.86</v>
      </c>
      <c r="F63" s="1" t="s">
        <v>60</v>
      </c>
      <c r="G63" s="2" t="s">
        <v>61</v>
      </c>
      <c r="H63" s="1" t="s">
        <v>62</v>
      </c>
      <c r="I63" s="1" t="s">
        <v>81</v>
      </c>
      <c r="J63" s="2" t="s">
        <v>82</v>
      </c>
      <c r="K63" s="2" t="s">
        <v>83</v>
      </c>
      <c r="L63" s="1" t="s">
        <v>691</v>
      </c>
      <c r="M63" s="1" t="s">
        <v>692</v>
      </c>
      <c r="N63" s="1" t="s">
        <v>693</v>
      </c>
      <c r="O63" s="7" t="s">
        <v>65</v>
      </c>
      <c r="P63" s="5">
        <v>45756.333333333328</v>
      </c>
      <c r="Q63" s="6">
        <v>45756</v>
      </c>
      <c r="R63" s="5">
        <v>45756.355520833335</v>
      </c>
      <c r="S63" s="1" t="s">
        <v>66</v>
      </c>
      <c r="T63" s="1" t="s">
        <v>67</v>
      </c>
      <c r="U63" s="1" t="s">
        <v>68</v>
      </c>
      <c r="V63" s="1" t="s">
        <v>69</v>
      </c>
      <c r="W63" s="1" t="s">
        <v>70</v>
      </c>
      <c r="X63" s="1" t="s">
        <v>71</v>
      </c>
      <c r="Y63" s="2" t="s">
        <v>144</v>
      </c>
      <c r="Z63" s="1" t="s">
        <v>144</v>
      </c>
      <c r="AA63" s="2" t="s">
        <v>73</v>
      </c>
      <c r="AB63" s="1" t="s">
        <v>73</v>
      </c>
      <c r="AC63" s="2" t="s">
        <v>121</v>
      </c>
      <c r="AD63" s="2" t="s">
        <v>73</v>
      </c>
      <c r="AE63" s="2" t="s">
        <v>73</v>
      </c>
      <c r="AF63" s="5" t="s">
        <v>73</v>
      </c>
      <c r="AG63" s="5">
        <v>45756</v>
      </c>
      <c r="AH63" s="7" t="s">
        <v>84</v>
      </c>
      <c r="AI63" s="3">
        <v>2</v>
      </c>
      <c r="AJ63" s="1" t="s">
        <v>685</v>
      </c>
      <c r="AK63" s="1" t="s">
        <v>686</v>
      </c>
      <c r="AL63" s="1" t="s">
        <v>87</v>
      </c>
      <c r="AM63" s="1" t="s">
        <v>678</v>
      </c>
      <c r="AN63" s="1" t="s">
        <v>71</v>
      </c>
      <c r="AO63" s="1" t="s">
        <v>694</v>
      </c>
      <c r="AP63" s="1" t="s">
        <v>73</v>
      </c>
      <c r="AQ63" s="1" t="s">
        <v>387</v>
      </c>
      <c r="AR63" s="1" t="s">
        <v>122</v>
      </c>
      <c r="AS63" s="1" t="s">
        <v>688</v>
      </c>
      <c r="AT63" s="1" t="s">
        <v>689</v>
      </c>
      <c r="AU63" s="1" t="s">
        <v>114</v>
      </c>
      <c r="AV63" s="1" t="s">
        <v>695</v>
      </c>
      <c r="AW63" s="1" t="s">
        <v>695</v>
      </c>
      <c r="AX63" s="7" t="s">
        <v>65</v>
      </c>
      <c r="AY63" s="2" t="s">
        <v>73</v>
      </c>
      <c r="AZ63" s="1" t="s">
        <v>492</v>
      </c>
      <c r="BA63" s="3">
        <v>73.38</v>
      </c>
      <c r="BB63" s="3">
        <v>0.11666700000000001</v>
      </c>
      <c r="BC63" s="3">
        <v>0</v>
      </c>
      <c r="BD63" s="3">
        <v>0.11666700000000001</v>
      </c>
      <c r="BE63" s="3">
        <v>0.116666666666667</v>
      </c>
      <c r="BF63" s="1" t="s">
        <v>123</v>
      </c>
      <c r="BG63" s="1" t="s">
        <v>124</v>
      </c>
      <c r="BH63" s="1" t="s">
        <v>125</v>
      </c>
    </row>
    <row r="64" spans="1:60" hidden="1" outlineLevel="1" x14ac:dyDescent="0.25">
      <c r="A64" s="1" t="s">
        <v>671</v>
      </c>
      <c r="B64" s="1" t="s">
        <v>672</v>
      </c>
      <c r="C64" s="2">
        <v>4</v>
      </c>
      <c r="D64" s="3">
        <v>1070.4000000000001</v>
      </c>
      <c r="E64" s="4">
        <v>9.6769999999999996</v>
      </c>
      <c r="F64" s="1" t="s">
        <v>60</v>
      </c>
      <c r="G64" s="2" t="s">
        <v>61</v>
      </c>
      <c r="H64" s="1" t="s">
        <v>62</v>
      </c>
      <c r="I64" s="1" t="s">
        <v>81</v>
      </c>
      <c r="J64" s="2" t="s">
        <v>82</v>
      </c>
      <c r="K64" s="2" t="s">
        <v>83</v>
      </c>
      <c r="L64" s="1" t="s">
        <v>696</v>
      </c>
      <c r="M64" s="1" t="s">
        <v>697</v>
      </c>
      <c r="N64" s="1" t="s">
        <v>698</v>
      </c>
      <c r="O64" s="7" t="s">
        <v>65</v>
      </c>
      <c r="P64" s="5">
        <v>45754.333333333328</v>
      </c>
      <c r="Q64" s="6">
        <v>45756</v>
      </c>
      <c r="R64" s="5">
        <v>45756.369201388887</v>
      </c>
      <c r="S64" s="1" t="s">
        <v>66</v>
      </c>
      <c r="T64" s="1" t="s">
        <v>67</v>
      </c>
      <c r="U64" s="1" t="s">
        <v>68</v>
      </c>
      <c r="V64" s="1" t="s">
        <v>69</v>
      </c>
      <c r="W64" s="1" t="s">
        <v>70</v>
      </c>
      <c r="X64" s="1" t="s">
        <v>71</v>
      </c>
      <c r="Y64" s="2" t="s">
        <v>144</v>
      </c>
      <c r="Z64" s="1" t="s">
        <v>144</v>
      </c>
      <c r="AA64" s="2" t="s">
        <v>73</v>
      </c>
      <c r="AB64" s="1" t="s">
        <v>73</v>
      </c>
      <c r="AC64" s="2" t="s">
        <v>121</v>
      </c>
      <c r="AD64" s="2" t="s">
        <v>73</v>
      </c>
      <c r="AE64" s="2" t="s">
        <v>73</v>
      </c>
      <c r="AF64" s="5" t="s">
        <v>73</v>
      </c>
      <c r="AG64" s="5">
        <v>45756</v>
      </c>
      <c r="AH64" s="7" t="s">
        <v>84</v>
      </c>
      <c r="AI64" s="3">
        <v>41</v>
      </c>
      <c r="AJ64" s="1" t="s">
        <v>699</v>
      </c>
      <c r="AK64" s="1" t="s">
        <v>700</v>
      </c>
      <c r="AL64" s="1" t="s">
        <v>87</v>
      </c>
      <c r="AM64" s="1" t="s">
        <v>701</v>
      </c>
      <c r="AN64" s="1" t="s">
        <v>71</v>
      </c>
      <c r="AO64" s="1" t="s">
        <v>702</v>
      </c>
      <c r="AP64" s="1" t="s">
        <v>703</v>
      </c>
      <c r="AQ64" s="1" t="s">
        <v>704</v>
      </c>
      <c r="AR64" s="1" t="s">
        <v>122</v>
      </c>
      <c r="AS64" s="1" t="s">
        <v>705</v>
      </c>
      <c r="AT64" s="1" t="s">
        <v>706</v>
      </c>
      <c r="AU64" s="1" t="s">
        <v>103</v>
      </c>
      <c r="AV64" s="1" t="s">
        <v>707</v>
      </c>
      <c r="AW64" s="1" t="s">
        <v>708</v>
      </c>
      <c r="AX64" s="7" t="s">
        <v>65</v>
      </c>
      <c r="AY64" s="2" t="s">
        <v>73</v>
      </c>
      <c r="AZ64" s="1" t="s">
        <v>492</v>
      </c>
      <c r="BA64" s="3">
        <v>70.45</v>
      </c>
      <c r="BB64" s="3">
        <v>14.066667000000001</v>
      </c>
      <c r="BC64" s="3">
        <v>7.85</v>
      </c>
      <c r="BD64" s="3">
        <v>6.2166670000000002</v>
      </c>
      <c r="BE64" s="3">
        <v>14.0666666666667</v>
      </c>
      <c r="BF64" s="1" t="s">
        <v>109</v>
      </c>
      <c r="BG64" s="1" t="s">
        <v>110</v>
      </c>
      <c r="BH64" s="1" t="s">
        <v>111</v>
      </c>
    </row>
    <row r="65" spans="1:60" s="12" customFormat="1" collapsed="1" x14ac:dyDescent="0.25">
      <c r="A65" s="8" t="s">
        <v>709</v>
      </c>
      <c r="B65" s="8"/>
      <c r="C65" s="9" t="str">
        <f>CONCATENATE("Max=",TEXT(SUBTOTAL(4,C66:C70), "0"),"")</f>
        <v>Max=5</v>
      </c>
      <c r="D65" s="10" t="str">
        <f>CONCATENATE("∑=",IF(SUBTOTAL(9,D66:D70)=TRUNC(SUBTOTAL(9,D66:D70)),TEXT(SUBTOTAL(9,D66:D70), "0"),TEXT(SUBTOTAL(9,D66:D70), "#,##")),"")</f>
        <v>∑=1081,04</v>
      </c>
      <c r="E65" s="11" t="str">
        <f>CONCATENATE("∑=",IF(SUBTOTAL(9,E66:E70)=TRUNC(SUBTOTAL(9,E66:E70)),TEXT(SUBTOTAL(9,E66:E70), "0"),TEXT(SUBTOTAL(9,E66:E70), "#,##")),"")</f>
        <v>∑=7,25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</row>
    <row r="66" spans="1:60" hidden="1" outlineLevel="1" x14ac:dyDescent="0.25">
      <c r="A66" s="1" t="s">
        <v>710</v>
      </c>
      <c r="B66" s="1" t="s">
        <v>711</v>
      </c>
      <c r="C66" s="2">
        <v>1</v>
      </c>
      <c r="D66" s="3">
        <v>78.5</v>
      </c>
      <c r="E66" s="4">
        <v>0.7</v>
      </c>
      <c r="F66" s="1" t="s">
        <v>60</v>
      </c>
      <c r="G66" s="2" t="s">
        <v>61</v>
      </c>
      <c r="H66" s="1" t="s">
        <v>62</v>
      </c>
      <c r="I66" s="1" t="s">
        <v>81</v>
      </c>
      <c r="J66" s="2" t="s">
        <v>82</v>
      </c>
      <c r="K66" s="2" t="s">
        <v>83</v>
      </c>
      <c r="L66" s="1" t="s">
        <v>712</v>
      </c>
      <c r="M66" s="1" t="s">
        <v>713</v>
      </c>
      <c r="N66" s="1" t="s">
        <v>714</v>
      </c>
      <c r="O66" s="7" t="s">
        <v>65</v>
      </c>
      <c r="P66" s="5">
        <v>45756.333333333328</v>
      </c>
      <c r="Q66" s="6">
        <v>45756</v>
      </c>
      <c r="R66" s="5">
        <v>45756.333368055552</v>
      </c>
      <c r="S66" s="1" t="s">
        <v>66</v>
      </c>
      <c r="T66" s="1" t="s">
        <v>67</v>
      </c>
      <c r="U66" s="1" t="s">
        <v>68</v>
      </c>
      <c r="V66" s="1" t="s">
        <v>69</v>
      </c>
      <c r="W66" s="1" t="s">
        <v>70</v>
      </c>
      <c r="X66" s="1" t="s">
        <v>71</v>
      </c>
      <c r="Y66" s="2" t="s">
        <v>633</v>
      </c>
      <c r="Z66" s="1" t="s">
        <v>633</v>
      </c>
      <c r="AA66" s="2" t="s">
        <v>73</v>
      </c>
      <c r="AB66" s="1" t="s">
        <v>73</v>
      </c>
      <c r="AC66" s="2" t="s">
        <v>73</v>
      </c>
      <c r="AD66" s="2" t="s">
        <v>73</v>
      </c>
      <c r="AE66" s="2" t="s">
        <v>73</v>
      </c>
      <c r="AF66" s="5" t="s">
        <v>73</v>
      </c>
      <c r="AG66" s="5">
        <v>45756</v>
      </c>
      <c r="AH66" s="7" t="s">
        <v>84</v>
      </c>
      <c r="AI66" s="3">
        <v>1</v>
      </c>
      <c r="AJ66" s="1" t="s">
        <v>715</v>
      </c>
      <c r="AK66" s="1" t="s">
        <v>716</v>
      </c>
      <c r="AL66" s="1" t="s">
        <v>87</v>
      </c>
      <c r="AM66" s="1" t="s">
        <v>384</v>
      </c>
      <c r="AN66" s="1" t="s">
        <v>71</v>
      </c>
      <c r="AO66" s="1" t="s">
        <v>717</v>
      </c>
      <c r="AP66" s="1" t="s">
        <v>717</v>
      </c>
      <c r="AQ66" s="1" t="s">
        <v>118</v>
      </c>
      <c r="AR66" s="1" t="s">
        <v>122</v>
      </c>
      <c r="AS66" s="1" t="s">
        <v>718</v>
      </c>
      <c r="AT66" s="1" t="s">
        <v>719</v>
      </c>
      <c r="AU66" s="1" t="s">
        <v>114</v>
      </c>
      <c r="AV66" s="1" t="s">
        <v>720</v>
      </c>
      <c r="AW66" s="1" t="s">
        <v>720</v>
      </c>
      <c r="AX66" s="7" t="s">
        <v>65</v>
      </c>
      <c r="AY66" s="2" t="s">
        <v>73</v>
      </c>
      <c r="AZ66" s="1" t="s">
        <v>721</v>
      </c>
      <c r="BA66" s="3">
        <v>63.02</v>
      </c>
      <c r="BB66" s="3">
        <v>0.11666700000000001</v>
      </c>
      <c r="BC66" s="3">
        <v>6.6667000000000004E-2</v>
      </c>
      <c r="BD66" s="3">
        <v>0.05</v>
      </c>
      <c r="BE66" s="3">
        <v>0.116666666666667</v>
      </c>
      <c r="BF66" s="1" t="s">
        <v>392</v>
      </c>
      <c r="BG66" s="1" t="s">
        <v>393</v>
      </c>
      <c r="BH66" s="1" t="s">
        <v>394</v>
      </c>
    </row>
    <row r="67" spans="1:60" hidden="1" outlineLevel="1" x14ac:dyDescent="0.25">
      <c r="A67" s="1" t="s">
        <v>710</v>
      </c>
      <c r="B67" s="1" t="s">
        <v>711</v>
      </c>
      <c r="C67" s="2">
        <v>2</v>
      </c>
      <c r="D67" s="3">
        <v>810.45</v>
      </c>
      <c r="E67" s="4">
        <v>5.2640000000000002</v>
      </c>
      <c r="F67" s="1" t="s">
        <v>60</v>
      </c>
      <c r="G67" s="2" t="s">
        <v>61</v>
      </c>
      <c r="H67" s="1" t="s">
        <v>62</v>
      </c>
      <c r="I67" s="1" t="s">
        <v>81</v>
      </c>
      <c r="J67" s="2" t="s">
        <v>82</v>
      </c>
      <c r="K67" s="2" t="s">
        <v>83</v>
      </c>
      <c r="L67" s="1" t="s">
        <v>722</v>
      </c>
      <c r="M67" s="1" t="s">
        <v>723</v>
      </c>
      <c r="N67" s="1" t="s">
        <v>724</v>
      </c>
      <c r="O67" s="7" t="s">
        <v>65</v>
      </c>
      <c r="P67" s="5">
        <v>45756.333333333328</v>
      </c>
      <c r="Q67" s="6">
        <v>45756</v>
      </c>
      <c r="R67" s="5">
        <v>45756.341064814813</v>
      </c>
      <c r="S67" s="1" t="s">
        <v>66</v>
      </c>
      <c r="T67" s="1" t="s">
        <v>67</v>
      </c>
      <c r="U67" s="1" t="s">
        <v>68</v>
      </c>
      <c r="V67" s="1" t="s">
        <v>69</v>
      </c>
      <c r="W67" s="1" t="s">
        <v>70</v>
      </c>
      <c r="X67" s="1" t="s">
        <v>71</v>
      </c>
      <c r="Y67" s="2" t="s">
        <v>633</v>
      </c>
      <c r="Z67" s="1" t="s">
        <v>633</v>
      </c>
      <c r="AA67" s="2" t="s">
        <v>73</v>
      </c>
      <c r="AB67" s="1" t="s">
        <v>73</v>
      </c>
      <c r="AC67" s="2" t="s">
        <v>73</v>
      </c>
      <c r="AD67" s="2" t="s">
        <v>73</v>
      </c>
      <c r="AE67" s="2" t="s">
        <v>73</v>
      </c>
      <c r="AF67" s="5" t="s">
        <v>73</v>
      </c>
      <c r="AG67" s="5">
        <v>45756</v>
      </c>
      <c r="AH67" s="7" t="s">
        <v>84</v>
      </c>
      <c r="AI67" s="3">
        <v>18</v>
      </c>
      <c r="AJ67" s="1" t="s">
        <v>725</v>
      </c>
      <c r="AK67" s="1" t="s">
        <v>726</v>
      </c>
      <c r="AL67" s="1" t="s">
        <v>87</v>
      </c>
      <c r="AM67" s="1" t="s">
        <v>384</v>
      </c>
      <c r="AN67" s="1" t="s">
        <v>71</v>
      </c>
      <c r="AO67" s="1" t="s">
        <v>727</v>
      </c>
      <c r="AP67" s="1" t="s">
        <v>728</v>
      </c>
      <c r="AQ67" s="1" t="s">
        <v>293</v>
      </c>
      <c r="AR67" s="1" t="s">
        <v>122</v>
      </c>
      <c r="AS67" s="1" t="s">
        <v>92</v>
      </c>
      <c r="AT67" s="1" t="s">
        <v>403</v>
      </c>
      <c r="AU67" s="1" t="s">
        <v>729</v>
      </c>
      <c r="AV67" s="1" t="s">
        <v>730</v>
      </c>
      <c r="AW67" s="1" t="s">
        <v>731</v>
      </c>
      <c r="AX67" s="7" t="s">
        <v>65</v>
      </c>
      <c r="AY67" s="2" t="s">
        <v>73</v>
      </c>
      <c r="AZ67" s="1" t="s">
        <v>721</v>
      </c>
      <c r="BA67" s="3">
        <v>62.41</v>
      </c>
      <c r="BB67" s="3">
        <v>3.2</v>
      </c>
      <c r="BC67" s="3">
        <v>1.5</v>
      </c>
      <c r="BD67" s="3">
        <v>1.7</v>
      </c>
      <c r="BE67" s="3">
        <v>3.2</v>
      </c>
      <c r="BF67" s="1" t="s">
        <v>128</v>
      </c>
      <c r="BG67" s="1" t="s">
        <v>129</v>
      </c>
      <c r="BH67" s="1" t="s">
        <v>130</v>
      </c>
    </row>
    <row r="68" spans="1:60" hidden="1" outlineLevel="1" x14ac:dyDescent="0.25">
      <c r="A68" s="1" t="s">
        <v>710</v>
      </c>
      <c r="B68" s="1" t="s">
        <v>711</v>
      </c>
      <c r="C68" s="2">
        <v>3</v>
      </c>
      <c r="D68" s="3">
        <v>107.84</v>
      </c>
      <c r="E68" s="4">
        <v>0.73</v>
      </c>
      <c r="F68" s="1" t="s">
        <v>60</v>
      </c>
      <c r="G68" s="2" t="s">
        <v>61</v>
      </c>
      <c r="H68" s="1" t="s">
        <v>62</v>
      </c>
      <c r="I68" s="1" t="s">
        <v>81</v>
      </c>
      <c r="J68" s="2" t="s">
        <v>82</v>
      </c>
      <c r="K68" s="2" t="s">
        <v>83</v>
      </c>
      <c r="L68" s="1" t="s">
        <v>732</v>
      </c>
      <c r="M68" s="1" t="s">
        <v>733</v>
      </c>
      <c r="N68" s="1" t="s">
        <v>734</v>
      </c>
      <c r="O68" s="7" t="s">
        <v>65</v>
      </c>
      <c r="P68" s="5">
        <v>45756.333333333328</v>
      </c>
      <c r="Q68" s="6">
        <v>45756</v>
      </c>
      <c r="R68" s="5">
        <v>45756.486076388886</v>
      </c>
      <c r="S68" s="1" t="s">
        <v>66</v>
      </c>
      <c r="T68" s="1" t="s">
        <v>67</v>
      </c>
      <c r="U68" s="1" t="s">
        <v>68</v>
      </c>
      <c r="V68" s="1" t="s">
        <v>69</v>
      </c>
      <c r="W68" s="1" t="s">
        <v>70</v>
      </c>
      <c r="X68" s="1" t="s">
        <v>71</v>
      </c>
      <c r="Y68" s="2" t="s">
        <v>633</v>
      </c>
      <c r="Z68" s="1" t="s">
        <v>633</v>
      </c>
      <c r="AA68" s="2" t="s">
        <v>73</v>
      </c>
      <c r="AB68" s="1" t="s">
        <v>73</v>
      </c>
      <c r="AC68" s="2" t="s">
        <v>73</v>
      </c>
      <c r="AD68" s="2" t="s">
        <v>73</v>
      </c>
      <c r="AE68" s="2" t="s">
        <v>73</v>
      </c>
      <c r="AF68" s="5" t="s">
        <v>73</v>
      </c>
      <c r="AG68" s="5">
        <v>45756</v>
      </c>
      <c r="AH68" s="7" t="s">
        <v>84</v>
      </c>
      <c r="AI68" s="3">
        <v>7</v>
      </c>
      <c r="AJ68" s="1" t="s">
        <v>735</v>
      </c>
      <c r="AK68" s="1" t="s">
        <v>736</v>
      </c>
      <c r="AL68" s="1" t="s">
        <v>87</v>
      </c>
      <c r="AM68" s="1" t="s">
        <v>237</v>
      </c>
      <c r="AN68" s="1" t="s">
        <v>71</v>
      </c>
      <c r="AO68" s="1" t="s">
        <v>737</v>
      </c>
      <c r="AP68" s="1" t="s">
        <v>738</v>
      </c>
      <c r="AQ68" s="1" t="s">
        <v>266</v>
      </c>
      <c r="AR68" s="1" t="s">
        <v>122</v>
      </c>
      <c r="AS68" s="1" t="s">
        <v>92</v>
      </c>
      <c r="AT68" s="1" t="s">
        <v>739</v>
      </c>
      <c r="AU68" s="1" t="s">
        <v>349</v>
      </c>
      <c r="AV68" s="1" t="s">
        <v>740</v>
      </c>
      <c r="AW68" s="1" t="s">
        <v>741</v>
      </c>
      <c r="AX68" s="7" t="s">
        <v>65</v>
      </c>
      <c r="AY68" s="2" t="s">
        <v>73</v>
      </c>
      <c r="AZ68" s="1" t="s">
        <v>721</v>
      </c>
      <c r="BA68" s="3">
        <v>66.819999999999993</v>
      </c>
      <c r="BB68" s="3">
        <v>0.83333299999999999</v>
      </c>
      <c r="BC68" s="3">
        <v>0.25</v>
      </c>
      <c r="BD68" s="3">
        <v>0.58333299999999999</v>
      </c>
      <c r="BE68" s="3">
        <v>0.83333333333333404</v>
      </c>
      <c r="BF68" s="1" t="s">
        <v>96</v>
      </c>
      <c r="BG68" s="1" t="s">
        <v>97</v>
      </c>
      <c r="BH68" s="1" t="s">
        <v>98</v>
      </c>
    </row>
    <row r="69" spans="1:60" hidden="1" outlineLevel="1" x14ac:dyDescent="0.25">
      <c r="A69" s="1" t="s">
        <v>710</v>
      </c>
      <c r="B69" s="1" t="s">
        <v>711</v>
      </c>
      <c r="C69" s="2">
        <v>4</v>
      </c>
      <c r="D69" s="3">
        <v>29.05</v>
      </c>
      <c r="E69" s="4">
        <v>4.2000000000000003E-2</v>
      </c>
      <c r="F69" s="1" t="s">
        <v>60</v>
      </c>
      <c r="G69" s="2" t="s">
        <v>61</v>
      </c>
      <c r="H69" s="1" t="s">
        <v>62</v>
      </c>
      <c r="I69" s="1" t="s">
        <v>81</v>
      </c>
      <c r="J69" s="2" t="s">
        <v>63</v>
      </c>
      <c r="K69" s="2" t="s">
        <v>83</v>
      </c>
      <c r="L69" s="1" t="s">
        <v>742</v>
      </c>
      <c r="M69" s="1" t="s">
        <v>743</v>
      </c>
      <c r="N69" s="1" t="s">
        <v>744</v>
      </c>
      <c r="O69" s="7" t="s">
        <v>65</v>
      </c>
      <c r="P69" s="5">
        <v>45756.333333333328</v>
      </c>
      <c r="Q69" s="6">
        <v>45756</v>
      </c>
      <c r="R69" s="5">
        <v>45756.525671296295</v>
      </c>
      <c r="S69" s="1" t="s">
        <v>66</v>
      </c>
      <c r="T69" s="1" t="s">
        <v>67</v>
      </c>
      <c r="U69" s="1" t="s">
        <v>68</v>
      </c>
      <c r="V69" s="1" t="s">
        <v>69</v>
      </c>
      <c r="W69" s="1" t="s">
        <v>70</v>
      </c>
      <c r="X69" s="1" t="s">
        <v>71</v>
      </c>
      <c r="Y69" s="2" t="s">
        <v>633</v>
      </c>
      <c r="Z69" s="1" t="s">
        <v>633</v>
      </c>
      <c r="AA69" s="2" t="s">
        <v>73</v>
      </c>
      <c r="AB69" s="1" t="s">
        <v>73</v>
      </c>
      <c r="AC69" s="2" t="s">
        <v>73</v>
      </c>
      <c r="AD69" s="2" t="s">
        <v>73</v>
      </c>
      <c r="AE69" s="2" t="s">
        <v>73</v>
      </c>
      <c r="AF69" s="5" t="s">
        <v>73</v>
      </c>
      <c r="AG69" s="5">
        <v>45756</v>
      </c>
      <c r="AH69" s="7" t="s">
        <v>65</v>
      </c>
      <c r="AI69" s="3">
        <v>1</v>
      </c>
      <c r="AJ69" s="1" t="s">
        <v>745</v>
      </c>
      <c r="AK69" s="1" t="s">
        <v>746</v>
      </c>
      <c r="AL69" s="1" t="s">
        <v>87</v>
      </c>
      <c r="AM69" s="1" t="s">
        <v>237</v>
      </c>
      <c r="AN69" s="1" t="s">
        <v>71</v>
      </c>
      <c r="AO69" s="1" t="s">
        <v>636</v>
      </c>
      <c r="AP69" s="1" t="s">
        <v>636</v>
      </c>
      <c r="AQ69" s="1" t="s">
        <v>747</v>
      </c>
      <c r="AR69" s="1" t="s">
        <v>748</v>
      </c>
      <c r="AS69" s="1" t="s">
        <v>705</v>
      </c>
      <c r="AT69" s="1" t="s">
        <v>749</v>
      </c>
      <c r="AU69" s="1" t="s">
        <v>76</v>
      </c>
      <c r="AV69" s="1" t="s">
        <v>750</v>
      </c>
      <c r="AW69" s="1" t="s">
        <v>750</v>
      </c>
      <c r="AX69" s="7" t="s">
        <v>65</v>
      </c>
      <c r="AY69" s="2" t="s">
        <v>73</v>
      </c>
      <c r="AZ69" s="1" t="s">
        <v>721</v>
      </c>
      <c r="BA69" s="3">
        <v>67.59</v>
      </c>
      <c r="BB69" s="3">
        <v>0</v>
      </c>
      <c r="BC69" s="3">
        <v>0</v>
      </c>
      <c r="BD69" s="3">
        <v>0</v>
      </c>
      <c r="BE69" s="3">
        <v>0</v>
      </c>
      <c r="BF69" s="1" t="s">
        <v>513</v>
      </c>
      <c r="BG69" s="1" t="s">
        <v>514</v>
      </c>
      <c r="BH69" s="1" t="s">
        <v>515</v>
      </c>
    </row>
    <row r="70" spans="1:60" hidden="1" outlineLevel="1" x14ac:dyDescent="0.25">
      <c r="A70" s="1" t="s">
        <v>710</v>
      </c>
      <c r="B70" s="1" t="s">
        <v>711</v>
      </c>
      <c r="C70" s="2">
        <v>5</v>
      </c>
      <c r="D70" s="3">
        <v>55.2</v>
      </c>
      <c r="E70" s="4">
        <v>0.51800000000000002</v>
      </c>
      <c r="F70" s="1" t="s">
        <v>60</v>
      </c>
      <c r="G70" s="2" t="s">
        <v>61</v>
      </c>
      <c r="H70" s="1" t="s">
        <v>62</v>
      </c>
      <c r="I70" s="1" t="s">
        <v>81</v>
      </c>
      <c r="J70" s="2" t="s">
        <v>82</v>
      </c>
      <c r="K70" s="2" t="s">
        <v>83</v>
      </c>
      <c r="L70" s="1" t="s">
        <v>751</v>
      </c>
      <c r="M70" s="1" t="s">
        <v>752</v>
      </c>
      <c r="N70" s="1" t="s">
        <v>753</v>
      </c>
      <c r="O70" s="7" t="s">
        <v>65</v>
      </c>
      <c r="P70" s="5">
        <v>45756.333333333328</v>
      </c>
      <c r="Q70" s="6">
        <v>45756</v>
      </c>
      <c r="R70" s="5">
        <v>45756.529768518514</v>
      </c>
      <c r="S70" s="1" t="s">
        <v>66</v>
      </c>
      <c r="T70" s="1" t="s">
        <v>67</v>
      </c>
      <c r="U70" s="1" t="s">
        <v>68</v>
      </c>
      <c r="V70" s="1" t="s">
        <v>69</v>
      </c>
      <c r="W70" s="1" t="s">
        <v>70</v>
      </c>
      <c r="X70" s="1" t="s">
        <v>71</v>
      </c>
      <c r="Y70" s="2" t="s">
        <v>633</v>
      </c>
      <c r="Z70" s="1" t="s">
        <v>633</v>
      </c>
      <c r="AA70" s="2" t="s">
        <v>73</v>
      </c>
      <c r="AB70" s="1" t="s">
        <v>73</v>
      </c>
      <c r="AC70" s="2" t="s">
        <v>73</v>
      </c>
      <c r="AD70" s="2" t="s">
        <v>73</v>
      </c>
      <c r="AE70" s="2" t="s">
        <v>73</v>
      </c>
      <c r="AF70" s="5" t="s">
        <v>73</v>
      </c>
      <c r="AG70" s="5" t="s">
        <v>73</v>
      </c>
      <c r="AH70" s="7" t="s">
        <v>65</v>
      </c>
      <c r="AI70" s="3">
        <v>1</v>
      </c>
      <c r="AJ70" s="1" t="s">
        <v>208</v>
      </c>
      <c r="AK70" s="1" t="s">
        <v>754</v>
      </c>
      <c r="AL70" s="1" t="s">
        <v>87</v>
      </c>
      <c r="AM70" s="1" t="s">
        <v>237</v>
      </c>
      <c r="AN70" s="1" t="s">
        <v>71</v>
      </c>
      <c r="AO70" s="1" t="s">
        <v>755</v>
      </c>
      <c r="AP70" s="1" t="s">
        <v>756</v>
      </c>
      <c r="AQ70" s="1" t="s">
        <v>286</v>
      </c>
      <c r="AR70" s="1" t="s">
        <v>137</v>
      </c>
      <c r="AS70" s="1" t="s">
        <v>757</v>
      </c>
      <c r="AT70" s="1" t="s">
        <v>214</v>
      </c>
      <c r="AU70" s="1" t="s">
        <v>114</v>
      </c>
      <c r="AV70" s="1" t="s">
        <v>758</v>
      </c>
      <c r="AW70" s="1" t="s">
        <v>758</v>
      </c>
      <c r="AX70" s="7" t="s">
        <v>65</v>
      </c>
      <c r="AY70" s="2" t="s">
        <v>73</v>
      </c>
      <c r="AZ70" s="1" t="s">
        <v>721</v>
      </c>
      <c r="BA70" s="3">
        <v>66.77</v>
      </c>
      <c r="BB70" s="3">
        <v>0.2</v>
      </c>
      <c r="BC70" s="3">
        <v>0.1</v>
      </c>
      <c r="BD70" s="3">
        <v>0.1</v>
      </c>
      <c r="BE70" s="3">
        <v>0.2</v>
      </c>
      <c r="BF70" s="1" t="s">
        <v>392</v>
      </c>
      <c r="BG70" s="1" t="s">
        <v>393</v>
      </c>
      <c r="BH70" s="1" t="s">
        <v>394</v>
      </c>
    </row>
    <row r="71" spans="1:60" s="12" customFormat="1" collapsed="1" x14ac:dyDescent="0.25">
      <c r="A71" s="8" t="s">
        <v>759</v>
      </c>
      <c r="B71" s="8"/>
      <c r="C71" s="9" t="str">
        <f>CONCATENATE("Max=",TEXT(SUBTOTAL(4,C72:C74), "0"),"")</f>
        <v>Max=3</v>
      </c>
      <c r="D71" s="10" t="str">
        <f>CONCATENATE("∑=",IF(SUBTOTAL(9,D72:D74)=TRUNC(SUBTOTAL(9,D72:D74)),TEXT(SUBTOTAL(9,D72:D74), "0"),TEXT(SUBTOTAL(9,D72:D74), "#,##")),"")</f>
        <v>∑=1043,52</v>
      </c>
      <c r="E71" s="11" t="str">
        <f>CONCATENATE("∑=",IF(SUBTOTAL(9,E72:E74)=TRUNC(SUBTOTAL(9,E72:E74)),TEXT(SUBTOTAL(9,E72:E74), "0"),TEXT(SUBTOTAL(9,E72:E74), "#,##")),"")</f>
        <v>∑=8,86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</row>
    <row r="72" spans="1:60" hidden="1" outlineLevel="1" x14ac:dyDescent="0.25">
      <c r="A72" s="1" t="s">
        <v>760</v>
      </c>
      <c r="B72" s="1" t="s">
        <v>761</v>
      </c>
      <c r="C72" s="2">
        <v>1</v>
      </c>
      <c r="D72" s="3">
        <v>877.92</v>
      </c>
      <c r="E72" s="4">
        <v>7.2949999999999999</v>
      </c>
      <c r="F72" s="1" t="s">
        <v>60</v>
      </c>
      <c r="G72" s="2" t="s">
        <v>61</v>
      </c>
      <c r="H72" s="1" t="s">
        <v>62</v>
      </c>
      <c r="I72" s="1" t="s">
        <v>81</v>
      </c>
      <c r="J72" s="2" t="s">
        <v>82</v>
      </c>
      <c r="K72" s="2" t="s">
        <v>83</v>
      </c>
      <c r="L72" s="1" t="s">
        <v>762</v>
      </c>
      <c r="M72" s="1" t="s">
        <v>763</v>
      </c>
      <c r="N72" s="1" t="s">
        <v>764</v>
      </c>
      <c r="O72" s="7" t="s">
        <v>65</v>
      </c>
      <c r="P72" s="5">
        <v>45757.333333333328</v>
      </c>
      <c r="Q72" s="6">
        <v>45757</v>
      </c>
      <c r="R72" s="5">
        <v>45757.333368055552</v>
      </c>
      <c r="S72" s="1" t="s">
        <v>66</v>
      </c>
      <c r="T72" s="1" t="s">
        <v>67</v>
      </c>
      <c r="U72" s="1" t="s">
        <v>68</v>
      </c>
      <c r="V72" s="1" t="s">
        <v>69</v>
      </c>
      <c r="W72" s="1" t="s">
        <v>70</v>
      </c>
      <c r="X72" s="1" t="s">
        <v>71</v>
      </c>
      <c r="Y72" s="2" t="s">
        <v>441</v>
      </c>
      <c r="Z72" s="1" t="s">
        <v>441</v>
      </c>
      <c r="AA72" s="2" t="s">
        <v>73</v>
      </c>
      <c r="AB72" s="1" t="s">
        <v>73</v>
      </c>
      <c r="AC72" s="2" t="s">
        <v>121</v>
      </c>
      <c r="AD72" s="2" t="s">
        <v>73</v>
      </c>
      <c r="AE72" s="2" t="s">
        <v>73</v>
      </c>
      <c r="AF72" s="5" t="s">
        <v>73</v>
      </c>
      <c r="AG72" s="5">
        <v>45757</v>
      </c>
      <c r="AH72" s="7" t="s">
        <v>84</v>
      </c>
      <c r="AI72" s="3">
        <v>18</v>
      </c>
      <c r="AJ72" s="1" t="s">
        <v>765</v>
      </c>
      <c r="AK72" s="1" t="s">
        <v>766</v>
      </c>
      <c r="AL72" s="1" t="s">
        <v>87</v>
      </c>
      <c r="AM72" s="1" t="s">
        <v>88</v>
      </c>
      <c r="AN72" s="1" t="s">
        <v>71</v>
      </c>
      <c r="AO72" s="1" t="s">
        <v>767</v>
      </c>
      <c r="AP72" s="1" t="s">
        <v>767</v>
      </c>
      <c r="AQ72" s="1" t="s">
        <v>500</v>
      </c>
      <c r="AR72" s="1" t="s">
        <v>122</v>
      </c>
      <c r="AS72" s="1" t="s">
        <v>92</v>
      </c>
      <c r="AT72" s="1" t="s">
        <v>768</v>
      </c>
      <c r="AU72" s="1" t="s">
        <v>103</v>
      </c>
      <c r="AV72" s="1" t="s">
        <v>769</v>
      </c>
      <c r="AW72" s="1" t="s">
        <v>770</v>
      </c>
      <c r="AX72" s="7" t="s">
        <v>65</v>
      </c>
      <c r="AY72" s="2" t="s">
        <v>73</v>
      </c>
      <c r="AZ72" s="1" t="s">
        <v>95</v>
      </c>
      <c r="BA72" s="3">
        <v>63.02</v>
      </c>
      <c r="BB72" s="3">
        <v>3.9666670000000002</v>
      </c>
      <c r="BC72" s="3">
        <v>1.9666669999999999</v>
      </c>
      <c r="BD72" s="3">
        <v>2</v>
      </c>
      <c r="BE72" s="3">
        <v>3.9666666666666699</v>
      </c>
      <c r="BF72" s="1" t="s">
        <v>96</v>
      </c>
      <c r="BG72" s="1" t="s">
        <v>97</v>
      </c>
      <c r="BH72" s="1" t="s">
        <v>98</v>
      </c>
    </row>
    <row r="73" spans="1:60" hidden="1" outlineLevel="1" x14ac:dyDescent="0.25">
      <c r="A73" s="1" t="s">
        <v>760</v>
      </c>
      <c r="B73" s="1" t="s">
        <v>761</v>
      </c>
      <c r="C73" s="2">
        <v>2</v>
      </c>
      <c r="D73" s="3">
        <v>165.6</v>
      </c>
      <c r="E73" s="4">
        <v>1.5549999999999999</v>
      </c>
      <c r="F73" s="1" t="s">
        <v>60</v>
      </c>
      <c r="G73" s="2" t="s">
        <v>61</v>
      </c>
      <c r="H73" s="1" t="s">
        <v>62</v>
      </c>
      <c r="I73" s="1" t="s">
        <v>81</v>
      </c>
      <c r="J73" s="2" t="s">
        <v>82</v>
      </c>
      <c r="K73" s="2" t="s">
        <v>83</v>
      </c>
      <c r="L73" s="1" t="s">
        <v>771</v>
      </c>
      <c r="M73" s="1" t="s">
        <v>772</v>
      </c>
      <c r="N73" s="1" t="s">
        <v>773</v>
      </c>
      <c r="O73" s="7" t="s">
        <v>65</v>
      </c>
      <c r="P73" s="5">
        <v>45757.333333333328</v>
      </c>
      <c r="Q73" s="6">
        <v>45757</v>
      </c>
      <c r="R73" s="5">
        <v>45757.498680555553</v>
      </c>
      <c r="S73" s="1" t="s">
        <v>66</v>
      </c>
      <c r="T73" s="1" t="s">
        <v>67</v>
      </c>
      <c r="U73" s="1" t="s">
        <v>68</v>
      </c>
      <c r="V73" s="1" t="s">
        <v>69</v>
      </c>
      <c r="W73" s="1" t="s">
        <v>70</v>
      </c>
      <c r="X73" s="1" t="s">
        <v>71</v>
      </c>
      <c r="Y73" s="2" t="s">
        <v>441</v>
      </c>
      <c r="Z73" s="1" t="s">
        <v>441</v>
      </c>
      <c r="AA73" s="2" t="s">
        <v>73</v>
      </c>
      <c r="AB73" s="1" t="s">
        <v>73</v>
      </c>
      <c r="AC73" s="2" t="s">
        <v>121</v>
      </c>
      <c r="AD73" s="2" t="s">
        <v>73</v>
      </c>
      <c r="AE73" s="2" t="s">
        <v>73</v>
      </c>
      <c r="AF73" s="5" t="s">
        <v>73</v>
      </c>
      <c r="AG73" s="5">
        <v>45757</v>
      </c>
      <c r="AH73" s="7" t="s">
        <v>84</v>
      </c>
      <c r="AI73" s="3">
        <v>3</v>
      </c>
      <c r="AJ73" s="1" t="s">
        <v>765</v>
      </c>
      <c r="AK73" s="1" t="s">
        <v>766</v>
      </c>
      <c r="AL73" s="1" t="s">
        <v>87</v>
      </c>
      <c r="AM73" s="1" t="s">
        <v>88</v>
      </c>
      <c r="AN73" s="1" t="s">
        <v>71</v>
      </c>
      <c r="AO73" s="1" t="s">
        <v>774</v>
      </c>
      <c r="AP73" s="1" t="s">
        <v>774</v>
      </c>
      <c r="AQ73" s="1" t="s">
        <v>500</v>
      </c>
      <c r="AR73" s="1" t="s">
        <v>122</v>
      </c>
      <c r="AS73" s="1" t="s">
        <v>92</v>
      </c>
      <c r="AT73" s="1" t="s">
        <v>768</v>
      </c>
      <c r="AU73" s="1" t="s">
        <v>108</v>
      </c>
      <c r="AV73" s="1" t="s">
        <v>775</v>
      </c>
      <c r="AW73" s="1" t="s">
        <v>775</v>
      </c>
      <c r="AX73" s="7" t="s">
        <v>65</v>
      </c>
      <c r="AY73" s="2" t="s">
        <v>73</v>
      </c>
      <c r="AZ73" s="1" t="s">
        <v>95</v>
      </c>
      <c r="BA73" s="3">
        <v>63.02</v>
      </c>
      <c r="BB73" s="3">
        <v>0.65</v>
      </c>
      <c r="BC73" s="3">
        <v>0.36666700000000002</v>
      </c>
      <c r="BD73" s="3">
        <v>0.283333</v>
      </c>
      <c r="BE73" s="3">
        <v>0.65</v>
      </c>
      <c r="BF73" s="1" t="s">
        <v>96</v>
      </c>
      <c r="BG73" s="1" t="s">
        <v>97</v>
      </c>
      <c r="BH73" s="1" t="s">
        <v>98</v>
      </c>
    </row>
    <row r="74" spans="1:60" hidden="1" outlineLevel="1" x14ac:dyDescent="0.25">
      <c r="A74" s="1" t="s">
        <v>760</v>
      </c>
      <c r="B74" s="1" t="s">
        <v>761</v>
      </c>
      <c r="C74" s="2">
        <v>3</v>
      </c>
      <c r="D74" s="3">
        <v>0</v>
      </c>
      <c r="E74" s="4">
        <v>1.2E-2</v>
      </c>
      <c r="F74" s="1" t="s">
        <v>60</v>
      </c>
      <c r="G74" s="2" t="s">
        <v>61</v>
      </c>
      <c r="H74" s="1" t="s">
        <v>62</v>
      </c>
      <c r="I74" s="1" t="s">
        <v>81</v>
      </c>
      <c r="J74" s="2" t="s">
        <v>82</v>
      </c>
      <c r="K74" s="2" t="s">
        <v>83</v>
      </c>
      <c r="L74" s="1" t="s">
        <v>776</v>
      </c>
      <c r="M74" s="1" t="s">
        <v>777</v>
      </c>
      <c r="N74" s="1" t="s">
        <v>778</v>
      </c>
      <c r="O74" s="7" t="s">
        <v>65</v>
      </c>
      <c r="P74" s="5">
        <v>45756.333333333328</v>
      </c>
      <c r="Q74" s="6">
        <v>45757</v>
      </c>
      <c r="R74" s="5">
        <v>45757.52579861111</v>
      </c>
      <c r="S74" s="1" t="s">
        <v>66</v>
      </c>
      <c r="T74" s="1" t="s">
        <v>67</v>
      </c>
      <c r="U74" s="1" t="s">
        <v>68</v>
      </c>
      <c r="V74" s="1" t="s">
        <v>69</v>
      </c>
      <c r="W74" s="1" t="s">
        <v>70</v>
      </c>
      <c r="X74" s="1" t="s">
        <v>71</v>
      </c>
      <c r="Y74" s="2" t="s">
        <v>441</v>
      </c>
      <c r="Z74" s="1" t="s">
        <v>441</v>
      </c>
      <c r="AA74" s="2" t="s">
        <v>73</v>
      </c>
      <c r="AB74" s="1" t="s">
        <v>73</v>
      </c>
      <c r="AC74" s="2" t="s">
        <v>121</v>
      </c>
      <c r="AD74" s="2" t="s">
        <v>73</v>
      </c>
      <c r="AE74" s="2" t="s">
        <v>73</v>
      </c>
      <c r="AF74" s="5" t="s">
        <v>73</v>
      </c>
      <c r="AG74" s="5">
        <v>45757</v>
      </c>
      <c r="AH74" s="7" t="s">
        <v>84</v>
      </c>
      <c r="AI74" s="3">
        <v>12</v>
      </c>
      <c r="AJ74" s="1" t="s">
        <v>765</v>
      </c>
      <c r="AK74" s="1" t="s">
        <v>766</v>
      </c>
      <c r="AL74" s="1" t="s">
        <v>87</v>
      </c>
      <c r="AM74" s="1" t="s">
        <v>88</v>
      </c>
      <c r="AN74" s="1" t="s">
        <v>71</v>
      </c>
      <c r="AO74" s="1" t="s">
        <v>135</v>
      </c>
      <c r="AP74" s="1" t="s">
        <v>135</v>
      </c>
      <c r="AQ74" s="1" t="s">
        <v>779</v>
      </c>
      <c r="AR74" s="1" t="s">
        <v>122</v>
      </c>
      <c r="AS74" s="1" t="s">
        <v>92</v>
      </c>
      <c r="AT74" s="1" t="s">
        <v>768</v>
      </c>
      <c r="AU74" s="1" t="s">
        <v>780</v>
      </c>
      <c r="AV74" s="1" t="s">
        <v>781</v>
      </c>
      <c r="AW74" s="1" t="s">
        <v>782</v>
      </c>
      <c r="AX74" s="7" t="s">
        <v>65</v>
      </c>
      <c r="AY74" s="2" t="s">
        <v>73</v>
      </c>
      <c r="AZ74" s="1" t="s">
        <v>95</v>
      </c>
      <c r="BA74" s="3">
        <v>63.02</v>
      </c>
      <c r="BB74" s="3">
        <v>1.1333329999999999</v>
      </c>
      <c r="BC74" s="3">
        <v>0</v>
      </c>
      <c r="BD74" s="3">
        <v>1.1333329999999999</v>
      </c>
      <c r="BE74" s="3">
        <v>1.13333333333333</v>
      </c>
      <c r="BF74" s="1" t="s">
        <v>96</v>
      </c>
      <c r="BG74" s="1" t="s">
        <v>97</v>
      </c>
      <c r="BH74" s="1" t="s">
        <v>98</v>
      </c>
    </row>
    <row r="75" spans="1:60" s="12" customFormat="1" collapsed="1" x14ac:dyDescent="0.25">
      <c r="A75" s="8" t="s">
        <v>783</v>
      </c>
      <c r="B75" s="8"/>
      <c r="C75" s="9" t="str">
        <f>CONCATENATE("Max=",TEXT(SUBTOTAL(4,C76:C78), "0"),"")</f>
        <v>Max=3</v>
      </c>
      <c r="D75" s="10" t="str">
        <f>CONCATENATE("∑=",IF(SUBTOTAL(9,D76:D78)=TRUNC(SUBTOTAL(9,D76:D78)),TEXT(SUBTOTAL(9,D76:D78), "0"),TEXT(SUBTOTAL(9,D76:D78), "#,##")),"")</f>
        <v>∑=142,28</v>
      </c>
      <c r="E75" s="11" t="str">
        <f>CONCATENATE("∑=",IF(SUBTOTAL(9,E76:E78)=TRUNC(SUBTOTAL(9,E76:E78)),TEXT(SUBTOTAL(9,E76:E78), "0"),TEXT(SUBTOTAL(9,E76:E78), "#,##")),"")</f>
        <v>∑=1,19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</row>
    <row r="76" spans="1:60" hidden="1" outlineLevel="1" x14ac:dyDescent="0.25">
      <c r="A76" s="1" t="s">
        <v>784</v>
      </c>
      <c r="B76" s="1" t="s">
        <v>785</v>
      </c>
      <c r="C76" s="2">
        <v>1</v>
      </c>
      <c r="D76" s="3">
        <v>130.28</v>
      </c>
      <c r="E76" s="4">
        <v>1.0640000000000001</v>
      </c>
      <c r="F76" s="1" t="s">
        <v>60</v>
      </c>
      <c r="G76" s="2" t="s">
        <v>61</v>
      </c>
      <c r="H76" s="1" t="s">
        <v>62</v>
      </c>
      <c r="I76" s="1" t="s">
        <v>81</v>
      </c>
      <c r="J76" s="2" t="s">
        <v>82</v>
      </c>
      <c r="K76" s="2" t="s">
        <v>83</v>
      </c>
      <c r="L76" s="1" t="s">
        <v>786</v>
      </c>
      <c r="M76" s="1" t="s">
        <v>787</v>
      </c>
      <c r="N76" s="1" t="s">
        <v>788</v>
      </c>
      <c r="O76" s="7" t="s">
        <v>65</v>
      </c>
      <c r="P76" s="5">
        <v>45757.333333333328</v>
      </c>
      <c r="Q76" s="6">
        <v>45757</v>
      </c>
      <c r="R76" s="5">
        <v>45757.333368055552</v>
      </c>
      <c r="S76" s="1" t="s">
        <v>66</v>
      </c>
      <c r="T76" s="1" t="s">
        <v>67</v>
      </c>
      <c r="U76" s="1" t="s">
        <v>68</v>
      </c>
      <c r="V76" s="1" t="s">
        <v>69</v>
      </c>
      <c r="W76" s="1" t="s">
        <v>70</v>
      </c>
      <c r="X76" s="1" t="s">
        <v>71</v>
      </c>
      <c r="Y76" s="2" t="s">
        <v>633</v>
      </c>
      <c r="Z76" s="1" t="s">
        <v>633</v>
      </c>
      <c r="AA76" s="2" t="s">
        <v>73</v>
      </c>
      <c r="AB76" s="1" t="s">
        <v>73</v>
      </c>
      <c r="AC76" s="2" t="s">
        <v>73</v>
      </c>
      <c r="AD76" s="2" t="s">
        <v>73</v>
      </c>
      <c r="AE76" s="2" t="s">
        <v>73</v>
      </c>
      <c r="AF76" s="5" t="s">
        <v>73</v>
      </c>
      <c r="AG76" s="5">
        <v>45757</v>
      </c>
      <c r="AH76" s="7" t="s">
        <v>84</v>
      </c>
      <c r="AI76" s="3">
        <v>1</v>
      </c>
      <c r="AJ76" s="1" t="s">
        <v>789</v>
      </c>
      <c r="AK76" s="1" t="s">
        <v>790</v>
      </c>
      <c r="AL76" s="1" t="s">
        <v>87</v>
      </c>
      <c r="AM76" s="1" t="s">
        <v>224</v>
      </c>
      <c r="AN76" s="1" t="s">
        <v>71</v>
      </c>
      <c r="AO76" s="1" t="s">
        <v>791</v>
      </c>
      <c r="AP76" s="1" t="s">
        <v>135</v>
      </c>
      <c r="AQ76" s="1" t="s">
        <v>133</v>
      </c>
      <c r="AR76" s="1" t="s">
        <v>122</v>
      </c>
      <c r="AS76" s="1" t="s">
        <v>92</v>
      </c>
      <c r="AT76" s="1" t="s">
        <v>792</v>
      </c>
      <c r="AU76" s="1" t="s">
        <v>132</v>
      </c>
      <c r="AV76" s="1" t="s">
        <v>793</v>
      </c>
      <c r="AW76" s="1" t="s">
        <v>793</v>
      </c>
      <c r="AX76" s="7" t="s">
        <v>65</v>
      </c>
      <c r="AY76" s="2" t="s">
        <v>73</v>
      </c>
      <c r="AZ76" s="1" t="s">
        <v>450</v>
      </c>
      <c r="BA76" s="3">
        <v>74.459999999999994</v>
      </c>
      <c r="BB76" s="3">
        <v>1.1333329999999999</v>
      </c>
      <c r="BC76" s="3">
        <v>1</v>
      </c>
      <c r="BD76" s="3">
        <v>0.13333300000000001</v>
      </c>
      <c r="BE76" s="3">
        <v>1.13333333333333</v>
      </c>
      <c r="BF76" s="1" t="s">
        <v>96</v>
      </c>
      <c r="BG76" s="1" t="s">
        <v>97</v>
      </c>
      <c r="BH76" s="1" t="s">
        <v>98</v>
      </c>
    </row>
    <row r="77" spans="1:60" hidden="1" outlineLevel="1" x14ac:dyDescent="0.25">
      <c r="A77" s="1" t="s">
        <v>784</v>
      </c>
      <c r="B77" s="1" t="s">
        <v>785</v>
      </c>
      <c r="C77" s="2">
        <v>2</v>
      </c>
      <c r="D77" s="3">
        <v>0</v>
      </c>
      <c r="E77" s="4">
        <v>2E-3</v>
      </c>
      <c r="F77" s="1" t="s">
        <v>60</v>
      </c>
      <c r="G77" s="2" t="s">
        <v>61</v>
      </c>
      <c r="H77" s="1" t="s">
        <v>62</v>
      </c>
      <c r="I77" s="1" t="s">
        <v>81</v>
      </c>
      <c r="J77" s="2" t="s">
        <v>82</v>
      </c>
      <c r="K77" s="2" t="s">
        <v>83</v>
      </c>
      <c r="L77" s="1" t="s">
        <v>794</v>
      </c>
      <c r="M77" s="1" t="s">
        <v>795</v>
      </c>
      <c r="N77" s="1" t="s">
        <v>796</v>
      </c>
      <c r="O77" s="7" t="s">
        <v>65</v>
      </c>
      <c r="P77" s="5">
        <v>45756.333333333328</v>
      </c>
      <c r="Q77" s="6">
        <v>45757</v>
      </c>
      <c r="R77" s="5">
        <v>45757.380624999998</v>
      </c>
      <c r="S77" s="1" t="s">
        <v>66</v>
      </c>
      <c r="T77" s="1" t="s">
        <v>67</v>
      </c>
      <c r="U77" s="1" t="s">
        <v>68</v>
      </c>
      <c r="V77" s="1" t="s">
        <v>69</v>
      </c>
      <c r="W77" s="1" t="s">
        <v>70</v>
      </c>
      <c r="X77" s="1" t="s">
        <v>71</v>
      </c>
      <c r="Y77" s="2" t="s">
        <v>633</v>
      </c>
      <c r="Z77" s="1" t="s">
        <v>633</v>
      </c>
      <c r="AA77" s="2" t="s">
        <v>73</v>
      </c>
      <c r="AB77" s="1" t="s">
        <v>73</v>
      </c>
      <c r="AC77" s="2" t="s">
        <v>73</v>
      </c>
      <c r="AD77" s="2" t="s">
        <v>73</v>
      </c>
      <c r="AE77" s="2" t="s">
        <v>73</v>
      </c>
      <c r="AF77" s="5" t="s">
        <v>73</v>
      </c>
      <c r="AG77" s="5">
        <v>45757</v>
      </c>
      <c r="AH77" s="7" t="s">
        <v>84</v>
      </c>
      <c r="AI77" s="3">
        <v>3</v>
      </c>
      <c r="AJ77" s="1" t="s">
        <v>797</v>
      </c>
      <c r="AK77" s="1" t="s">
        <v>790</v>
      </c>
      <c r="AL77" s="1" t="s">
        <v>87</v>
      </c>
      <c r="AM77" s="1" t="s">
        <v>224</v>
      </c>
      <c r="AN77" s="1" t="s">
        <v>71</v>
      </c>
      <c r="AO77" s="1" t="s">
        <v>798</v>
      </c>
      <c r="AP77" s="1" t="s">
        <v>799</v>
      </c>
      <c r="AQ77" s="1" t="s">
        <v>126</v>
      </c>
      <c r="AR77" s="1" t="s">
        <v>122</v>
      </c>
      <c r="AS77" s="1" t="s">
        <v>92</v>
      </c>
      <c r="AT77" s="1" t="s">
        <v>800</v>
      </c>
      <c r="AU77" s="1" t="s">
        <v>158</v>
      </c>
      <c r="AV77" s="1" t="s">
        <v>801</v>
      </c>
      <c r="AW77" s="1" t="s">
        <v>802</v>
      </c>
      <c r="AX77" s="7" t="s">
        <v>65</v>
      </c>
      <c r="AY77" s="2" t="s">
        <v>73</v>
      </c>
      <c r="AZ77" s="1" t="s">
        <v>450</v>
      </c>
      <c r="BA77" s="3">
        <v>74.459999999999994</v>
      </c>
      <c r="BB77" s="3">
        <v>6.1833330000000002</v>
      </c>
      <c r="BC77" s="3">
        <v>6</v>
      </c>
      <c r="BD77" s="3">
        <v>0.183333</v>
      </c>
      <c r="BE77" s="3">
        <v>6.18333333333333</v>
      </c>
      <c r="BF77" s="1" t="s">
        <v>96</v>
      </c>
      <c r="BG77" s="1" t="s">
        <v>97</v>
      </c>
      <c r="BH77" s="1" t="s">
        <v>98</v>
      </c>
    </row>
    <row r="78" spans="1:60" hidden="1" outlineLevel="1" x14ac:dyDescent="0.25">
      <c r="A78" s="1" t="s">
        <v>784</v>
      </c>
      <c r="B78" s="1" t="s">
        <v>785</v>
      </c>
      <c r="C78" s="2">
        <v>3</v>
      </c>
      <c r="D78" s="3">
        <v>12</v>
      </c>
      <c r="E78" s="4">
        <v>0.12</v>
      </c>
      <c r="F78" s="1" t="s">
        <v>60</v>
      </c>
      <c r="G78" s="2" t="s">
        <v>61</v>
      </c>
      <c r="H78" s="1" t="s">
        <v>62</v>
      </c>
      <c r="I78" s="1" t="s">
        <v>81</v>
      </c>
      <c r="J78" s="2" t="s">
        <v>82</v>
      </c>
      <c r="K78" s="2" t="s">
        <v>83</v>
      </c>
      <c r="L78" s="1" t="s">
        <v>803</v>
      </c>
      <c r="M78" s="1" t="s">
        <v>804</v>
      </c>
      <c r="N78" s="1" t="s">
        <v>805</v>
      </c>
      <c r="O78" s="7" t="s">
        <v>65</v>
      </c>
      <c r="P78" s="5">
        <v>45756.333333333328</v>
      </c>
      <c r="Q78" s="6">
        <v>45757</v>
      </c>
      <c r="R78" s="5">
        <v>45757.644965277774</v>
      </c>
      <c r="S78" s="1" t="s">
        <v>66</v>
      </c>
      <c r="T78" s="1" t="s">
        <v>67</v>
      </c>
      <c r="U78" s="1" t="s">
        <v>68</v>
      </c>
      <c r="V78" s="1" t="s">
        <v>69</v>
      </c>
      <c r="W78" s="1" t="s">
        <v>70</v>
      </c>
      <c r="X78" s="1" t="s">
        <v>71</v>
      </c>
      <c r="Y78" s="2" t="s">
        <v>633</v>
      </c>
      <c r="Z78" s="1" t="s">
        <v>633</v>
      </c>
      <c r="AA78" s="2" t="s">
        <v>73</v>
      </c>
      <c r="AB78" s="1" t="s">
        <v>73</v>
      </c>
      <c r="AC78" s="2" t="s">
        <v>73</v>
      </c>
      <c r="AD78" s="2" t="s">
        <v>73</v>
      </c>
      <c r="AE78" s="2" t="s">
        <v>73</v>
      </c>
      <c r="AF78" s="5" t="s">
        <v>73</v>
      </c>
      <c r="AG78" s="5">
        <v>45757</v>
      </c>
      <c r="AH78" s="7" t="s">
        <v>84</v>
      </c>
      <c r="AI78" s="3">
        <v>12</v>
      </c>
      <c r="AJ78" s="1" t="s">
        <v>806</v>
      </c>
      <c r="AK78" s="1" t="s">
        <v>807</v>
      </c>
      <c r="AL78" s="1" t="s">
        <v>87</v>
      </c>
      <c r="AM78" s="1" t="s">
        <v>323</v>
      </c>
      <c r="AN78" s="1" t="s">
        <v>71</v>
      </c>
      <c r="AO78" s="1" t="s">
        <v>808</v>
      </c>
      <c r="AP78" s="1" t="s">
        <v>808</v>
      </c>
      <c r="AQ78" s="1" t="s">
        <v>126</v>
      </c>
      <c r="AR78" s="1" t="s">
        <v>122</v>
      </c>
      <c r="AS78" s="1" t="s">
        <v>809</v>
      </c>
      <c r="AT78" s="1" t="s">
        <v>810</v>
      </c>
      <c r="AU78" s="1" t="s">
        <v>158</v>
      </c>
      <c r="AV78" s="1" t="s">
        <v>811</v>
      </c>
      <c r="AW78" s="1" t="s">
        <v>812</v>
      </c>
      <c r="AX78" s="7" t="s">
        <v>65</v>
      </c>
      <c r="AY78" s="2" t="s">
        <v>73</v>
      </c>
      <c r="AZ78" s="1" t="s">
        <v>450</v>
      </c>
      <c r="BA78" s="3">
        <v>64.61</v>
      </c>
      <c r="BB78" s="3">
        <v>0.71666700000000005</v>
      </c>
      <c r="BC78" s="3">
        <v>0</v>
      </c>
      <c r="BD78" s="3">
        <v>0.71666700000000005</v>
      </c>
      <c r="BE78" s="3">
        <v>0.71666666666666701</v>
      </c>
      <c r="BF78" s="1" t="s">
        <v>327</v>
      </c>
      <c r="BG78" s="1" t="s">
        <v>328</v>
      </c>
      <c r="BH78" s="1" t="s">
        <v>329</v>
      </c>
    </row>
    <row r="79" spans="1:60" s="12" customFormat="1" collapsed="1" x14ac:dyDescent="0.25">
      <c r="A79" s="8" t="s">
        <v>813</v>
      </c>
      <c r="B79" s="8"/>
      <c r="C79" s="9" t="str">
        <f>CONCATENATE("Max=",TEXT(SUBTOTAL(4,C80:C84), "0"),"")</f>
        <v>Max=5</v>
      </c>
      <c r="D79" s="10" t="str">
        <f>CONCATENATE("∑=",IF(SUBTOTAL(9,D80:D84)=TRUNC(SUBTOTAL(9,D80:D84)),TEXT(SUBTOTAL(9,D80:D84), "0"),TEXT(SUBTOTAL(9,D80:D84), "#,##")),"")</f>
        <v>∑=1185,36</v>
      </c>
      <c r="E79" s="11" t="str">
        <f>CONCATENATE("∑=",IF(SUBTOTAL(9,E80:E84)=TRUNC(SUBTOTAL(9,E80:E84)),TEXT(SUBTOTAL(9,E80:E84), "0"),TEXT(SUBTOTAL(9,E80:E84), "#,##")),"")</f>
        <v>∑=8,23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</row>
    <row r="80" spans="1:60" hidden="1" outlineLevel="1" x14ac:dyDescent="0.25">
      <c r="A80" s="1" t="s">
        <v>814</v>
      </c>
      <c r="B80" s="1" t="s">
        <v>815</v>
      </c>
      <c r="C80" s="2">
        <v>1</v>
      </c>
      <c r="D80" s="3">
        <v>102</v>
      </c>
      <c r="E80" s="4">
        <v>0.51400000000000001</v>
      </c>
      <c r="F80" s="1" t="s">
        <v>60</v>
      </c>
      <c r="G80" s="2" t="s">
        <v>61</v>
      </c>
      <c r="H80" s="1" t="s">
        <v>62</v>
      </c>
      <c r="I80" s="1" t="s">
        <v>81</v>
      </c>
      <c r="J80" s="2" t="s">
        <v>82</v>
      </c>
      <c r="K80" s="2" t="s">
        <v>83</v>
      </c>
      <c r="L80" s="1" t="s">
        <v>816</v>
      </c>
      <c r="M80" s="1" t="s">
        <v>817</v>
      </c>
      <c r="N80" s="1" t="s">
        <v>818</v>
      </c>
      <c r="O80" s="7" t="s">
        <v>65</v>
      </c>
      <c r="P80" s="5">
        <v>45754.333333333328</v>
      </c>
      <c r="Q80" s="6">
        <v>45757</v>
      </c>
      <c r="R80" s="5">
        <v>45757.299120370371</v>
      </c>
      <c r="S80" s="1" t="s">
        <v>66</v>
      </c>
      <c r="T80" s="1" t="s">
        <v>67</v>
      </c>
      <c r="U80" s="1" t="s">
        <v>68</v>
      </c>
      <c r="V80" s="1" t="s">
        <v>69</v>
      </c>
      <c r="W80" s="1" t="s">
        <v>70</v>
      </c>
      <c r="X80" s="1" t="s">
        <v>71</v>
      </c>
      <c r="Y80" s="2" t="s">
        <v>120</v>
      </c>
      <c r="Z80" s="1" t="s">
        <v>120</v>
      </c>
      <c r="AA80" s="2" t="s">
        <v>73</v>
      </c>
      <c r="AB80" s="1" t="s">
        <v>73</v>
      </c>
      <c r="AC80" s="2" t="s">
        <v>121</v>
      </c>
      <c r="AD80" s="2" t="s">
        <v>73</v>
      </c>
      <c r="AE80" s="2" t="s">
        <v>73</v>
      </c>
      <c r="AF80" s="5" t="s">
        <v>73</v>
      </c>
      <c r="AG80" s="5">
        <v>45757</v>
      </c>
      <c r="AH80" s="7" t="s">
        <v>84</v>
      </c>
      <c r="AI80" s="3">
        <v>12</v>
      </c>
      <c r="AJ80" s="1" t="s">
        <v>819</v>
      </c>
      <c r="AK80" s="1" t="s">
        <v>820</v>
      </c>
      <c r="AL80" s="1" t="s">
        <v>87</v>
      </c>
      <c r="AM80" s="1" t="s">
        <v>384</v>
      </c>
      <c r="AN80" s="1" t="s">
        <v>71</v>
      </c>
      <c r="AO80" s="1" t="s">
        <v>821</v>
      </c>
      <c r="AP80" s="1" t="s">
        <v>821</v>
      </c>
      <c r="AQ80" s="1" t="s">
        <v>167</v>
      </c>
      <c r="AR80" s="1" t="s">
        <v>122</v>
      </c>
      <c r="AS80" s="1" t="s">
        <v>92</v>
      </c>
      <c r="AT80" s="1" t="s">
        <v>822</v>
      </c>
      <c r="AU80" s="1" t="s">
        <v>158</v>
      </c>
      <c r="AV80" s="1" t="s">
        <v>823</v>
      </c>
      <c r="AW80" s="1" t="s">
        <v>824</v>
      </c>
      <c r="AX80" s="7" t="s">
        <v>65</v>
      </c>
      <c r="AY80" s="2" t="s">
        <v>73</v>
      </c>
      <c r="AZ80" s="1" t="s">
        <v>593</v>
      </c>
      <c r="BA80" s="3">
        <v>61.38</v>
      </c>
      <c r="BB80" s="3">
        <v>1.1000000000000001</v>
      </c>
      <c r="BC80" s="3">
        <v>0.76666699999999999</v>
      </c>
      <c r="BD80" s="3">
        <v>0.33333299999999999</v>
      </c>
      <c r="BE80" s="3">
        <v>1.1000000000000001</v>
      </c>
      <c r="BF80" s="1" t="s">
        <v>315</v>
      </c>
      <c r="BG80" s="1" t="s">
        <v>316</v>
      </c>
      <c r="BH80" s="1" t="s">
        <v>317</v>
      </c>
    </row>
    <row r="81" spans="1:60" hidden="1" outlineLevel="1" x14ac:dyDescent="0.25">
      <c r="A81" s="1" t="s">
        <v>814</v>
      </c>
      <c r="B81" s="1" t="s">
        <v>815</v>
      </c>
      <c r="C81" s="2">
        <v>2</v>
      </c>
      <c r="D81" s="3">
        <v>109.4</v>
      </c>
      <c r="E81" s="4">
        <v>0.97899999999999998</v>
      </c>
      <c r="F81" s="1" t="s">
        <v>138</v>
      </c>
      <c r="G81" s="2" t="s">
        <v>61</v>
      </c>
      <c r="H81" s="1" t="s">
        <v>62</v>
      </c>
      <c r="I81" s="1" t="s">
        <v>81</v>
      </c>
      <c r="J81" s="2" t="s">
        <v>82</v>
      </c>
      <c r="K81" s="2" t="s">
        <v>83</v>
      </c>
      <c r="L81" s="1" t="s">
        <v>825</v>
      </c>
      <c r="M81" s="1" t="s">
        <v>826</v>
      </c>
      <c r="N81" s="1" t="s">
        <v>827</v>
      </c>
      <c r="O81" s="7" t="s">
        <v>65</v>
      </c>
      <c r="P81" s="5">
        <v>45758.333333333328</v>
      </c>
      <c r="Q81" s="6">
        <v>45758</v>
      </c>
      <c r="R81" s="5">
        <v>45758.333368055552</v>
      </c>
      <c r="S81" s="1" t="s">
        <v>66</v>
      </c>
      <c r="T81" s="1" t="s">
        <v>67</v>
      </c>
      <c r="U81" s="1" t="s">
        <v>68</v>
      </c>
      <c r="V81" s="1" t="s">
        <v>69</v>
      </c>
      <c r="W81" s="1" t="s">
        <v>70</v>
      </c>
      <c r="X81" s="1" t="s">
        <v>71</v>
      </c>
      <c r="Y81" s="2" t="s">
        <v>120</v>
      </c>
      <c r="Z81" s="1" t="s">
        <v>120</v>
      </c>
      <c r="AA81" s="2" t="s">
        <v>73</v>
      </c>
      <c r="AB81" s="1" t="s">
        <v>73</v>
      </c>
      <c r="AC81" s="2" t="s">
        <v>121</v>
      </c>
      <c r="AD81" s="2" t="s">
        <v>73</v>
      </c>
      <c r="AE81" s="2" t="s">
        <v>73</v>
      </c>
      <c r="AF81" s="5" t="s">
        <v>73</v>
      </c>
      <c r="AG81" s="5">
        <v>45757</v>
      </c>
      <c r="AH81" s="7" t="s">
        <v>84</v>
      </c>
      <c r="AI81" s="3">
        <v>2</v>
      </c>
      <c r="AJ81" s="1" t="s">
        <v>819</v>
      </c>
      <c r="AK81" s="1" t="s">
        <v>820</v>
      </c>
      <c r="AL81" s="1" t="s">
        <v>87</v>
      </c>
      <c r="AM81" s="1" t="s">
        <v>384</v>
      </c>
      <c r="AN81" s="1" t="s">
        <v>71</v>
      </c>
      <c r="AO81" s="1" t="s">
        <v>828</v>
      </c>
      <c r="AP81" s="1" t="s">
        <v>829</v>
      </c>
      <c r="AQ81" s="1" t="s">
        <v>167</v>
      </c>
      <c r="AR81" s="1" t="s">
        <v>122</v>
      </c>
      <c r="AS81" s="1" t="s">
        <v>92</v>
      </c>
      <c r="AT81" s="1" t="s">
        <v>822</v>
      </c>
      <c r="AU81" s="1" t="s">
        <v>158</v>
      </c>
      <c r="AV81" s="1" t="s">
        <v>830</v>
      </c>
      <c r="AW81" s="1" t="s">
        <v>831</v>
      </c>
      <c r="AX81" s="7" t="s">
        <v>65</v>
      </c>
      <c r="AY81" s="2" t="s">
        <v>73</v>
      </c>
      <c r="AZ81" s="1" t="s">
        <v>593</v>
      </c>
      <c r="BA81" s="3">
        <v>61.38</v>
      </c>
      <c r="BB81" s="3">
        <v>0.43333300000000002</v>
      </c>
      <c r="BC81" s="3">
        <v>0.23333300000000001</v>
      </c>
      <c r="BD81" s="3">
        <v>0.2</v>
      </c>
      <c r="BE81" s="3">
        <v>0.43333333333333302</v>
      </c>
      <c r="BF81" s="1" t="s">
        <v>315</v>
      </c>
      <c r="BG81" s="1" t="s">
        <v>316</v>
      </c>
      <c r="BH81" s="1" t="s">
        <v>317</v>
      </c>
    </row>
    <row r="82" spans="1:60" hidden="1" outlineLevel="1" x14ac:dyDescent="0.25">
      <c r="A82" s="1" t="s">
        <v>814</v>
      </c>
      <c r="B82" s="1" t="s">
        <v>815</v>
      </c>
      <c r="C82" s="2">
        <v>3</v>
      </c>
      <c r="D82" s="3">
        <v>0</v>
      </c>
      <c r="E82" s="4">
        <v>5.0000000000000001E-3</v>
      </c>
      <c r="F82" s="1" t="s">
        <v>138</v>
      </c>
      <c r="G82" s="2" t="s">
        <v>61</v>
      </c>
      <c r="H82" s="1" t="s">
        <v>62</v>
      </c>
      <c r="I82" s="1" t="s">
        <v>81</v>
      </c>
      <c r="J82" s="2" t="s">
        <v>82</v>
      </c>
      <c r="K82" s="2" t="s">
        <v>83</v>
      </c>
      <c r="L82" s="1" t="s">
        <v>832</v>
      </c>
      <c r="M82" s="1" t="s">
        <v>833</v>
      </c>
      <c r="N82" s="1" t="s">
        <v>834</v>
      </c>
      <c r="O82" s="7" t="s">
        <v>65</v>
      </c>
      <c r="P82" s="5">
        <v>45757.333333333328</v>
      </c>
      <c r="Q82" s="6">
        <v>45758</v>
      </c>
      <c r="R82" s="5">
        <v>45758.355567129627</v>
      </c>
      <c r="S82" s="1" t="s">
        <v>66</v>
      </c>
      <c r="T82" s="1" t="s">
        <v>67</v>
      </c>
      <c r="U82" s="1" t="s">
        <v>68</v>
      </c>
      <c r="V82" s="1" t="s">
        <v>69</v>
      </c>
      <c r="W82" s="1" t="s">
        <v>70</v>
      </c>
      <c r="X82" s="1" t="s">
        <v>71</v>
      </c>
      <c r="Y82" s="2" t="s">
        <v>120</v>
      </c>
      <c r="Z82" s="1" t="s">
        <v>120</v>
      </c>
      <c r="AA82" s="2" t="s">
        <v>73</v>
      </c>
      <c r="AB82" s="1" t="s">
        <v>73</v>
      </c>
      <c r="AC82" s="2" t="s">
        <v>121</v>
      </c>
      <c r="AD82" s="2" t="s">
        <v>73</v>
      </c>
      <c r="AE82" s="2" t="s">
        <v>73</v>
      </c>
      <c r="AF82" s="5" t="s">
        <v>73</v>
      </c>
      <c r="AG82" s="5">
        <v>45757</v>
      </c>
      <c r="AH82" s="7" t="s">
        <v>84</v>
      </c>
      <c r="AI82" s="3">
        <v>5</v>
      </c>
      <c r="AJ82" s="1" t="s">
        <v>139</v>
      </c>
      <c r="AK82" s="1" t="s">
        <v>140</v>
      </c>
      <c r="AL82" s="1" t="s">
        <v>87</v>
      </c>
      <c r="AM82" s="1" t="s">
        <v>141</v>
      </c>
      <c r="AN82" s="1" t="s">
        <v>71</v>
      </c>
      <c r="AO82" s="1" t="s">
        <v>835</v>
      </c>
      <c r="AP82" s="1" t="s">
        <v>835</v>
      </c>
      <c r="AQ82" s="1" t="s">
        <v>126</v>
      </c>
      <c r="AR82" s="1" t="s">
        <v>122</v>
      </c>
      <c r="AS82" s="1" t="s">
        <v>92</v>
      </c>
      <c r="AT82" s="1" t="s">
        <v>142</v>
      </c>
      <c r="AU82" s="1" t="s">
        <v>76</v>
      </c>
      <c r="AV82" s="1" t="s">
        <v>836</v>
      </c>
      <c r="AW82" s="1" t="s">
        <v>836</v>
      </c>
      <c r="AX82" s="7" t="s">
        <v>65</v>
      </c>
      <c r="AY82" s="2" t="s">
        <v>73</v>
      </c>
      <c r="AZ82" s="1" t="s">
        <v>593</v>
      </c>
      <c r="BA82" s="3">
        <v>59.55</v>
      </c>
      <c r="BB82" s="3">
        <v>0.466667</v>
      </c>
      <c r="BC82" s="3">
        <v>0</v>
      </c>
      <c r="BD82" s="3">
        <v>0.466667</v>
      </c>
      <c r="BE82" s="3">
        <v>0.46666666666666701</v>
      </c>
      <c r="BF82" s="1" t="s">
        <v>513</v>
      </c>
      <c r="BG82" s="1" t="s">
        <v>514</v>
      </c>
      <c r="BH82" s="1" t="s">
        <v>515</v>
      </c>
    </row>
    <row r="83" spans="1:60" hidden="1" outlineLevel="1" x14ac:dyDescent="0.25">
      <c r="A83" s="1" t="s">
        <v>814</v>
      </c>
      <c r="B83" s="1" t="s">
        <v>815</v>
      </c>
      <c r="C83" s="2">
        <v>4</v>
      </c>
      <c r="D83" s="3">
        <v>117.16</v>
      </c>
      <c r="E83" s="4">
        <v>0.81699999999999995</v>
      </c>
      <c r="F83" s="1" t="s">
        <v>60</v>
      </c>
      <c r="G83" s="2" t="s">
        <v>61</v>
      </c>
      <c r="H83" s="1" t="s">
        <v>62</v>
      </c>
      <c r="I83" s="1" t="s">
        <v>81</v>
      </c>
      <c r="J83" s="2" t="s">
        <v>82</v>
      </c>
      <c r="K83" s="2" t="s">
        <v>83</v>
      </c>
      <c r="L83" s="1" t="s">
        <v>837</v>
      </c>
      <c r="M83" s="1" t="s">
        <v>838</v>
      </c>
      <c r="N83" s="1" t="s">
        <v>839</v>
      </c>
      <c r="O83" s="7" t="s">
        <v>65</v>
      </c>
      <c r="P83" s="5">
        <v>45754.333333333328</v>
      </c>
      <c r="Q83" s="6">
        <v>45758</v>
      </c>
      <c r="R83" s="5">
        <v>45758.380324074074</v>
      </c>
      <c r="S83" s="1" t="s">
        <v>66</v>
      </c>
      <c r="T83" s="1" t="s">
        <v>67</v>
      </c>
      <c r="U83" s="1" t="s">
        <v>68</v>
      </c>
      <c r="V83" s="1" t="s">
        <v>69</v>
      </c>
      <c r="W83" s="1" t="s">
        <v>70</v>
      </c>
      <c r="X83" s="1" t="s">
        <v>71</v>
      </c>
      <c r="Y83" s="2" t="s">
        <v>120</v>
      </c>
      <c r="Z83" s="1" t="s">
        <v>120</v>
      </c>
      <c r="AA83" s="2" t="s">
        <v>73</v>
      </c>
      <c r="AB83" s="1" t="s">
        <v>73</v>
      </c>
      <c r="AC83" s="2" t="s">
        <v>121</v>
      </c>
      <c r="AD83" s="2" t="s">
        <v>73</v>
      </c>
      <c r="AE83" s="2" t="s">
        <v>73</v>
      </c>
      <c r="AF83" s="5" t="s">
        <v>73</v>
      </c>
      <c r="AG83" s="5">
        <v>45757</v>
      </c>
      <c r="AH83" s="7" t="s">
        <v>84</v>
      </c>
      <c r="AI83" s="3">
        <v>2</v>
      </c>
      <c r="AJ83" s="1" t="s">
        <v>840</v>
      </c>
      <c r="AK83" s="1" t="s">
        <v>841</v>
      </c>
      <c r="AL83" s="1" t="s">
        <v>87</v>
      </c>
      <c r="AM83" s="1" t="s">
        <v>311</v>
      </c>
      <c r="AN83" s="1" t="s">
        <v>71</v>
      </c>
      <c r="AO83" s="1" t="s">
        <v>842</v>
      </c>
      <c r="AP83" s="1" t="s">
        <v>843</v>
      </c>
      <c r="AQ83" s="1" t="s">
        <v>266</v>
      </c>
      <c r="AR83" s="1" t="s">
        <v>122</v>
      </c>
      <c r="AS83" s="1" t="s">
        <v>92</v>
      </c>
      <c r="AT83" s="1" t="s">
        <v>658</v>
      </c>
      <c r="AU83" s="1" t="s">
        <v>158</v>
      </c>
      <c r="AV83" s="1" t="s">
        <v>844</v>
      </c>
      <c r="AW83" s="1" t="s">
        <v>845</v>
      </c>
      <c r="AX83" s="7" t="s">
        <v>65</v>
      </c>
      <c r="AY83" s="2" t="s">
        <v>73</v>
      </c>
      <c r="AZ83" s="1" t="s">
        <v>593</v>
      </c>
      <c r="BA83" s="3">
        <v>60.09</v>
      </c>
      <c r="BB83" s="3">
        <v>0.216667</v>
      </c>
      <c r="BC83" s="3">
        <v>0.11666700000000001</v>
      </c>
      <c r="BD83" s="3">
        <v>0.1</v>
      </c>
      <c r="BE83" s="3">
        <v>0.21666666666666701</v>
      </c>
      <c r="BF83" s="1" t="s">
        <v>109</v>
      </c>
      <c r="BG83" s="1" t="s">
        <v>110</v>
      </c>
      <c r="BH83" s="1" t="s">
        <v>111</v>
      </c>
    </row>
    <row r="84" spans="1:60" hidden="1" outlineLevel="1" x14ac:dyDescent="0.25">
      <c r="A84" s="1" t="s">
        <v>814</v>
      </c>
      <c r="B84" s="1" t="s">
        <v>815</v>
      </c>
      <c r="C84" s="2">
        <v>5</v>
      </c>
      <c r="D84" s="3">
        <v>856.8</v>
      </c>
      <c r="E84" s="4">
        <v>5.9139999999999997</v>
      </c>
      <c r="F84" s="1" t="s">
        <v>60</v>
      </c>
      <c r="G84" s="2" t="s">
        <v>61</v>
      </c>
      <c r="H84" s="1" t="s">
        <v>62</v>
      </c>
      <c r="I84" s="1" t="s">
        <v>81</v>
      </c>
      <c r="J84" s="2" t="s">
        <v>82</v>
      </c>
      <c r="K84" s="2" t="s">
        <v>83</v>
      </c>
      <c r="L84" s="1" t="s">
        <v>846</v>
      </c>
      <c r="M84" s="1" t="s">
        <v>847</v>
      </c>
      <c r="N84" s="1" t="s">
        <v>848</v>
      </c>
      <c r="O84" s="7" t="s">
        <v>65</v>
      </c>
      <c r="P84" s="5">
        <v>45757.333333333328</v>
      </c>
      <c r="Q84" s="6">
        <v>45758</v>
      </c>
      <c r="R84" s="5">
        <v>45758.394108796296</v>
      </c>
      <c r="S84" s="1" t="s">
        <v>66</v>
      </c>
      <c r="T84" s="1" t="s">
        <v>67</v>
      </c>
      <c r="U84" s="1" t="s">
        <v>68</v>
      </c>
      <c r="V84" s="1" t="s">
        <v>69</v>
      </c>
      <c r="W84" s="1" t="s">
        <v>70</v>
      </c>
      <c r="X84" s="1" t="s">
        <v>71</v>
      </c>
      <c r="Y84" s="2" t="s">
        <v>120</v>
      </c>
      <c r="Z84" s="1" t="s">
        <v>120</v>
      </c>
      <c r="AA84" s="2" t="s">
        <v>73</v>
      </c>
      <c r="AB84" s="1" t="s">
        <v>73</v>
      </c>
      <c r="AC84" s="2" t="s">
        <v>121</v>
      </c>
      <c r="AD84" s="2" t="s">
        <v>73</v>
      </c>
      <c r="AE84" s="2" t="s">
        <v>73</v>
      </c>
      <c r="AF84" s="5" t="s">
        <v>73</v>
      </c>
      <c r="AG84" s="5">
        <v>45757</v>
      </c>
      <c r="AH84" s="7" t="s">
        <v>84</v>
      </c>
      <c r="AI84" s="3">
        <v>17</v>
      </c>
      <c r="AJ84" s="1" t="s">
        <v>849</v>
      </c>
      <c r="AK84" s="1" t="s">
        <v>850</v>
      </c>
      <c r="AL84" s="1" t="s">
        <v>87</v>
      </c>
      <c r="AM84" s="1" t="s">
        <v>311</v>
      </c>
      <c r="AN84" s="1" t="s">
        <v>71</v>
      </c>
      <c r="AO84" s="1" t="s">
        <v>851</v>
      </c>
      <c r="AP84" s="1" t="s">
        <v>852</v>
      </c>
      <c r="AQ84" s="1" t="s">
        <v>853</v>
      </c>
      <c r="AR84" s="1" t="s">
        <v>122</v>
      </c>
      <c r="AS84" s="1" t="s">
        <v>854</v>
      </c>
      <c r="AT84" s="1" t="s">
        <v>855</v>
      </c>
      <c r="AU84" s="1" t="s">
        <v>103</v>
      </c>
      <c r="AV84" s="1" t="s">
        <v>856</v>
      </c>
      <c r="AW84" s="1" t="s">
        <v>857</v>
      </c>
      <c r="AX84" s="7" t="s">
        <v>65</v>
      </c>
      <c r="AY84" s="2" t="s">
        <v>73</v>
      </c>
      <c r="AZ84" s="1" t="s">
        <v>593</v>
      </c>
      <c r="BA84" s="3">
        <v>59.1</v>
      </c>
      <c r="BB84" s="3">
        <v>9.3833330000000004</v>
      </c>
      <c r="BC84" s="3">
        <v>6.016667</v>
      </c>
      <c r="BD84" s="3">
        <v>3.3666670000000001</v>
      </c>
      <c r="BE84" s="3">
        <v>9.3833333333333293</v>
      </c>
      <c r="BF84" s="1" t="s">
        <v>315</v>
      </c>
      <c r="BG84" s="1" t="s">
        <v>316</v>
      </c>
      <c r="BH84" s="1" t="s">
        <v>317</v>
      </c>
    </row>
    <row r="85" spans="1:60" s="12" customFormat="1" collapsed="1" x14ac:dyDescent="0.25">
      <c r="A85" s="8" t="s">
        <v>858</v>
      </c>
      <c r="B85" s="8"/>
      <c r="C85" s="9" t="str">
        <f>CONCATENATE("Max=",TEXT(SUBTOTAL(4,C86:C90), "0"),"")</f>
        <v>Max=5</v>
      </c>
      <c r="D85" s="10" t="str">
        <f>CONCATENATE("∑=",IF(SUBTOTAL(9,D86:D90)=TRUNC(SUBTOTAL(9,D86:D90)),TEXT(SUBTOTAL(9,D86:D90), "0"),TEXT(SUBTOTAL(9,D86:D90), "#,##")),"")</f>
        <v>∑=1588,5</v>
      </c>
      <c r="E85" s="11" t="str">
        <f>CONCATENATE("∑=",IF(SUBTOTAL(9,E86:E90)=TRUNC(SUBTOTAL(9,E86:E90)),TEXT(SUBTOTAL(9,E86:E90), "0"),TEXT(SUBTOTAL(9,E86:E90), "#,##")),"")</f>
        <v>∑=11,71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</row>
    <row r="86" spans="1:60" hidden="1" outlineLevel="1" x14ac:dyDescent="0.25">
      <c r="A86" s="1" t="s">
        <v>859</v>
      </c>
      <c r="B86" s="1" t="s">
        <v>860</v>
      </c>
      <c r="C86" s="2">
        <v>1</v>
      </c>
      <c r="D86" s="3">
        <v>277.99</v>
      </c>
      <c r="E86" s="4">
        <v>2.1629999999999998</v>
      </c>
      <c r="F86" s="1" t="s">
        <v>60</v>
      </c>
      <c r="G86" s="2" t="s">
        <v>61</v>
      </c>
      <c r="H86" s="1" t="s">
        <v>62</v>
      </c>
      <c r="I86" s="1" t="s">
        <v>81</v>
      </c>
      <c r="J86" s="2" t="s">
        <v>82</v>
      </c>
      <c r="K86" s="2" t="s">
        <v>83</v>
      </c>
      <c r="L86" s="1" t="s">
        <v>861</v>
      </c>
      <c r="M86" s="1" t="s">
        <v>862</v>
      </c>
      <c r="N86" s="1" t="s">
        <v>863</v>
      </c>
      <c r="O86" s="7" t="s">
        <v>65</v>
      </c>
      <c r="P86" s="5">
        <v>45755.333333333328</v>
      </c>
      <c r="Q86" s="6">
        <v>45755</v>
      </c>
      <c r="R86" s="5">
        <v>45755.333368055552</v>
      </c>
      <c r="S86" s="1" t="s">
        <v>66</v>
      </c>
      <c r="T86" s="1" t="s">
        <v>67</v>
      </c>
      <c r="U86" s="1" t="s">
        <v>68</v>
      </c>
      <c r="V86" s="1" t="s">
        <v>69</v>
      </c>
      <c r="W86" s="1" t="s">
        <v>70</v>
      </c>
      <c r="X86" s="1" t="s">
        <v>71</v>
      </c>
      <c r="Y86" s="2" t="s">
        <v>633</v>
      </c>
      <c r="Z86" s="1" t="s">
        <v>633</v>
      </c>
      <c r="AA86" s="2" t="s">
        <v>73</v>
      </c>
      <c r="AB86" s="1" t="s">
        <v>73</v>
      </c>
      <c r="AC86" s="2" t="s">
        <v>73</v>
      </c>
      <c r="AD86" s="2" t="s">
        <v>73</v>
      </c>
      <c r="AE86" s="2" t="s">
        <v>73</v>
      </c>
      <c r="AF86" s="5" t="s">
        <v>73</v>
      </c>
      <c r="AG86" s="5">
        <v>45754</v>
      </c>
      <c r="AH86" s="7" t="s">
        <v>84</v>
      </c>
      <c r="AI86" s="3">
        <v>9</v>
      </c>
      <c r="AJ86" s="1" t="s">
        <v>864</v>
      </c>
      <c r="AK86" s="1" t="s">
        <v>865</v>
      </c>
      <c r="AL86" s="1" t="s">
        <v>866</v>
      </c>
      <c r="AM86" s="1" t="s">
        <v>867</v>
      </c>
      <c r="AN86" s="1" t="s">
        <v>71</v>
      </c>
      <c r="AO86" s="1" t="s">
        <v>868</v>
      </c>
      <c r="AP86" s="1" t="s">
        <v>869</v>
      </c>
      <c r="AQ86" s="1" t="s">
        <v>227</v>
      </c>
      <c r="AR86" s="1" t="s">
        <v>122</v>
      </c>
      <c r="AS86" s="1" t="s">
        <v>347</v>
      </c>
      <c r="AT86" s="1" t="s">
        <v>870</v>
      </c>
      <c r="AU86" s="1" t="s">
        <v>134</v>
      </c>
      <c r="AV86" s="1" t="s">
        <v>871</v>
      </c>
      <c r="AW86" s="1" t="s">
        <v>872</v>
      </c>
      <c r="AX86" s="7" t="s">
        <v>65</v>
      </c>
      <c r="AY86" s="2" t="s">
        <v>73</v>
      </c>
      <c r="AZ86" s="1" t="s">
        <v>873</v>
      </c>
      <c r="BA86" s="3">
        <v>5.12</v>
      </c>
      <c r="BB86" s="3">
        <v>5.4166670000000003</v>
      </c>
      <c r="BC86" s="3">
        <v>4.5</v>
      </c>
      <c r="BD86" s="3">
        <v>0.91666700000000001</v>
      </c>
      <c r="BE86" s="3">
        <v>5.4166666666666696</v>
      </c>
      <c r="BF86" s="1" t="s">
        <v>123</v>
      </c>
      <c r="BG86" s="1" t="s">
        <v>124</v>
      </c>
      <c r="BH86" s="1" t="s">
        <v>125</v>
      </c>
    </row>
    <row r="87" spans="1:60" hidden="1" outlineLevel="1" x14ac:dyDescent="0.25">
      <c r="A87" s="1" t="s">
        <v>859</v>
      </c>
      <c r="B87" s="1" t="s">
        <v>860</v>
      </c>
      <c r="C87" s="2">
        <v>2</v>
      </c>
      <c r="D87" s="3">
        <v>1158.54</v>
      </c>
      <c r="E87" s="4">
        <v>8.6750000000000007</v>
      </c>
      <c r="F87" s="1" t="s">
        <v>60</v>
      </c>
      <c r="G87" s="2" t="s">
        <v>61</v>
      </c>
      <c r="H87" s="1" t="s">
        <v>62</v>
      </c>
      <c r="I87" s="1" t="s">
        <v>81</v>
      </c>
      <c r="J87" s="2" t="s">
        <v>82</v>
      </c>
      <c r="K87" s="2" t="s">
        <v>83</v>
      </c>
      <c r="L87" s="1" t="s">
        <v>874</v>
      </c>
      <c r="M87" s="1" t="s">
        <v>875</v>
      </c>
      <c r="N87" s="1" t="s">
        <v>876</v>
      </c>
      <c r="O87" s="7" t="s">
        <v>65</v>
      </c>
      <c r="P87" s="5">
        <v>45754.333333333328</v>
      </c>
      <c r="Q87" s="6">
        <v>45755</v>
      </c>
      <c r="R87" s="5">
        <v>45754.493055555555</v>
      </c>
      <c r="S87" s="1" t="s">
        <v>66</v>
      </c>
      <c r="T87" s="1" t="s">
        <v>67</v>
      </c>
      <c r="U87" s="1" t="s">
        <v>68</v>
      </c>
      <c r="V87" s="1" t="s">
        <v>69</v>
      </c>
      <c r="W87" s="1" t="s">
        <v>70</v>
      </c>
      <c r="X87" s="1" t="s">
        <v>71</v>
      </c>
      <c r="Y87" s="2" t="s">
        <v>633</v>
      </c>
      <c r="Z87" s="1" t="s">
        <v>633</v>
      </c>
      <c r="AA87" s="2" t="s">
        <v>73</v>
      </c>
      <c r="AB87" s="1" t="s">
        <v>73</v>
      </c>
      <c r="AC87" s="2" t="s">
        <v>73</v>
      </c>
      <c r="AD87" s="2" t="s">
        <v>73</v>
      </c>
      <c r="AE87" s="2" t="s">
        <v>73</v>
      </c>
      <c r="AF87" s="5" t="s">
        <v>73</v>
      </c>
      <c r="AG87" s="5">
        <v>45754</v>
      </c>
      <c r="AH87" s="7" t="s">
        <v>84</v>
      </c>
      <c r="AI87" s="3">
        <v>17</v>
      </c>
      <c r="AJ87" s="1" t="s">
        <v>864</v>
      </c>
      <c r="AK87" s="1" t="s">
        <v>865</v>
      </c>
      <c r="AL87" s="1" t="s">
        <v>866</v>
      </c>
      <c r="AM87" s="1" t="s">
        <v>867</v>
      </c>
      <c r="AN87" s="1" t="s">
        <v>71</v>
      </c>
      <c r="AO87" s="1" t="s">
        <v>877</v>
      </c>
      <c r="AP87" s="1" t="s">
        <v>878</v>
      </c>
      <c r="AQ87" s="1" t="s">
        <v>227</v>
      </c>
      <c r="AR87" s="1" t="s">
        <v>122</v>
      </c>
      <c r="AS87" s="1" t="s">
        <v>347</v>
      </c>
      <c r="AT87" s="1" t="s">
        <v>870</v>
      </c>
      <c r="AU87" s="1" t="s">
        <v>134</v>
      </c>
      <c r="AV87" s="1" t="s">
        <v>879</v>
      </c>
      <c r="AW87" s="1" t="s">
        <v>880</v>
      </c>
      <c r="AX87" s="7" t="s">
        <v>65</v>
      </c>
      <c r="AY87" s="2" t="s">
        <v>73</v>
      </c>
      <c r="AZ87" s="1" t="s">
        <v>873</v>
      </c>
      <c r="BA87" s="3">
        <v>5.12</v>
      </c>
      <c r="BB87" s="3">
        <v>3.7</v>
      </c>
      <c r="BC87" s="3">
        <v>2.1333329999999999</v>
      </c>
      <c r="BD87" s="3">
        <v>1.566667</v>
      </c>
      <c r="BE87" s="3">
        <v>3.7</v>
      </c>
      <c r="BF87" s="1" t="s">
        <v>123</v>
      </c>
      <c r="BG87" s="1" t="s">
        <v>124</v>
      </c>
      <c r="BH87" s="1" t="s">
        <v>125</v>
      </c>
    </row>
    <row r="88" spans="1:60" hidden="1" outlineLevel="1" x14ac:dyDescent="0.25">
      <c r="A88" s="1" t="s">
        <v>859</v>
      </c>
      <c r="B88" s="1" t="s">
        <v>860</v>
      </c>
      <c r="C88" s="2">
        <v>3</v>
      </c>
      <c r="D88" s="3">
        <v>40.200000000000003</v>
      </c>
      <c r="E88" s="4">
        <v>0.20200000000000001</v>
      </c>
      <c r="F88" s="1" t="s">
        <v>60</v>
      </c>
      <c r="G88" s="2" t="s">
        <v>61</v>
      </c>
      <c r="H88" s="1" t="s">
        <v>62</v>
      </c>
      <c r="I88" s="1" t="s">
        <v>81</v>
      </c>
      <c r="J88" s="2" t="s">
        <v>82</v>
      </c>
      <c r="K88" s="2" t="s">
        <v>83</v>
      </c>
      <c r="L88" s="1" t="s">
        <v>881</v>
      </c>
      <c r="M88" s="1" t="s">
        <v>882</v>
      </c>
      <c r="N88" s="1" t="s">
        <v>883</v>
      </c>
      <c r="O88" s="7" t="s">
        <v>65</v>
      </c>
      <c r="P88" s="5">
        <v>45754.333333333328</v>
      </c>
      <c r="Q88" s="6">
        <v>45755</v>
      </c>
      <c r="R88" s="5">
        <v>45754.651759259257</v>
      </c>
      <c r="S88" s="1" t="s">
        <v>66</v>
      </c>
      <c r="T88" s="1" t="s">
        <v>67</v>
      </c>
      <c r="U88" s="1" t="s">
        <v>68</v>
      </c>
      <c r="V88" s="1" t="s">
        <v>69</v>
      </c>
      <c r="W88" s="1" t="s">
        <v>70</v>
      </c>
      <c r="X88" s="1" t="s">
        <v>71</v>
      </c>
      <c r="Y88" s="2" t="s">
        <v>633</v>
      </c>
      <c r="Z88" s="1" t="s">
        <v>633</v>
      </c>
      <c r="AA88" s="2" t="s">
        <v>73</v>
      </c>
      <c r="AB88" s="1" t="s">
        <v>73</v>
      </c>
      <c r="AC88" s="2" t="s">
        <v>73</v>
      </c>
      <c r="AD88" s="2" t="s">
        <v>73</v>
      </c>
      <c r="AE88" s="2" t="s">
        <v>73</v>
      </c>
      <c r="AF88" s="5" t="s">
        <v>73</v>
      </c>
      <c r="AG88" s="5">
        <v>45754</v>
      </c>
      <c r="AH88" s="7" t="s">
        <v>84</v>
      </c>
      <c r="AI88" s="3">
        <v>2</v>
      </c>
      <c r="AJ88" s="1" t="s">
        <v>884</v>
      </c>
      <c r="AK88" s="1" t="s">
        <v>885</v>
      </c>
      <c r="AL88" s="1" t="s">
        <v>886</v>
      </c>
      <c r="AM88" s="1" t="s">
        <v>867</v>
      </c>
      <c r="AN88" s="1" t="s">
        <v>71</v>
      </c>
      <c r="AO88" s="1" t="s">
        <v>887</v>
      </c>
      <c r="AP88" s="1" t="s">
        <v>888</v>
      </c>
      <c r="AQ88" s="1" t="s">
        <v>126</v>
      </c>
      <c r="AR88" s="1" t="s">
        <v>122</v>
      </c>
      <c r="AS88" s="1" t="s">
        <v>92</v>
      </c>
      <c r="AT88" s="1" t="s">
        <v>889</v>
      </c>
      <c r="AU88" s="1" t="s">
        <v>890</v>
      </c>
      <c r="AV88" s="1" t="s">
        <v>891</v>
      </c>
      <c r="AW88" s="1" t="s">
        <v>892</v>
      </c>
      <c r="AX88" s="7" t="s">
        <v>65</v>
      </c>
      <c r="AY88" s="2" t="s">
        <v>73</v>
      </c>
      <c r="AZ88" s="1" t="s">
        <v>873</v>
      </c>
      <c r="BA88" s="3">
        <v>4.58</v>
      </c>
      <c r="BB88" s="3">
        <v>0.3</v>
      </c>
      <c r="BC88" s="3">
        <v>0.1</v>
      </c>
      <c r="BD88" s="3">
        <v>0.2</v>
      </c>
      <c r="BE88" s="3">
        <v>0.3</v>
      </c>
      <c r="BF88" s="1" t="s">
        <v>96</v>
      </c>
      <c r="BG88" s="1" t="s">
        <v>97</v>
      </c>
      <c r="BH88" s="1" t="s">
        <v>98</v>
      </c>
    </row>
    <row r="89" spans="1:60" hidden="1" outlineLevel="1" x14ac:dyDescent="0.25">
      <c r="A89" s="1" t="s">
        <v>859</v>
      </c>
      <c r="B89" s="1" t="s">
        <v>860</v>
      </c>
      <c r="C89" s="2">
        <v>4</v>
      </c>
      <c r="D89" s="3">
        <v>111.77</v>
      </c>
      <c r="E89" s="4">
        <v>0.66600000000000004</v>
      </c>
      <c r="F89" s="1" t="s">
        <v>60</v>
      </c>
      <c r="G89" s="2" t="s">
        <v>61</v>
      </c>
      <c r="H89" s="1" t="s">
        <v>62</v>
      </c>
      <c r="I89" s="1" t="s">
        <v>81</v>
      </c>
      <c r="J89" s="2" t="s">
        <v>82</v>
      </c>
      <c r="K89" s="2" t="s">
        <v>83</v>
      </c>
      <c r="L89" s="1" t="s">
        <v>893</v>
      </c>
      <c r="M89" s="1" t="s">
        <v>894</v>
      </c>
      <c r="N89" s="1" t="s">
        <v>895</v>
      </c>
      <c r="O89" s="7" t="s">
        <v>65</v>
      </c>
      <c r="P89" s="5">
        <v>45754.333333333328</v>
      </c>
      <c r="Q89" s="6">
        <v>45755</v>
      </c>
      <c r="R89" s="5">
        <v>45754.666701388887</v>
      </c>
      <c r="S89" s="1" t="s">
        <v>66</v>
      </c>
      <c r="T89" s="1" t="s">
        <v>67</v>
      </c>
      <c r="U89" s="1" t="s">
        <v>68</v>
      </c>
      <c r="V89" s="1" t="s">
        <v>69</v>
      </c>
      <c r="W89" s="1" t="s">
        <v>70</v>
      </c>
      <c r="X89" s="1" t="s">
        <v>71</v>
      </c>
      <c r="Y89" s="2" t="s">
        <v>633</v>
      </c>
      <c r="Z89" s="1" t="s">
        <v>633</v>
      </c>
      <c r="AA89" s="2" t="s">
        <v>73</v>
      </c>
      <c r="AB89" s="1" t="s">
        <v>73</v>
      </c>
      <c r="AC89" s="2" t="s">
        <v>73</v>
      </c>
      <c r="AD89" s="2" t="s">
        <v>73</v>
      </c>
      <c r="AE89" s="2" t="s">
        <v>73</v>
      </c>
      <c r="AF89" s="5" t="s">
        <v>73</v>
      </c>
      <c r="AG89" s="5">
        <v>45754</v>
      </c>
      <c r="AH89" s="7" t="s">
        <v>84</v>
      </c>
      <c r="AI89" s="3">
        <v>3</v>
      </c>
      <c r="AJ89" s="1" t="s">
        <v>896</v>
      </c>
      <c r="AK89" s="1" t="s">
        <v>897</v>
      </c>
      <c r="AL89" s="1" t="s">
        <v>866</v>
      </c>
      <c r="AM89" s="1" t="s">
        <v>867</v>
      </c>
      <c r="AN89" s="1" t="s">
        <v>71</v>
      </c>
      <c r="AO89" s="1" t="s">
        <v>898</v>
      </c>
      <c r="AP89" s="1" t="s">
        <v>73</v>
      </c>
      <c r="AQ89" s="1" t="s">
        <v>75</v>
      </c>
      <c r="AR89" s="1" t="s">
        <v>122</v>
      </c>
      <c r="AS89" s="1" t="s">
        <v>347</v>
      </c>
      <c r="AT89" s="1" t="s">
        <v>214</v>
      </c>
      <c r="AU89" s="1" t="s">
        <v>94</v>
      </c>
      <c r="AV89" s="1" t="s">
        <v>899</v>
      </c>
      <c r="AW89" s="1" t="s">
        <v>900</v>
      </c>
      <c r="AX89" s="7" t="s">
        <v>65</v>
      </c>
      <c r="AY89" s="2" t="s">
        <v>73</v>
      </c>
      <c r="AZ89" s="1" t="s">
        <v>873</v>
      </c>
      <c r="BA89" s="3">
        <v>5.69</v>
      </c>
      <c r="BB89" s="3">
        <v>0.75</v>
      </c>
      <c r="BC89" s="3">
        <v>0.55000000000000004</v>
      </c>
      <c r="BD89" s="3">
        <v>0.2</v>
      </c>
      <c r="BE89" s="3">
        <v>0.75</v>
      </c>
      <c r="BF89" s="1" t="s">
        <v>123</v>
      </c>
      <c r="BG89" s="1" t="s">
        <v>124</v>
      </c>
      <c r="BH89" s="1" t="s">
        <v>125</v>
      </c>
    </row>
    <row r="90" spans="1:60" hidden="1" outlineLevel="1" x14ac:dyDescent="0.25">
      <c r="A90" s="1" t="s">
        <v>859</v>
      </c>
      <c r="B90" s="1" t="s">
        <v>860</v>
      </c>
      <c r="C90" s="2">
        <v>5</v>
      </c>
      <c r="D90" s="3">
        <v>0</v>
      </c>
      <c r="E90" s="4">
        <v>1E-3</v>
      </c>
      <c r="F90" s="1" t="s">
        <v>60</v>
      </c>
      <c r="G90" s="2" t="s">
        <v>61</v>
      </c>
      <c r="H90" s="1" t="s">
        <v>62</v>
      </c>
      <c r="I90" s="1" t="s">
        <v>81</v>
      </c>
      <c r="J90" s="2" t="s">
        <v>82</v>
      </c>
      <c r="K90" s="2" t="s">
        <v>83</v>
      </c>
      <c r="L90" s="1" t="s">
        <v>901</v>
      </c>
      <c r="M90" s="1" t="s">
        <v>902</v>
      </c>
      <c r="N90" s="1" t="s">
        <v>903</v>
      </c>
      <c r="O90" s="7" t="s">
        <v>65</v>
      </c>
      <c r="P90" s="5">
        <v>45757.333333333328</v>
      </c>
      <c r="Q90" s="6">
        <v>45757</v>
      </c>
      <c r="R90" s="5">
        <v>45757.333368055552</v>
      </c>
      <c r="S90" s="1" t="s">
        <v>66</v>
      </c>
      <c r="T90" s="1" t="s">
        <v>67</v>
      </c>
      <c r="U90" s="1" t="s">
        <v>68</v>
      </c>
      <c r="V90" s="1" t="s">
        <v>69</v>
      </c>
      <c r="W90" s="1" t="s">
        <v>70</v>
      </c>
      <c r="X90" s="1" t="s">
        <v>71</v>
      </c>
      <c r="Y90" s="2" t="s">
        <v>633</v>
      </c>
      <c r="Z90" s="1" t="s">
        <v>633</v>
      </c>
      <c r="AA90" s="2" t="s">
        <v>73</v>
      </c>
      <c r="AB90" s="1" t="s">
        <v>73</v>
      </c>
      <c r="AC90" s="2" t="s">
        <v>73</v>
      </c>
      <c r="AD90" s="2" t="s">
        <v>73</v>
      </c>
      <c r="AE90" s="2" t="s">
        <v>73</v>
      </c>
      <c r="AF90" s="5" t="s">
        <v>73</v>
      </c>
      <c r="AG90" s="5">
        <v>45754</v>
      </c>
      <c r="AH90" s="7" t="s">
        <v>84</v>
      </c>
      <c r="AI90" s="3">
        <v>1</v>
      </c>
      <c r="AJ90" s="1" t="s">
        <v>904</v>
      </c>
      <c r="AK90" s="1" t="s">
        <v>905</v>
      </c>
      <c r="AL90" s="1" t="s">
        <v>866</v>
      </c>
      <c r="AM90" s="1" t="s">
        <v>867</v>
      </c>
      <c r="AN90" s="1" t="s">
        <v>71</v>
      </c>
      <c r="AO90" s="1" t="s">
        <v>906</v>
      </c>
      <c r="AP90" s="1" t="s">
        <v>73</v>
      </c>
      <c r="AQ90" s="1" t="s">
        <v>118</v>
      </c>
      <c r="AR90" s="1" t="s">
        <v>122</v>
      </c>
      <c r="AS90" s="1" t="s">
        <v>347</v>
      </c>
      <c r="AT90" s="1" t="s">
        <v>907</v>
      </c>
      <c r="AU90" s="1" t="s">
        <v>76</v>
      </c>
      <c r="AV90" s="1" t="s">
        <v>908</v>
      </c>
      <c r="AW90" s="1" t="s">
        <v>908</v>
      </c>
      <c r="AX90" s="7" t="s">
        <v>65</v>
      </c>
      <c r="AY90" s="2" t="s">
        <v>73</v>
      </c>
      <c r="AZ90" s="1" t="s">
        <v>873</v>
      </c>
      <c r="BA90" s="3">
        <v>6.4</v>
      </c>
      <c r="BB90" s="3">
        <v>0.1</v>
      </c>
      <c r="BC90" s="3">
        <v>0</v>
      </c>
      <c r="BD90" s="3">
        <v>0.1</v>
      </c>
      <c r="BE90" s="3">
        <v>0.1</v>
      </c>
      <c r="BF90" s="1" t="s">
        <v>123</v>
      </c>
      <c r="BG90" s="1" t="s">
        <v>124</v>
      </c>
      <c r="BH90" s="1" t="s">
        <v>125</v>
      </c>
    </row>
    <row r="91" spans="1:60" s="12" customFormat="1" collapsed="1" x14ac:dyDescent="0.25">
      <c r="A91" s="8" t="s">
        <v>909</v>
      </c>
      <c r="B91" s="8"/>
      <c r="C91" s="9" t="str">
        <f>CONCATENATE("Max=",TEXT(SUBTOTAL(4,C92:C94), "0"),"")</f>
        <v>Max=3</v>
      </c>
      <c r="D91" s="10" t="str">
        <f>CONCATENATE("∑=",IF(SUBTOTAL(9,D92:D94)=TRUNC(SUBTOTAL(9,D92:D94)),TEXT(SUBTOTAL(9,D92:D94), "0"),TEXT(SUBTOTAL(9,D92:D94), "#,##")),"")</f>
        <v>∑=1552,1</v>
      </c>
      <c r="E91" s="11" t="str">
        <f>CONCATENATE("∑=",IF(SUBTOTAL(9,E92:E94)=TRUNC(SUBTOTAL(9,E92:E94)),TEXT(SUBTOTAL(9,E92:E94), "0"),TEXT(SUBTOTAL(9,E92:E94), "#,##")),"")</f>
        <v>∑=11,42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</row>
    <row r="92" spans="1:60" hidden="1" outlineLevel="1" x14ac:dyDescent="0.25">
      <c r="A92" s="1" t="s">
        <v>910</v>
      </c>
      <c r="B92" s="1" t="s">
        <v>911</v>
      </c>
      <c r="C92" s="2">
        <v>1</v>
      </c>
      <c r="D92" s="3">
        <v>1321.3</v>
      </c>
      <c r="E92" s="4">
        <v>9.141</v>
      </c>
      <c r="F92" s="1" t="s">
        <v>60</v>
      </c>
      <c r="G92" s="2" t="s">
        <v>61</v>
      </c>
      <c r="H92" s="1" t="s">
        <v>62</v>
      </c>
      <c r="I92" s="1" t="s">
        <v>81</v>
      </c>
      <c r="J92" s="2" t="s">
        <v>82</v>
      </c>
      <c r="K92" s="2" t="s">
        <v>83</v>
      </c>
      <c r="L92" s="1" t="s">
        <v>912</v>
      </c>
      <c r="M92" s="1" t="s">
        <v>913</v>
      </c>
      <c r="N92" s="1" t="s">
        <v>914</v>
      </c>
      <c r="O92" s="7" t="s">
        <v>65</v>
      </c>
      <c r="P92" s="5">
        <v>45756.333333333328</v>
      </c>
      <c r="Q92" s="6">
        <v>45756</v>
      </c>
      <c r="R92" s="5">
        <v>45756.333368055552</v>
      </c>
      <c r="S92" s="1" t="s">
        <v>66</v>
      </c>
      <c r="T92" s="1" t="s">
        <v>67</v>
      </c>
      <c r="U92" s="1" t="s">
        <v>68</v>
      </c>
      <c r="V92" s="1" t="s">
        <v>69</v>
      </c>
      <c r="W92" s="1" t="s">
        <v>70</v>
      </c>
      <c r="X92" s="1" t="s">
        <v>71</v>
      </c>
      <c r="Y92" s="2" t="s">
        <v>85</v>
      </c>
      <c r="Z92" s="1" t="s">
        <v>85</v>
      </c>
      <c r="AA92" s="2" t="s">
        <v>73</v>
      </c>
      <c r="AB92" s="1" t="s">
        <v>73</v>
      </c>
      <c r="AC92" s="2" t="s">
        <v>121</v>
      </c>
      <c r="AD92" s="2" t="s">
        <v>73</v>
      </c>
      <c r="AE92" s="2" t="s">
        <v>73</v>
      </c>
      <c r="AF92" s="5" t="s">
        <v>73</v>
      </c>
      <c r="AG92" s="5">
        <v>45756</v>
      </c>
      <c r="AH92" s="7" t="s">
        <v>84</v>
      </c>
      <c r="AI92" s="3">
        <v>29</v>
      </c>
      <c r="AJ92" s="1" t="s">
        <v>915</v>
      </c>
      <c r="AK92" s="1" t="s">
        <v>916</v>
      </c>
      <c r="AL92" s="1" t="s">
        <v>917</v>
      </c>
      <c r="AM92" s="1" t="s">
        <v>918</v>
      </c>
      <c r="AN92" s="1" t="s">
        <v>71</v>
      </c>
      <c r="AO92" s="1" t="s">
        <v>919</v>
      </c>
      <c r="AP92" s="1" t="s">
        <v>920</v>
      </c>
      <c r="AQ92" s="1" t="s">
        <v>126</v>
      </c>
      <c r="AR92" s="1" t="s">
        <v>122</v>
      </c>
      <c r="AS92" s="1" t="s">
        <v>921</v>
      </c>
      <c r="AT92" s="1" t="s">
        <v>127</v>
      </c>
      <c r="AU92" s="1" t="s">
        <v>922</v>
      </c>
      <c r="AV92" s="1" t="s">
        <v>923</v>
      </c>
      <c r="AW92" s="1" t="s">
        <v>924</v>
      </c>
      <c r="AX92" s="7" t="s">
        <v>65</v>
      </c>
      <c r="AY92" s="2" t="s">
        <v>73</v>
      </c>
      <c r="AZ92" s="1" t="s">
        <v>925</v>
      </c>
      <c r="BA92" s="3">
        <v>65.05</v>
      </c>
      <c r="BB92" s="3">
        <v>6.733333</v>
      </c>
      <c r="BC92" s="3">
        <v>4.3333329999999997</v>
      </c>
      <c r="BD92" s="3">
        <v>2.4</v>
      </c>
      <c r="BE92" s="3">
        <v>6.7333333333333298</v>
      </c>
      <c r="BF92" s="1" t="s">
        <v>128</v>
      </c>
      <c r="BG92" s="1" t="s">
        <v>129</v>
      </c>
      <c r="BH92" s="1" t="s">
        <v>130</v>
      </c>
    </row>
    <row r="93" spans="1:60" hidden="1" outlineLevel="1" x14ac:dyDescent="0.25">
      <c r="A93" s="1" t="s">
        <v>910</v>
      </c>
      <c r="B93" s="1" t="s">
        <v>911</v>
      </c>
      <c r="C93" s="2">
        <v>2</v>
      </c>
      <c r="D93" s="3">
        <v>158.80000000000001</v>
      </c>
      <c r="E93" s="4">
        <v>1.2170000000000001</v>
      </c>
      <c r="F93" s="1" t="s">
        <v>60</v>
      </c>
      <c r="G93" s="2" t="s">
        <v>61</v>
      </c>
      <c r="H93" s="1" t="s">
        <v>62</v>
      </c>
      <c r="I93" s="1" t="s">
        <v>81</v>
      </c>
      <c r="J93" s="2" t="s">
        <v>82</v>
      </c>
      <c r="K93" s="2" t="s">
        <v>83</v>
      </c>
      <c r="L93" s="1" t="s">
        <v>926</v>
      </c>
      <c r="M93" s="1" t="s">
        <v>927</v>
      </c>
      <c r="N93" s="1" t="s">
        <v>928</v>
      </c>
      <c r="O93" s="7" t="s">
        <v>65</v>
      </c>
      <c r="P93" s="5">
        <v>45756.333333333328</v>
      </c>
      <c r="Q93" s="6">
        <v>45756</v>
      </c>
      <c r="R93" s="5">
        <v>45756.665810185186</v>
      </c>
      <c r="S93" s="1" t="s">
        <v>66</v>
      </c>
      <c r="T93" s="1" t="s">
        <v>67</v>
      </c>
      <c r="U93" s="1" t="s">
        <v>68</v>
      </c>
      <c r="V93" s="1" t="s">
        <v>69</v>
      </c>
      <c r="W93" s="1" t="s">
        <v>70</v>
      </c>
      <c r="X93" s="1" t="s">
        <v>71</v>
      </c>
      <c r="Y93" s="2" t="s">
        <v>85</v>
      </c>
      <c r="Z93" s="1" t="s">
        <v>85</v>
      </c>
      <c r="AA93" s="2" t="s">
        <v>73</v>
      </c>
      <c r="AB93" s="1" t="s">
        <v>73</v>
      </c>
      <c r="AC93" s="2" t="s">
        <v>121</v>
      </c>
      <c r="AD93" s="2" t="s">
        <v>73</v>
      </c>
      <c r="AE93" s="2" t="s">
        <v>73</v>
      </c>
      <c r="AF93" s="5" t="s">
        <v>73</v>
      </c>
      <c r="AG93" s="5">
        <v>45756</v>
      </c>
      <c r="AH93" s="7" t="s">
        <v>84</v>
      </c>
      <c r="AI93" s="3">
        <v>4</v>
      </c>
      <c r="AJ93" s="1" t="s">
        <v>929</v>
      </c>
      <c r="AK93" s="1" t="s">
        <v>930</v>
      </c>
      <c r="AL93" s="1" t="s">
        <v>866</v>
      </c>
      <c r="AM93" s="1" t="s">
        <v>867</v>
      </c>
      <c r="AN93" s="1" t="s">
        <v>71</v>
      </c>
      <c r="AO93" s="1" t="s">
        <v>931</v>
      </c>
      <c r="AP93" s="1" t="s">
        <v>73</v>
      </c>
      <c r="AQ93" s="1" t="s">
        <v>932</v>
      </c>
      <c r="AR93" s="1" t="s">
        <v>122</v>
      </c>
      <c r="AS93" s="1" t="s">
        <v>347</v>
      </c>
      <c r="AT93" s="1" t="s">
        <v>933</v>
      </c>
      <c r="AU93" s="1" t="s">
        <v>114</v>
      </c>
      <c r="AV93" s="1" t="s">
        <v>934</v>
      </c>
      <c r="AW93" s="1" t="s">
        <v>934</v>
      </c>
      <c r="AX93" s="7" t="s">
        <v>65</v>
      </c>
      <c r="AY93" s="2" t="s">
        <v>73</v>
      </c>
      <c r="AZ93" s="1" t="s">
        <v>925</v>
      </c>
      <c r="BA93" s="3">
        <v>7.51</v>
      </c>
      <c r="BB93" s="3">
        <v>0.68333299999999997</v>
      </c>
      <c r="BC93" s="3">
        <v>0.23333300000000001</v>
      </c>
      <c r="BD93" s="3">
        <v>0.45</v>
      </c>
      <c r="BE93" s="3">
        <v>0.68333333333333302</v>
      </c>
      <c r="BF93" s="1" t="s">
        <v>123</v>
      </c>
      <c r="BG93" s="1" t="s">
        <v>124</v>
      </c>
      <c r="BH93" s="1" t="s">
        <v>125</v>
      </c>
    </row>
    <row r="94" spans="1:60" hidden="1" outlineLevel="1" x14ac:dyDescent="0.25">
      <c r="A94" s="1" t="s">
        <v>910</v>
      </c>
      <c r="B94" s="1" t="s">
        <v>911</v>
      </c>
      <c r="C94" s="2">
        <v>3</v>
      </c>
      <c r="D94" s="3">
        <v>72</v>
      </c>
      <c r="E94" s="4">
        <v>1.06</v>
      </c>
      <c r="F94" s="1" t="s">
        <v>60</v>
      </c>
      <c r="G94" s="2" t="s">
        <v>61</v>
      </c>
      <c r="H94" s="1" t="s">
        <v>62</v>
      </c>
      <c r="I94" s="1" t="s">
        <v>81</v>
      </c>
      <c r="J94" s="2" t="s">
        <v>82</v>
      </c>
      <c r="K94" s="2" t="s">
        <v>83</v>
      </c>
      <c r="L94" s="1" t="s">
        <v>935</v>
      </c>
      <c r="M94" s="1" t="s">
        <v>936</v>
      </c>
      <c r="N94" s="1" t="s">
        <v>937</v>
      </c>
      <c r="O94" s="7" t="s">
        <v>65</v>
      </c>
      <c r="P94" s="5">
        <v>45754.333333333328</v>
      </c>
      <c r="Q94" s="6">
        <v>45756</v>
      </c>
      <c r="R94" s="5">
        <v>45756.695856481478</v>
      </c>
      <c r="S94" s="1" t="s">
        <v>66</v>
      </c>
      <c r="T94" s="1" t="s">
        <v>67</v>
      </c>
      <c r="U94" s="1" t="s">
        <v>68</v>
      </c>
      <c r="V94" s="1" t="s">
        <v>69</v>
      </c>
      <c r="W94" s="1" t="s">
        <v>70</v>
      </c>
      <c r="X94" s="1" t="s">
        <v>71</v>
      </c>
      <c r="Y94" s="2" t="s">
        <v>85</v>
      </c>
      <c r="Z94" s="1" t="s">
        <v>85</v>
      </c>
      <c r="AA94" s="2" t="s">
        <v>73</v>
      </c>
      <c r="AB94" s="1" t="s">
        <v>73</v>
      </c>
      <c r="AC94" s="2" t="s">
        <v>121</v>
      </c>
      <c r="AD94" s="2" t="s">
        <v>73</v>
      </c>
      <c r="AE94" s="2" t="s">
        <v>73</v>
      </c>
      <c r="AF94" s="5" t="s">
        <v>73</v>
      </c>
      <c r="AG94" s="5">
        <v>45756</v>
      </c>
      <c r="AH94" s="7" t="s">
        <v>84</v>
      </c>
      <c r="AI94" s="3">
        <v>4</v>
      </c>
      <c r="AJ94" s="1" t="s">
        <v>938</v>
      </c>
      <c r="AK94" s="1" t="s">
        <v>939</v>
      </c>
      <c r="AL94" s="1" t="s">
        <v>866</v>
      </c>
      <c r="AM94" s="1" t="s">
        <v>867</v>
      </c>
      <c r="AN94" s="1" t="s">
        <v>71</v>
      </c>
      <c r="AO94" s="1" t="s">
        <v>717</v>
      </c>
      <c r="AP94" s="1" t="s">
        <v>717</v>
      </c>
      <c r="AQ94" s="1" t="s">
        <v>167</v>
      </c>
      <c r="AR94" s="1" t="s">
        <v>122</v>
      </c>
      <c r="AS94" s="1" t="s">
        <v>705</v>
      </c>
      <c r="AT94" s="1" t="s">
        <v>940</v>
      </c>
      <c r="AU94" s="1" t="s">
        <v>158</v>
      </c>
      <c r="AV94" s="1" t="s">
        <v>941</v>
      </c>
      <c r="AW94" s="1" t="s">
        <v>942</v>
      </c>
      <c r="AX94" s="7" t="s">
        <v>65</v>
      </c>
      <c r="AY94" s="2" t="s">
        <v>73</v>
      </c>
      <c r="AZ94" s="1" t="s">
        <v>925</v>
      </c>
      <c r="BA94" s="3">
        <v>7.23</v>
      </c>
      <c r="BB94" s="3">
        <v>0.466667</v>
      </c>
      <c r="BC94" s="3">
        <v>0.11666700000000001</v>
      </c>
      <c r="BD94" s="3">
        <v>0.35</v>
      </c>
      <c r="BE94" s="3">
        <v>0.46666666666666701</v>
      </c>
      <c r="BF94" s="1" t="s">
        <v>315</v>
      </c>
      <c r="BG94" s="1" t="s">
        <v>316</v>
      </c>
      <c r="BH94" s="1" t="s">
        <v>317</v>
      </c>
    </row>
    <row r="95" spans="1:60" s="12" customFormat="1" collapsed="1" x14ac:dyDescent="0.25">
      <c r="A95" s="8" t="s">
        <v>943</v>
      </c>
      <c r="B95" s="8"/>
      <c r="C95" s="9" t="str">
        <f>CONCATENATE("Max=",TEXT(SUBTOTAL(4,C96:C100), "0"),"")</f>
        <v>Max=5</v>
      </c>
      <c r="D95" s="10" t="str">
        <f>CONCATENATE("∑=",IF(SUBTOTAL(9,D96:D100)=TRUNC(SUBTOTAL(9,D96:D100)),TEXT(SUBTOTAL(9,D96:D100), "0"),TEXT(SUBTOTAL(9,D96:D100), "#,##")),"")</f>
        <v>∑=670,58</v>
      </c>
      <c r="E95" s="11" t="str">
        <f>CONCATENATE("∑=",IF(SUBTOTAL(9,E96:E100)=TRUNC(SUBTOTAL(9,E96:E100)),TEXT(SUBTOTAL(9,E96:E100), "0"),TEXT(SUBTOTAL(9,E96:E100), "#,##")),"")</f>
        <v>∑=4,04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</row>
    <row r="96" spans="1:60" hidden="1" outlineLevel="1" x14ac:dyDescent="0.25">
      <c r="A96" s="1" t="s">
        <v>944</v>
      </c>
      <c r="B96" s="1" t="s">
        <v>945</v>
      </c>
      <c r="C96" s="2">
        <v>1</v>
      </c>
      <c r="D96" s="3">
        <v>85.8</v>
      </c>
      <c r="E96" s="4">
        <v>0.51600000000000001</v>
      </c>
      <c r="F96" s="1" t="s">
        <v>60</v>
      </c>
      <c r="G96" s="2" t="s">
        <v>143</v>
      </c>
      <c r="H96" s="1" t="s">
        <v>62</v>
      </c>
      <c r="I96" s="1" t="s">
        <v>81</v>
      </c>
      <c r="J96" s="2" t="s">
        <v>63</v>
      </c>
      <c r="K96" s="2" t="s">
        <v>83</v>
      </c>
      <c r="L96" s="1" t="s">
        <v>946</v>
      </c>
      <c r="M96" s="1" t="s">
        <v>947</v>
      </c>
      <c r="N96" s="1" t="s">
        <v>948</v>
      </c>
      <c r="O96" s="7" t="s">
        <v>65</v>
      </c>
      <c r="P96" s="5">
        <v>45754.333333333328</v>
      </c>
      <c r="Q96" s="6">
        <v>45755</v>
      </c>
      <c r="R96" s="5">
        <v>45755.403414351851</v>
      </c>
      <c r="S96" s="1" t="s">
        <v>66</v>
      </c>
      <c r="T96" s="1" t="s">
        <v>67</v>
      </c>
      <c r="U96" s="1" t="s">
        <v>68</v>
      </c>
      <c r="V96" s="1" t="s">
        <v>69</v>
      </c>
      <c r="W96" s="1" t="s">
        <v>70</v>
      </c>
      <c r="X96" s="1" t="s">
        <v>71</v>
      </c>
      <c r="Y96" s="2" t="s">
        <v>144</v>
      </c>
      <c r="Z96" s="1" t="s">
        <v>144</v>
      </c>
      <c r="AA96" s="2" t="s">
        <v>73</v>
      </c>
      <c r="AB96" s="1" t="s">
        <v>73</v>
      </c>
      <c r="AC96" s="2" t="s">
        <v>121</v>
      </c>
      <c r="AD96" s="2" t="s">
        <v>73</v>
      </c>
      <c r="AE96" s="2" t="s">
        <v>73</v>
      </c>
      <c r="AF96" s="5" t="s">
        <v>73</v>
      </c>
      <c r="AG96" s="5">
        <v>45755</v>
      </c>
      <c r="AH96" s="7" t="s">
        <v>84</v>
      </c>
      <c r="AI96" s="3">
        <v>20</v>
      </c>
      <c r="AJ96" s="1" t="s">
        <v>145</v>
      </c>
      <c r="AK96" s="1" t="s">
        <v>146</v>
      </c>
      <c r="AL96" s="1" t="s">
        <v>147</v>
      </c>
      <c r="AM96" s="1" t="s">
        <v>148</v>
      </c>
      <c r="AN96" s="1" t="s">
        <v>71</v>
      </c>
      <c r="AO96" s="1" t="s">
        <v>949</v>
      </c>
      <c r="AP96" s="1" t="s">
        <v>949</v>
      </c>
      <c r="AQ96" s="1" t="s">
        <v>149</v>
      </c>
      <c r="AR96" s="1" t="s">
        <v>150</v>
      </c>
      <c r="AS96" s="1" t="s">
        <v>151</v>
      </c>
      <c r="AT96" s="1" t="s">
        <v>152</v>
      </c>
      <c r="AU96" s="1" t="s">
        <v>114</v>
      </c>
      <c r="AV96" s="1" t="s">
        <v>950</v>
      </c>
      <c r="AW96" s="1" t="s">
        <v>950</v>
      </c>
      <c r="AX96" s="7" t="s">
        <v>65</v>
      </c>
      <c r="AY96" s="2" t="s">
        <v>73</v>
      </c>
      <c r="AZ96" s="1" t="s">
        <v>153</v>
      </c>
      <c r="BA96" s="3">
        <v>206.42</v>
      </c>
      <c r="BB96" s="3">
        <v>0</v>
      </c>
      <c r="BC96" s="3">
        <v>0</v>
      </c>
      <c r="BD96" s="3">
        <v>0</v>
      </c>
      <c r="BE96" s="3">
        <v>0</v>
      </c>
      <c r="BF96" s="1" t="s">
        <v>154</v>
      </c>
      <c r="BG96" s="1" t="s">
        <v>155</v>
      </c>
      <c r="BH96" s="1" t="s">
        <v>156</v>
      </c>
    </row>
    <row r="97" spans="1:60" hidden="1" outlineLevel="1" x14ac:dyDescent="0.25">
      <c r="A97" s="1" t="s">
        <v>944</v>
      </c>
      <c r="B97" s="1" t="s">
        <v>945</v>
      </c>
      <c r="C97" s="2">
        <v>2</v>
      </c>
      <c r="D97" s="3">
        <v>85.8</v>
      </c>
      <c r="E97" s="4">
        <v>0.51600000000000001</v>
      </c>
      <c r="F97" s="1" t="s">
        <v>60</v>
      </c>
      <c r="G97" s="2" t="s">
        <v>143</v>
      </c>
      <c r="H97" s="1" t="s">
        <v>62</v>
      </c>
      <c r="I97" s="1" t="s">
        <v>81</v>
      </c>
      <c r="J97" s="2" t="s">
        <v>63</v>
      </c>
      <c r="K97" s="2" t="s">
        <v>83</v>
      </c>
      <c r="L97" s="1" t="s">
        <v>951</v>
      </c>
      <c r="M97" s="1" t="s">
        <v>952</v>
      </c>
      <c r="N97" s="1" t="s">
        <v>953</v>
      </c>
      <c r="O97" s="7" t="s">
        <v>65</v>
      </c>
      <c r="P97" s="5">
        <v>45754.333333333328</v>
      </c>
      <c r="Q97" s="6">
        <v>45755</v>
      </c>
      <c r="R97" s="5">
        <v>45755.403449074074</v>
      </c>
      <c r="S97" s="1" t="s">
        <v>66</v>
      </c>
      <c r="T97" s="1" t="s">
        <v>67</v>
      </c>
      <c r="U97" s="1" t="s">
        <v>68</v>
      </c>
      <c r="V97" s="1" t="s">
        <v>69</v>
      </c>
      <c r="W97" s="1" t="s">
        <v>70</v>
      </c>
      <c r="X97" s="1" t="s">
        <v>71</v>
      </c>
      <c r="Y97" s="2" t="s">
        <v>144</v>
      </c>
      <c r="Z97" s="1" t="s">
        <v>144</v>
      </c>
      <c r="AA97" s="2" t="s">
        <v>73</v>
      </c>
      <c r="AB97" s="1" t="s">
        <v>73</v>
      </c>
      <c r="AC97" s="2" t="s">
        <v>121</v>
      </c>
      <c r="AD97" s="2" t="s">
        <v>73</v>
      </c>
      <c r="AE97" s="2" t="s">
        <v>73</v>
      </c>
      <c r="AF97" s="5" t="s">
        <v>73</v>
      </c>
      <c r="AG97" s="5">
        <v>45755</v>
      </c>
      <c r="AH97" s="7" t="s">
        <v>84</v>
      </c>
      <c r="AI97" s="3">
        <v>20</v>
      </c>
      <c r="AJ97" s="1" t="s">
        <v>145</v>
      </c>
      <c r="AK97" s="1" t="s">
        <v>146</v>
      </c>
      <c r="AL97" s="1" t="s">
        <v>147</v>
      </c>
      <c r="AM97" s="1" t="s">
        <v>148</v>
      </c>
      <c r="AN97" s="1" t="s">
        <v>71</v>
      </c>
      <c r="AO97" s="1" t="s">
        <v>954</v>
      </c>
      <c r="AP97" s="1" t="s">
        <v>954</v>
      </c>
      <c r="AQ97" s="1" t="s">
        <v>149</v>
      </c>
      <c r="AR97" s="1" t="s">
        <v>150</v>
      </c>
      <c r="AS97" s="1" t="s">
        <v>151</v>
      </c>
      <c r="AT97" s="1" t="s">
        <v>152</v>
      </c>
      <c r="AU97" s="1" t="s">
        <v>114</v>
      </c>
      <c r="AV97" s="1" t="s">
        <v>950</v>
      </c>
      <c r="AW97" s="1" t="s">
        <v>950</v>
      </c>
      <c r="AX97" s="7" t="s">
        <v>65</v>
      </c>
      <c r="AY97" s="2" t="s">
        <v>73</v>
      </c>
      <c r="AZ97" s="1" t="s">
        <v>153</v>
      </c>
      <c r="BA97" s="3">
        <v>206.42</v>
      </c>
      <c r="BB97" s="3">
        <v>0</v>
      </c>
      <c r="BC97" s="3">
        <v>0</v>
      </c>
      <c r="BD97" s="3">
        <v>0</v>
      </c>
      <c r="BE97" s="3">
        <v>0</v>
      </c>
      <c r="BF97" s="1" t="s">
        <v>154</v>
      </c>
      <c r="BG97" s="1" t="s">
        <v>155</v>
      </c>
      <c r="BH97" s="1" t="s">
        <v>156</v>
      </c>
    </row>
    <row r="98" spans="1:60" hidden="1" outlineLevel="1" x14ac:dyDescent="0.25">
      <c r="A98" s="1" t="s">
        <v>944</v>
      </c>
      <c r="B98" s="1" t="s">
        <v>945</v>
      </c>
      <c r="C98" s="2">
        <v>3</v>
      </c>
      <c r="D98" s="3">
        <v>85.8</v>
      </c>
      <c r="E98" s="4">
        <v>0.51600000000000001</v>
      </c>
      <c r="F98" s="1" t="s">
        <v>60</v>
      </c>
      <c r="G98" s="2" t="s">
        <v>143</v>
      </c>
      <c r="H98" s="1" t="s">
        <v>62</v>
      </c>
      <c r="I98" s="1" t="s">
        <v>81</v>
      </c>
      <c r="J98" s="2" t="s">
        <v>63</v>
      </c>
      <c r="K98" s="2" t="s">
        <v>83</v>
      </c>
      <c r="L98" s="1" t="s">
        <v>955</v>
      </c>
      <c r="M98" s="1" t="s">
        <v>956</v>
      </c>
      <c r="N98" s="1" t="s">
        <v>957</v>
      </c>
      <c r="O98" s="7" t="s">
        <v>65</v>
      </c>
      <c r="P98" s="5">
        <v>45754.333333333328</v>
      </c>
      <c r="Q98" s="6">
        <v>45755</v>
      </c>
      <c r="R98" s="5">
        <v>45755.403483796297</v>
      </c>
      <c r="S98" s="1" t="s">
        <v>66</v>
      </c>
      <c r="T98" s="1" t="s">
        <v>67</v>
      </c>
      <c r="U98" s="1" t="s">
        <v>68</v>
      </c>
      <c r="V98" s="1" t="s">
        <v>69</v>
      </c>
      <c r="W98" s="1" t="s">
        <v>70</v>
      </c>
      <c r="X98" s="1" t="s">
        <v>71</v>
      </c>
      <c r="Y98" s="2" t="s">
        <v>144</v>
      </c>
      <c r="Z98" s="1" t="s">
        <v>144</v>
      </c>
      <c r="AA98" s="2" t="s">
        <v>73</v>
      </c>
      <c r="AB98" s="1" t="s">
        <v>73</v>
      </c>
      <c r="AC98" s="2" t="s">
        <v>121</v>
      </c>
      <c r="AD98" s="2" t="s">
        <v>73</v>
      </c>
      <c r="AE98" s="2" t="s">
        <v>73</v>
      </c>
      <c r="AF98" s="5" t="s">
        <v>73</v>
      </c>
      <c r="AG98" s="5">
        <v>45755</v>
      </c>
      <c r="AH98" s="7" t="s">
        <v>84</v>
      </c>
      <c r="AI98" s="3">
        <v>20</v>
      </c>
      <c r="AJ98" s="1" t="s">
        <v>145</v>
      </c>
      <c r="AK98" s="1" t="s">
        <v>146</v>
      </c>
      <c r="AL98" s="1" t="s">
        <v>147</v>
      </c>
      <c r="AM98" s="1" t="s">
        <v>148</v>
      </c>
      <c r="AN98" s="1" t="s">
        <v>71</v>
      </c>
      <c r="AO98" s="1" t="s">
        <v>958</v>
      </c>
      <c r="AP98" s="1" t="s">
        <v>958</v>
      </c>
      <c r="AQ98" s="1" t="s">
        <v>149</v>
      </c>
      <c r="AR98" s="1" t="s">
        <v>150</v>
      </c>
      <c r="AS98" s="1" t="s">
        <v>151</v>
      </c>
      <c r="AT98" s="1" t="s">
        <v>152</v>
      </c>
      <c r="AU98" s="1" t="s">
        <v>114</v>
      </c>
      <c r="AV98" s="1" t="s">
        <v>950</v>
      </c>
      <c r="AW98" s="1" t="s">
        <v>950</v>
      </c>
      <c r="AX98" s="7" t="s">
        <v>65</v>
      </c>
      <c r="AY98" s="2" t="s">
        <v>73</v>
      </c>
      <c r="AZ98" s="1" t="s">
        <v>153</v>
      </c>
      <c r="BA98" s="3">
        <v>206.42</v>
      </c>
      <c r="BB98" s="3">
        <v>0</v>
      </c>
      <c r="BC98" s="3">
        <v>0</v>
      </c>
      <c r="BD98" s="3">
        <v>0</v>
      </c>
      <c r="BE98" s="3">
        <v>0</v>
      </c>
      <c r="BF98" s="1" t="s">
        <v>154</v>
      </c>
      <c r="BG98" s="1" t="s">
        <v>155</v>
      </c>
      <c r="BH98" s="1" t="s">
        <v>156</v>
      </c>
    </row>
    <row r="99" spans="1:60" hidden="1" outlineLevel="1" x14ac:dyDescent="0.25">
      <c r="A99" s="1" t="s">
        <v>944</v>
      </c>
      <c r="B99" s="1" t="s">
        <v>945</v>
      </c>
      <c r="C99" s="2">
        <v>4</v>
      </c>
      <c r="D99" s="3">
        <v>0</v>
      </c>
      <c r="E99" s="4">
        <v>1E-3</v>
      </c>
      <c r="F99" s="1" t="s">
        <v>60</v>
      </c>
      <c r="G99" s="2" t="s">
        <v>143</v>
      </c>
      <c r="H99" s="1" t="s">
        <v>62</v>
      </c>
      <c r="I99" s="1" t="s">
        <v>81</v>
      </c>
      <c r="J99" s="2" t="s">
        <v>63</v>
      </c>
      <c r="K99" s="2" t="s">
        <v>83</v>
      </c>
      <c r="L99" s="1" t="s">
        <v>959</v>
      </c>
      <c r="M99" s="1" t="s">
        <v>960</v>
      </c>
      <c r="N99" s="1" t="s">
        <v>961</v>
      </c>
      <c r="O99" s="7" t="s">
        <v>65</v>
      </c>
      <c r="P99" s="5">
        <v>45755.333333333328</v>
      </c>
      <c r="Q99" s="6">
        <v>45755</v>
      </c>
      <c r="R99" s="5">
        <v>45755.403518518513</v>
      </c>
      <c r="S99" s="1" t="s">
        <v>66</v>
      </c>
      <c r="T99" s="1" t="s">
        <v>67</v>
      </c>
      <c r="U99" s="1" t="s">
        <v>68</v>
      </c>
      <c r="V99" s="1" t="s">
        <v>69</v>
      </c>
      <c r="W99" s="1" t="s">
        <v>70</v>
      </c>
      <c r="X99" s="1" t="s">
        <v>71</v>
      </c>
      <c r="Y99" s="2" t="s">
        <v>144</v>
      </c>
      <c r="Z99" s="1" t="s">
        <v>144</v>
      </c>
      <c r="AA99" s="2" t="s">
        <v>73</v>
      </c>
      <c r="AB99" s="1" t="s">
        <v>73</v>
      </c>
      <c r="AC99" s="2" t="s">
        <v>121</v>
      </c>
      <c r="AD99" s="2" t="s">
        <v>73</v>
      </c>
      <c r="AE99" s="2" t="s">
        <v>73</v>
      </c>
      <c r="AF99" s="5" t="s">
        <v>73</v>
      </c>
      <c r="AG99" s="5">
        <v>45755</v>
      </c>
      <c r="AH99" s="7" t="s">
        <v>84</v>
      </c>
      <c r="AI99" s="3">
        <v>1</v>
      </c>
      <c r="AJ99" s="1" t="s">
        <v>145</v>
      </c>
      <c r="AK99" s="1" t="s">
        <v>146</v>
      </c>
      <c r="AL99" s="1" t="s">
        <v>147</v>
      </c>
      <c r="AM99" s="1" t="s">
        <v>148</v>
      </c>
      <c r="AN99" s="1" t="s">
        <v>71</v>
      </c>
      <c r="AO99" s="1" t="s">
        <v>962</v>
      </c>
      <c r="AP99" s="1" t="s">
        <v>962</v>
      </c>
      <c r="AQ99" s="1" t="s">
        <v>149</v>
      </c>
      <c r="AR99" s="1" t="s">
        <v>150</v>
      </c>
      <c r="AS99" s="1" t="s">
        <v>151</v>
      </c>
      <c r="AT99" s="1" t="s">
        <v>152</v>
      </c>
      <c r="AU99" s="1" t="s">
        <v>114</v>
      </c>
      <c r="AV99" s="1" t="s">
        <v>963</v>
      </c>
      <c r="AW99" s="1" t="s">
        <v>963</v>
      </c>
      <c r="AX99" s="7" t="s">
        <v>65</v>
      </c>
      <c r="AY99" s="2" t="s">
        <v>73</v>
      </c>
      <c r="AZ99" s="1" t="s">
        <v>153</v>
      </c>
      <c r="BA99" s="3">
        <v>206.42</v>
      </c>
      <c r="BB99" s="3">
        <v>0</v>
      </c>
      <c r="BC99" s="3">
        <v>0</v>
      </c>
      <c r="BD99" s="3">
        <v>0</v>
      </c>
      <c r="BE99" s="3">
        <v>0</v>
      </c>
      <c r="BF99" s="1" t="s">
        <v>154</v>
      </c>
      <c r="BG99" s="1" t="s">
        <v>155</v>
      </c>
      <c r="BH99" s="1" t="s">
        <v>156</v>
      </c>
    </row>
    <row r="100" spans="1:60" hidden="1" outlineLevel="1" x14ac:dyDescent="0.25">
      <c r="A100" s="1" t="s">
        <v>944</v>
      </c>
      <c r="B100" s="1" t="s">
        <v>945</v>
      </c>
      <c r="C100" s="2">
        <v>5</v>
      </c>
      <c r="D100" s="3">
        <v>413.18</v>
      </c>
      <c r="E100" s="4">
        <v>2.4900000000000002</v>
      </c>
      <c r="F100" s="1" t="s">
        <v>60</v>
      </c>
      <c r="G100" s="2" t="s">
        <v>143</v>
      </c>
      <c r="H100" s="1" t="s">
        <v>62</v>
      </c>
      <c r="I100" s="1" t="s">
        <v>81</v>
      </c>
      <c r="J100" s="2" t="s">
        <v>63</v>
      </c>
      <c r="K100" s="2" t="s">
        <v>83</v>
      </c>
      <c r="L100" s="1" t="s">
        <v>964</v>
      </c>
      <c r="M100" s="1" t="s">
        <v>965</v>
      </c>
      <c r="N100" s="1" t="s">
        <v>966</v>
      </c>
      <c r="O100" s="7" t="s">
        <v>65</v>
      </c>
      <c r="P100" s="5">
        <v>45755.333333333328</v>
      </c>
      <c r="Q100" s="6">
        <v>45755</v>
      </c>
      <c r="R100" s="5">
        <v>45755.403553240736</v>
      </c>
      <c r="S100" s="1" t="s">
        <v>66</v>
      </c>
      <c r="T100" s="1" t="s">
        <v>67</v>
      </c>
      <c r="U100" s="1" t="s">
        <v>68</v>
      </c>
      <c r="V100" s="1" t="s">
        <v>69</v>
      </c>
      <c r="W100" s="1" t="s">
        <v>70</v>
      </c>
      <c r="X100" s="1" t="s">
        <v>71</v>
      </c>
      <c r="Y100" s="2" t="s">
        <v>144</v>
      </c>
      <c r="Z100" s="1" t="s">
        <v>144</v>
      </c>
      <c r="AA100" s="2" t="s">
        <v>73</v>
      </c>
      <c r="AB100" s="1" t="s">
        <v>73</v>
      </c>
      <c r="AC100" s="2" t="s">
        <v>121</v>
      </c>
      <c r="AD100" s="2" t="s">
        <v>73</v>
      </c>
      <c r="AE100" s="2" t="s">
        <v>73</v>
      </c>
      <c r="AF100" s="5" t="s">
        <v>73</v>
      </c>
      <c r="AG100" s="5">
        <v>45755</v>
      </c>
      <c r="AH100" s="7" t="s">
        <v>84</v>
      </c>
      <c r="AI100" s="3">
        <v>52</v>
      </c>
      <c r="AJ100" s="1" t="s">
        <v>145</v>
      </c>
      <c r="AK100" s="1" t="s">
        <v>146</v>
      </c>
      <c r="AL100" s="1" t="s">
        <v>147</v>
      </c>
      <c r="AM100" s="1" t="s">
        <v>148</v>
      </c>
      <c r="AN100" s="1" t="s">
        <v>71</v>
      </c>
      <c r="AO100" s="1" t="s">
        <v>967</v>
      </c>
      <c r="AP100" s="1" t="s">
        <v>967</v>
      </c>
      <c r="AQ100" s="1" t="s">
        <v>149</v>
      </c>
      <c r="AR100" s="1" t="s">
        <v>150</v>
      </c>
      <c r="AS100" s="1" t="s">
        <v>151</v>
      </c>
      <c r="AT100" s="1" t="s">
        <v>152</v>
      </c>
      <c r="AU100" s="1" t="s">
        <v>103</v>
      </c>
      <c r="AV100" s="1" t="s">
        <v>968</v>
      </c>
      <c r="AW100" s="1" t="s">
        <v>969</v>
      </c>
      <c r="AX100" s="7" t="s">
        <v>65</v>
      </c>
      <c r="AY100" s="2" t="s">
        <v>73</v>
      </c>
      <c r="AZ100" s="1" t="s">
        <v>153</v>
      </c>
      <c r="BA100" s="3">
        <v>206.42</v>
      </c>
      <c r="BB100" s="3">
        <v>0</v>
      </c>
      <c r="BC100" s="3">
        <v>0</v>
      </c>
      <c r="BD100" s="3">
        <v>0</v>
      </c>
      <c r="BE100" s="3">
        <v>0</v>
      </c>
      <c r="BF100" s="1" t="s">
        <v>154</v>
      </c>
      <c r="BG100" s="1" t="s">
        <v>155</v>
      </c>
      <c r="BH100" s="1" t="s">
        <v>156</v>
      </c>
    </row>
    <row r="101" spans="1:60" s="12" customFormat="1" collapsed="1" x14ac:dyDescent="0.25">
      <c r="A101" s="8" t="s">
        <v>970</v>
      </c>
      <c r="B101" s="8"/>
      <c r="C101" s="9" t="str">
        <f>CONCATENATE("Max=",TEXT(SUBTOTAL(4,C102:C103), "0"),"")</f>
        <v>Max=2</v>
      </c>
      <c r="D101" s="10" t="str">
        <f>CONCATENATE("∑=",IF(SUBTOTAL(9,D102:D103)=TRUNC(SUBTOTAL(9,D102:D103)),TEXT(SUBTOTAL(9,D102:D103), "0"),TEXT(SUBTOTAL(9,D102:D103), "#,##")),"")</f>
        <v>∑=695,65</v>
      </c>
      <c r="E101" s="11" t="str">
        <f>CONCATENATE("∑=",IF(SUBTOTAL(9,E102:E103)=TRUNC(SUBTOTAL(9,E102:E103)),TEXT(SUBTOTAL(9,E102:E103), "0"),TEXT(SUBTOTAL(9,E102:E103), "#,##")),"")</f>
        <v>∑=5,03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</row>
    <row r="102" spans="1:60" hidden="1" outlineLevel="1" x14ac:dyDescent="0.25">
      <c r="A102" s="1" t="s">
        <v>971</v>
      </c>
      <c r="B102" s="1" t="s">
        <v>972</v>
      </c>
      <c r="C102" s="2">
        <v>1</v>
      </c>
      <c r="D102" s="3">
        <v>0</v>
      </c>
      <c r="E102" s="4">
        <v>1.2999999999999999E-2</v>
      </c>
      <c r="F102" s="1" t="s">
        <v>60</v>
      </c>
      <c r="G102" s="2" t="s">
        <v>143</v>
      </c>
      <c r="H102" s="1" t="s">
        <v>62</v>
      </c>
      <c r="I102" s="1" t="s">
        <v>81</v>
      </c>
      <c r="J102" s="2" t="s">
        <v>82</v>
      </c>
      <c r="K102" s="2" t="s">
        <v>83</v>
      </c>
      <c r="L102" s="1" t="s">
        <v>973</v>
      </c>
      <c r="M102" s="1" t="s">
        <v>974</v>
      </c>
      <c r="N102" s="1" t="s">
        <v>975</v>
      </c>
      <c r="O102" s="7" t="s">
        <v>65</v>
      </c>
      <c r="P102" s="5">
        <v>45757.333333333328</v>
      </c>
      <c r="Q102" s="6">
        <v>45757</v>
      </c>
      <c r="R102" s="5">
        <v>45757.414409722223</v>
      </c>
      <c r="S102" s="1" t="s">
        <v>66</v>
      </c>
      <c r="T102" s="1" t="s">
        <v>67</v>
      </c>
      <c r="U102" s="1" t="s">
        <v>68</v>
      </c>
      <c r="V102" s="1" t="s">
        <v>69</v>
      </c>
      <c r="W102" s="1" t="s">
        <v>70</v>
      </c>
      <c r="X102" s="1" t="s">
        <v>71</v>
      </c>
      <c r="Y102" s="2" t="s">
        <v>144</v>
      </c>
      <c r="Z102" s="1" t="s">
        <v>144</v>
      </c>
      <c r="AA102" s="2" t="s">
        <v>73</v>
      </c>
      <c r="AB102" s="1" t="s">
        <v>73</v>
      </c>
      <c r="AC102" s="2" t="s">
        <v>121</v>
      </c>
      <c r="AD102" s="2" t="s">
        <v>73</v>
      </c>
      <c r="AE102" s="2" t="s">
        <v>73</v>
      </c>
      <c r="AF102" s="5" t="s">
        <v>73</v>
      </c>
      <c r="AG102" s="5">
        <v>45757</v>
      </c>
      <c r="AH102" s="7" t="s">
        <v>84</v>
      </c>
      <c r="AI102" s="3">
        <v>13</v>
      </c>
      <c r="AJ102" s="1" t="s">
        <v>976</v>
      </c>
      <c r="AK102" s="1" t="s">
        <v>977</v>
      </c>
      <c r="AL102" s="1" t="s">
        <v>978</v>
      </c>
      <c r="AM102" s="1" t="s">
        <v>979</v>
      </c>
      <c r="AN102" s="1" t="s">
        <v>71</v>
      </c>
      <c r="AO102" s="1" t="s">
        <v>980</v>
      </c>
      <c r="AP102" s="1" t="s">
        <v>980</v>
      </c>
      <c r="AQ102" s="1" t="s">
        <v>133</v>
      </c>
      <c r="AR102" s="1" t="s">
        <v>122</v>
      </c>
      <c r="AS102" s="1" t="s">
        <v>981</v>
      </c>
      <c r="AT102" s="1" t="s">
        <v>982</v>
      </c>
      <c r="AU102" s="1" t="s">
        <v>103</v>
      </c>
      <c r="AV102" s="1" t="s">
        <v>983</v>
      </c>
      <c r="AW102" s="1" t="s">
        <v>984</v>
      </c>
      <c r="AX102" s="7" t="s">
        <v>65</v>
      </c>
      <c r="AY102" s="2" t="s">
        <v>73</v>
      </c>
      <c r="AZ102" s="1" t="s">
        <v>985</v>
      </c>
      <c r="BA102" s="3">
        <v>217.49</v>
      </c>
      <c r="BB102" s="3">
        <v>1.233333</v>
      </c>
      <c r="BC102" s="3">
        <v>0</v>
      </c>
      <c r="BD102" s="3">
        <v>1.233333</v>
      </c>
      <c r="BE102" s="3">
        <v>1.2333333333333301</v>
      </c>
      <c r="BF102" s="1" t="s">
        <v>476</v>
      </c>
      <c r="BG102" s="1" t="s">
        <v>477</v>
      </c>
      <c r="BH102" s="1" t="s">
        <v>478</v>
      </c>
    </row>
    <row r="103" spans="1:60" hidden="1" outlineLevel="1" x14ac:dyDescent="0.25">
      <c r="A103" s="1" t="s">
        <v>971</v>
      </c>
      <c r="B103" s="1" t="s">
        <v>972</v>
      </c>
      <c r="C103" s="2">
        <v>2</v>
      </c>
      <c r="D103" s="3">
        <v>695.65</v>
      </c>
      <c r="E103" s="4">
        <v>5.0129999999999999</v>
      </c>
      <c r="F103" s="1" t="s">
        <v>60</v>
      </c>
      <c r="G103" s="2" t="s">
        <v>143</v>
      </c>
      <c r="H103" s="1" t="s">
        <v>62</v>
      </c>
      <c r="I103" s="1" t="s">
        <v>81</v>
      </c>
      <c r="J103" s="2" t="s">
        <v>82</v>
      </c>
      <c r="K103" s="2" t="s">
        <v>83</v>
      </c>
      <c r="L103" s="1" t="s">
        <v>986</v>
      </c>
      <c r="M103" s="1" t="s">
        <v>987</v>
      </c>
      <c r="N103" s="1" t="s">
        <v>988</v>
      </c>
      <c r="O103" s="7" t="s">
        <v>65</v>
      </c>
      <c r="P103" s="5">
        <v>45757.333333333328</v>
      </c>
      <c r="Q103" s="6">
        <v>45757</v>
      </c>
      <c r="R103" s="5">
        <v>45757.465833333328</v>
      </c>
      <c r="S103" s="1" t="s">
        <v>66</v>
      </c>
      <c r="T103" s="1" t="s">
        <v>67</v>
      </c>
      <c r="U103" s="1" t="s">
        <v>68</v>
      </c>
      <c r="V103" s="1" t="s">
        <v>69</v>
      </c>
      <c r="W103" s="1" t="s">
        <v>70</v>
      </c>
      <c r="X103" s="1" t="s">
        <v>71</v>
      </c>
      <c r="Y103" s="2" t="s">
        <v>144</v>
      </c>
      <c r="Z103" s="1" t="s">
        <v>144</v>
      </c>
      <c r="AA103" s="2" t="s">
        <v>73</v>
      </c>
      <c r="AB103" s="1" t="s">
        <v>73</v>
      </c>
      <c r="AC103" s="2" t="s">
        <v>121</v>
      </c>
      <c r="AD103" s="2" t="s">
        <v>73</v>
      </c>
      <c r="AE103" s="2" t="s">
        <v>73</v>
      </c>
      <c r="AF103" s="5" t="s">
        <v>73</v>
      </c>
      <c r="AG103" s="5">
        <v>45757</v>
      </c>
      <c r="AH103" s="7" t="s">
        <v>84</v>
      </c>
      <c r="AI103" s="3">
        <v>33</v>
      </c>
      <c r="AJ103" s="1" t="s">
        <v>976</v>
      </c>
      <c r="AK103" s="1" t="s">
        <v>977</v>
      </c>
      <c r="AL103" s="1" t="s">
        <v>978</v>
      </c>
      <c r="AM103" s="1" t="s">
        <v>979</v>
      </c>
      <c r="AN103" s="1" t="s">
        <v>71</v>
      </c>
      <c r="AO103" s="1" t="s">
        <v>989</v>
      </c>
      <c r="AP103" s="1" t="s">
        <v>989</v>
      </c>
      <c r="AQ103" s="1" t="s">
        <v>133</v>
      </c>
      <c r="AR103" s="1" t="s">
        <v>122</v>
      </c>
      <c r="AS103" s="1" t="s">
        <v>990</v>
      </c>
      <c r="AT103" s="1" t="s">
        <v>982</v>
      </c>
      <c r="AU103" s="1" t="s">
        <v>991</v>
      </c>
      <c r="AV103" s="1" t="s">
        <v>992</v>
      </c>
      <c r="AW103" s="1" t="s">
        <v>993</v>
      </c>
      <c r="AX103" s="7" t="s">
        <v>65</v>
      </c>
      <c r="AY103" s="2" t="s">
        <v>73</v>
      </c>
      <c r="AZ103" s="1" t="s">
        <v>985</v>
      </c>
      <c r="BA103" s="3">
        <v>217.49</v>
      </c>
      <c r="BB103" s="3">
        <v>10.116667</v>
      </c>
      <c r="BC103" s="3">
        <v>6.3666669999999996</v>
      </c>
      <c r="BD103" s="3">
        <v>3.75</v>
      </c>
      <c r="BE103" s="3">
        <v>10.116666666666699</v>
      </c>
      <c r="BF103" s="1" t="s">
        <v>476</v>
      </c>
      <c r="BG103" s="1" t="s">
        <v>477</v>
      </c>
      <c r="BH103" s="1" t="s">
        <v>478</v>
      </c>
    </row>
    <row r="104" spans="1:60" s="12" customFormat="1" collapsed="1" x14ac:dyDescent="0.25">
      <c r="A104" s="8" t="s">
        <v>994</v>
      </c>
      <c r="B104" s="8"/>
      <c r="C104" s="9" t="str">
        <f>CONCATENATE("Max=",TEXT(SUBTOTAL(4,C105:C107), "0"),"")</f>
        <v>Max=3</v>
      </c>
      <c r="D104" s="10" t="str">
        <f>CONCATENATE("∑=",IF(SUBTOTAL(9,D105:D107)=TRUNC(SUBTOTAL(9,D105:D107)),TEXT(SUBTOTAL(9,D105:D107), "0"),TEXT(SUBTOTAL(9,D105:D107), "#,##")),"")</f>
        <v>∑=663,78</v>
      </c>
      <c r="E104" s="11" t="str">
        <f>CONCATENATE("∑=",IF(SUBTOTAL(9,E105:E107)=TRUNC(SUBTOTAL(9,E105:E107)),TEXT(SUBTOTAL(9,E105:E107), "0"),TEXT(SUBTOTAL(9,E105:E107), "#,##")),"")</f>
        <v>∑=6,58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spans="1:60" hidden="1" outlineLevel="1" x14ac:dyDescent="0.25">
      <c r="A105" s="1" t="s">
        <v>995</v>
      </c>
      <c r="B105" s="1" t="s">
        <v>996</v>
      </c>
      <c r="C105" s="2">
        <v>1</v>
      </c>
      <c r="D105" s="3">
        <v>591.17999999999995</v>
      </c>
      <c r="E105" s="4">
        <v>4.0999999999999996</v>
      </c>
      <c r="F105" s="1" t="s">
        <v>60</v>
      </c>
      <c r="G105" s="2" t="s">
        <v>997</v>
      </c>
      <c r="H105" s="1" t="s">
        <v>62</v>
      </c>
      <c r="I105" s="1" t="s">
        <v>81</v>
      </c>
      <c r="J105" s="2" t="s">
        <v>82</v>
      </c>
      <c r="K105" s="2" t="s">
        <v>83</v>
      </c>
      <c r="L105" s="1" t="s">
        <v>998</v>
      </c>
      <c r="M105" s="1" t="s">
        <v>999</v>
      </c>
      <c r="N105" s="1" t="s">
        <v>1000</v>
      </c>
      <c r="O105" s="7" t="s">
        <v>65</v>
      </c>
      <c r="P105" s="5">
        <v>45755.333333333328</v>
      </c>
      <c r="Q105" s="6">
        <v>45756</v>
      </c>
      <c r="R105" s="5">
        <v>45756.332303240742</v>
      </c>
      <c r="S105" s="1" t="s">
        <v>66</v>
      </c>
      <c r="T105" s="1" t="s">
        <v>67</v>
      </c>
      <c r="U105" s="1" t="s">
        <v>68</v>
      </c>
      <c r="V105" s="1" t="s">
        <v>69</v>
      </c>
      <c r="W105" s="1" t="s">
        <v>70</v>
      </c>
      <c r="X105" s="1" t="s">
        <v>71</v>
      </c>
      <c r="Y105" s="2" t="s">
        <v>131</v>
      </c>
      <c r="Z105" s="1" t="s">
        <v>131</v>
      </c>
      <c r="AA105" s="2" t="s">
        <v>73</v>
      </c>
      <c r="AB105" s="1" t="s">
        <v>73</v>
      </c>
      <c r="AC105" s="2" t="s">
        <v>121</v>
      </c>
      <c r="AD105" s="2" t="s">
        <v>73</v>
      </c>
      <c r="AE105" s="2" t="s">
        <v>73</v>
      </c>
      <c r="AF105" s="5" t="s">
        <v>73</v>
      </c>
      <c r="AG105" s="5">
        <v>45756</v>
      </c>
      <c r="AH105" s="7" t="s">
        <v>84</v>
      </c>
      <c r="AI105" s="3">
        <v>14</v>
      </c>
      <c r="AJ105" s="1" t="s">
        <v>1001</v>
      </c>
      <c r="AK105" s="1" t="s">
        <v>1002</v>
      </c>
      <c r="AL105" s="1" t="s">
        <v>1003</v>
      </c>
      <c r="AM105" s="1" t="s">
        <v>1004</v>
      </c>
      <c r="AN105" s="1" t="s">
        <v>71</v>
      </c>
      <c r="AO105" s="1" t="s">
        <v>1005</v>
      </c>
      <c r="AP105" s="1" t="s">
        <v>1006</v>
      </c>
      <c r="AQ105" s="1" t="s">
        <v>126</v>
      </c>
      <c r="AR105" s="1" t="s">
        <v>122</v>
      </c>
      <c r="AS105" s="1" t="s">
        <v>1007</v>
      </c>
      <c r="AT105" s="1" t="s">
        <v>545</v>
      </c>
      <c r="AU105" s="1" t="s">
        <v>1008</v>
      </c>
      <c r="AV105" s="1" t="s">
        <v>1009</v>
      </c>
      <c r="AW105" s="1" t="s">
        <v>1010</v>
      </c>
      <c r="AX105" s="7" t="s">
        <v>65</v>
      </c>
      <c r="AY105" s="2" t="s">
        <v>73</v>
      </c>
      <c r="AZ105" s="1" t="s">
        <v>1011</v>
      </c>
      <c r="BA105" s="3">
        <v>119.91</v>
      </c>
      <c r="BB105" s="3">
        <v>2.35</v>
      </c>
      <c r="BC105" s="3">
        <v>1.233333</v>
      </c>
      <c r="BD105" s="3">
        <v>1.1166670000000001</v>
      </c>
      <c r="BE105" s="3">
        <v>2.35</v>
      </c>
      <c r="BF105" s="1" t="s">
        <v>216</v>
      </c>
      <c r="BG105" s="1" t="s">
        <v>217</v>
      </c>
      <c r="BH105" s="1" t="s">
        <v>218</v>
      </c>
    </row>
    <row r="106" spans="1:60" hidden="1" outlineLevel="1" x14ac:dyDescent="0.25">
      <c r="A106" s="1" t="s">
        <v>995</v>
      </c>
      <c r="B106" s="1" t="s">
        <v>996</v>
      </c>
      <c r="C106" s="2">
        <v>2</v>
      </c>
      <c r="D106" s="3">
        <v>72.599999999999994</v>
      </c>
      <c r="E106" s="4">
        <v>2.48</v>
      </c>
      <c r="F106" s="1" t="s">
        <v>60</v>
      </c>
      <c r="G106" s="2" t="s">
        <v>997</v>
      </c>
      <c r="H106" s="1" t="s">
        <v>62</v>
      </c>
      <c r="I106" s="1" t="s">
        <v>81</v>
      </c>
      <c r="J106" s="2" t="s">
        <v>82</v>
      </c>
      <c r="K106" s="2" t="s">
        <v>83</v>
      </c>
      <c r="L106" s="1" t="s">
        <v>1012</v>
      </c>
      <c r="M106" s="1" t="s">
        <v>1013</v>
      </c>
      <c r="N106" s="1" t="s">
        <v>1014</v>
      </c>
      <c r="O106" s="7" t="s">
        <v>65</v>
      </c>
      <c r="P106" s="5">
        <v>45756.333333333328</v>
      </c>
      <c r="Q106" s="6">
        <v>45756</v>
      </c>
      <c r="R106" s="5">
        <v>45756.434837962959</v>
      </c>
      <c r="S106" s="1" t="s">
        <v>66</v>
      </c>
      <c r="T106" s="1" t="s">
        <v>67</v>
      </c>
      <c r="U106" s="1" t="s">
        <v>68</v>
      </c>
      <c r="V106" s="1" t="s">
        <v>69</v>
      </c>
      <c r="W106" s="1" t="s">
        <v>70</v>
      </c>
      <c r="X106" s="1" t="s">
        <v>71</v>
      </c>
      <c r="Y106" s="2" t="s">
        <v>131</v>
      </c>
      <c r="Z106" s="1" t="s">
        <v>131</v>
      </c>
      <c r="AA106" s="2" t="s">
        <v>73</v>
      </c>
      <c r="AB106" s="1" t="s">
        <v>73</v>
      </c>
      <c r="AC106" s="2" t="s">
        <v>121</v>
      </c>
      <c r="AD106" s="2" t="s">
        <v>73</v>
      </c>
      <c r="AE106" s="2" t="s">
        <v>73</v>
      </c>
      <c r="AF106" s="5" t="s">
        <v>73</v>
      </c>
      <c r="AG106" s="5">
        <v>45756</v>
      </c>
      <c r="AH106" s="7" t="s">
        <v>84</v>
      </c>
      <c r="AI106" s="3">
        <v>2</v>
      </c>
      <c r="AJ106" s="1" t="s">
        <v>1015</v>
      </c>
      <c r="AK106" s="1" t="s">
        <v>1016</v>
      </c>
      <c r="AL106" s="1" t="s">
        <v>1017</v>
      </c>
      <c r="AM106" s="1" t="s">
        <v>1004</v>
      </c>
      <c r="AN106" s="1" t="s">
        <v>71</v>
      </c>
      <c r="AO106" s="1" t="s">
        <v>1018</v>
      </c>
      <c r="AP106" s="1" t="s">
        <v>1018</v>
      </c>
      <c r="AQ106" s="1" t="s">
        <v>126</v>
      </c>
      <c r="AR106" s="1" t="s">
        <v>122</v>
      </c>
      <c r="AS106" s="1" t="s">
        <v>1019</v>
      </c>
      <c r="AT106" s="1" t="s">
        <v>1020</v>
      </c>
      <c r="AU106" s="1" t="s">
        <v>114</v>
      </c>
      <c r="AV106" s="1" t="s">
        <v>1021</v>
      </c>
      <c r="AW106" s="1" t="s">
        <v>1021</v>
      </c>
      <c r="AX106" s="7" t="s">
        <v>65</v>
      </c>
      <c r="AY106" s="2" t="s">
        <v>73</v>
      </c>
      <c r="AZ106" s="1" t="s">
        <v>1011</v>
      </c>
      <c r="BA106" s="3">
        <v>119.71</v>
      </c>
      <c r="BB106" s="3">
        <v>0.216667</v>
      </c>
      <c r="BC106" s="3">
        <v>0.11666700000000001</v>
      </c>
      <c r="BD106" s="3">
        <v>0.1</v>
      </c>
      <c r="BE106" s="3">
        <v>0.21666666666666701</v>
      </c>
      <c r="BF106" s="1" t="s">
        <v>73</v>
      </c>
      <c r="BG106" s="1" t="s">
        <v>73</v>
      </c>
      <c r="BH106" s="1" t="s">
        <v>73</v>
      </c>
    </row>
    <row r="107" spans="1:60" hidden="1" outlineLevel="1" x14ac:dyDescent="0.25">
      <c r="A107" s="1" t="s">
        <v>995</v>
      </c>
      <c r="B107" s="1" t="s">
        <v>996</v>
      </c>
      <c r="C107" s="2">
        <v>3</v>
      </c>
      <c r="D107" s="3">
        <v>0</v>
      </c>
      <c r="E107" s="4">
        <v>0</v>
      </c>
      <c r="F107" s="1" t="s">
        <v>60</v>
      </c>
      <c r="G107" s="2" t="s">
        <v>997</v>
      </c>
      <c r="H107" s="1" t="s">
        <v>62</v>
      </c>
      <c r="I107" s="1" t="s">
        <v>81</v>
      </c>
      <c r="J107" s="2" t="s">
        <v>82</v>
      </c>
      <c r="K107" s="2" t="s">
        <v>83</v>
      </c>
      <c r="L107" s="1" t="s">
        <v>1022</v>
      </c>
      <c r="M107" s="1" t="s">
        <v>1023</v>
      </c>
      <c r="N107" s="1" t="s">
        <v>1024</v>
      </c>
      <c r="O107" s="7" t="s">
        <v>65</v>
      </c>
      <c r="P107" s="5">
        <v>45756.333333333328</v>
      </c>
      <c r="Q107" s="6">
        <v>45756</v>
      </c>
      <c r="R107" s="5">
        <v>45756.459930555553</v>
      </c>
      <c r="S107" s="1" t="s">
        <v>66</v>
      </c>
      <c r="T107" s="1" t="s">
        <v>67</v>
      </c>
      <c r="U107" s="1" t="s">
        <v>68</v>
      </c>
      <c r="V107" s="1" t="s">
        <v>69</v>
      </c>
      <c r="W107" s="1" t="s">
        <v>70</v>
      </c>
      <c r="X107" s="1" t="s">
        <v>71</v>
      </c>
      <c r="Y107" s="2" t="s">
        <v>131</v>
      </c>
      <c r="Z107" s="1" t="s">
        <v>131</v>
      </c>
      <c r="AA107" s="2" t="s">
        <v>73</v>
      </c>
      <c r="AB107" s="1" t="s">
        <v>73</v>
      </c>
      <c r="AC107" s="2" t="s">
        <v>121</v>
      </c>
      <c r="AD107" s="2" t="s">
        <v>73</v>
      </c>
      <c r="AE107" s="2" t="s">
        <v>73</v>
      </c>
      <c r="AF107" s="5" t="s">
        <v>73</v>
      </c>
      <c r="AG107" s="5">
        <v>45756</v>
      </c>
      <c r="AH107" s="7" t="s">
        <v>84</v>
      </c>
      <c r="AI107" s="3">
        <v>1</v>
      </c>
      <c r="AJ107" s="1" t="s">
        <v>1025</v>
      </c>
      <c r="AK107" s="1" t="s">
        <v>1026</v>
      </c>
      <c r="AL107" s="1" t="s">
        <v>1027</v>
      </c>
      <c r="AM107" s="1" t="s">
        <v>1028</v>
      </c>
      <c r="AN107" s="1" t="s">
        <v>71</v>
      </c>
      <c r="AO107" s="1" t="s">
        <v>1029</v>
      </c>
      <c r="AP107" s="1" t="s">
        <v>1030</v>
      </c>
      <c r="AQ107" s="1" t="s">
        <v>75</v>
      </c>
      <c r="AR107" s="1" t="s">
        <v>122</v>
      </c>
      <c r="AS107" s="1" t="s">
        <v>92</v>
      </c>
      <c r="AT107" s="1" t="s">
        <v>1031</v>
      </c>
      <c r="AU107" s="1" t="s">
        <v>114</v>
      </c>
      <c r="AV107" s="1" t="s">
        <v>1032</v>
      </c>
      <c r="AW107" s="1" t="s">
        <v>1032</v>
      </c>
      <c r="AX107" s="7" t="s">
        <v>65</v>
      </c>
      <c r="AY107" s="2" t="s">
        <v>73</v>
      </c>
      <c r="AZ107" s="1" t="s">
        <v>1011</v>
      </c>
      <c r="BA107" s="3">
        <v>126.83</v>
      </c>
      <c r="BB107" s="3">
        <v>3.3333000000000002E-2</v>
      </c>
      <c r="BC107" s="3">
        <v>0</v>
      </c>
      <c r="BD107" s="3">
        <v>3.3333000000000002E-2</v>
      </c>
      <c r="BE107" s="3">
        <v>3.3333333333333298E-2</v>
      </c>
      <c r="BF107" s="1" t="s">
        <v>327</v>
      </c>
      <c r="BG107" s="1" t="s">
        <v>328</v>
      </c>
      <c r="BH107" s="1" t="s">
        <v>329</v>
      </c>
    </row>
    <row r="108" spans="1:60" s="12" customFormat="1" collapsed="1" x14ac:dyDescent="0.25">
      <c r="A108" s="8" t="s">
        <v>1033</v>
      </c>
      <c r="B108" s="8"/>
      <c r="C108" s="9" t="str">
        <f>CONCATENATE("Max=",TEXT(SUBTOTAL(4,C109:C114), "0"),"")</f>
        <v>Max=6</v>
      </c>
      <c r="D108" s="10" t="str">
        <f>CONCATENATE("∑=",IF(SUBTOTAL(9,D109:D114)=TRUNC(SUBTOTAL(9,D109:D114)),TEXT(SUBTOTAL(9,D109:D114), "0"),TEXT(SUBTOTAL(9,D109:D114), "#,##")),"")</f>
        <v>∑=721,87</v>
      </c>
      <c r="E108" s="11" t="str">
        <f>CONCATENATE("∑=",IF(SUBTOTAL(9,E109:E114)=TRUNC(SUBTOTAL(9,E109:E114)),TEXT(SUBTOTAL(9,E109:E114), "0"),TEXT(SUBTOTAL(9,E109:E114), "#,##")),"")</f>
        <v>∑=5,7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</row>
    <row r="109" spans="1:60" hidden="1" outlineLevel="1" x14ac:dyDescent="0.25">
      <c r="A109" s="1" t="s">
        <v>1034</v>
      </c>
      <c r="B109" s="1" t="s">
        <v>1035</v>
      </c>
      <c r="C109" s="2">
        <v>1</v>
      </c>
      <c r="D109" s="3">
        <v>318.12</v>
      </c>
      <c r="E109" s="4">
        <v>1.7509999999999999</v>
      </c>
      <c r="F109" s="1" t="s">
        <v>138</v>
      </c>
      <c r="G109" s="2" t="s">
        <v>61</v>
      </c>
      <c r="H109" s="1" t="s">
        <v>62</v>
      </c>
      <c r="I109" s="1" t="s">
        <v>81</v>
      </c>
      <c r="J109" s="2" t="s">
        <v>82</v>
      </c>
      <c r="K109" s="2" t="s">
        <v>83</v>
      </c>
      <c r="L109" s="1" t="s">
        <v>1036</v>
      </c>
      <c r="M109" s="1" t="s">
        <v>1037</v>
      </c>
      <c r="N109" s="1" t="s">
        <v>1038</v>
      </c>
      <c r="O109" s="7" t="s">
        <v>65</v>
      </c>
      <c r="P109" s="5">
        <v>45756.333333333328</v>
      </c>
      <c r="Q109" s="6">
        <v>45757</v>
      </c>
      <c r="R109" s="5">
        <v>45757.252442129626</v>
      </c>
      <c r="S109" s="1" t="s">
        <v>66</v>
      </c>
      <c r="T109" s="1" t="s">
        <v>67</v>
      </c>
      <c r="U109" s="1" t="s">
        <v>68</v>
      </c>
      <c r="V109" s="1" t="s">
        <v>69</v>
      </c>
      <c r="W109" s="1" t="s">
        <v>70</v>
      </c>
      <c r="X109" s="1" t="s">
        <v>71</v>
      </c>
      <c r="Y109" s="2" t="s">
        <v>85</v>
      </c>
      <c r="Z109" s="1" t="s">
        <v>85</v>
      </c>
      <c r="AA109" s="2" t="s">
        <v>73</v>
      </c>
      <c r="AB109" s="1" t="s">
        <v>73</v>
      </c>
      <c r="AC109" s="2" t="s">
        <v>121</v>
      </c>
      <c r="AD109" s="2" t="s">
        <v>73</v>
      </c>
      <c r="AE109" s="2" t="s">
        <v>73</v>
      </c>
      <c r="AF109" s="5" t="s">
        <v>73</v>
      </c>
      <c r="AG109" s="5">
        <v>45757</v>
      </c>
      <c r="AH109" s="7" t="s">
        <v>84</v>
      </c>
      <c r="AI109" s="3">
        <v>10</v>
      </c>
      <c r="AJ109" s="1" t="s">
        <v>1039</v>
      </c>
      <c r="AK109" s="1" t="s">
        <v>1040</v>
      </c>
      <c r="AL109" s="1" t="s">
        <v>1041</v>
      </c>
      <c r="AM109" s="1" t="s">
        <v>68</v>
      </c>
      <c r="AN109" s="1" t="s">
        <v>71</v>
      </c>
      <c r="AO109" s="1" t="s">
        <v>1042</v>
      </c>
      <c r="AP109" s="1" t="s">
        <v>73</v>
      </c>
      <c r="AQ109" s="1" t="s">
        <v>75</v>
      </c>
      <c r="AR109" s="1" t="s">
        <v>122</v>
      </c>
      <c r="AS109" s="1" t="s">
        <v>347</v>
      </c>
      <c r="AT109" s="1" t="s">
        <v>1043</v>
      </c>
      <c r="AU109" s="1" t="s">
        <v>1044</v>
      </c>
      <c r="AV109" s="1" t="s">
        <v>1045</v>
      </c>
      <c r="AW109" s="1" t="s">
        <v>1046</v>
      </c>
      <c r="AX109" s="7" t="s">
        <v>65</v>
      </c>
      <c r="AY109" s="2" t="s">
        <v>73</v>
      </c>
      <c r="AZ109" s="1" t="s">
        <v>1047</v>
      </c>
      <c r="BA109" s="3">
        <v>8.69</v>
      </c>
      <c r="BB109" s="3">
        <v>3.65</v>
      </c>
      <c r="BC109" s="3">
        <v>2.6</v>
      </c>
      <c r="BD109" s="3">
        <v>1.05</v>
      </c>
      <c r="BE109" s="3">
        <v>3.65</v>
      </c>
      <c r="BF109" s="1" t="s">
        <v>78</v>
      </c>
      <c r="BG109" s="1" t="s">
        <v>79</v>
      </c>
      <c r="BH109" s="1" t="s">
        <v>80</v>
      </c>
    </row>
    <row r="110" spans="1:60" hidden="1" outlineLevel="1" x14ac:dyDescent="0.25">
      <c r="A110" s="1" t="s">
        <v>1034</v>
      </c>
      <c r="B110" s="1" t="s">
        <v>1035</v>
      </c>
      <c r="C110" s="2">
        <v>2</v>
      </c>
      <c r="D110" s="3">
        <v>0</v>
      </c>
      <c r="E110" s="4">
        <v>1E-3</v>
      </c>
      <c r="F110" s="1" t="s">
        <v>138</v>
      </c>
      <c r="G110" s="2" t="s">
        <v>61</v>
      </c>
      <c r="H110" s="1" t="s">
        <v>62</v>
      </c>
      <c r="I110" s="1" t="s">
        <v>81</v>
      </c>
      <c r="J110" s="2" t="s">
        <v>82</v>
      </c>
      <c r="K110" s="2" t="s">
        <v>83</v>
      </c>
      <c r="L110" s="1" t="s">
        <v>1048</v>
      </c>
      <c r="M110" s="1" t="s">
        <v>1049</v>
      </c>
      <c r="N110" s="1" t="s">
        <v>1050</v>
      </c>
      <c r="O110" s="7" t="s">
        <v>65</v>
      </c>
      <c r="P110" s="5">
        <v>45756.333333333328</v>
      </c>
      <c r="Q110" s="6">
        <v>45757</v>
      </c>
      <c r="R110" s="5">
        <v>45757.405868055554</v>
      </c>
      <c r="S110" s="1" t="s">
        <v>66</v>
      </c>
      <c r="T110" s="1" t="s">
        <v>67</v>
      </c>
      <c r="U110" s="1" t="s">
        <v>68</v>
      </c>
      <c r="V110" s="1" t="s">
        <v>69</v>
      </c>
      <c r="W110" s="1" t="s">
        <v>70</v>
      </c>
      <c r="X110" s="1" t="s">
        <v>71</v>
      </c>
      <c r="Y110" s="2" t="s">
        <v>85</v>
      </c>
      <c r="Z110" s="1" t="s">
        <v>85</v>
      </c>
      <c r="AA110" s="2" t="s">
        <v>73</v>
      </c>
      <c r="AB110" s="1" t="s">
        <v>73</v>
      </c>
      <c r="AC110" s="2" t="s">
        <v>121</v>
      </c>
      <c r="AD110" s="2" t="s">
        <v>73</v>
      </c>
      <c r="AE110" s="2" t="s">
        <v>73</v>
      </c>
      <c r="AF110" s="5" t="s">
        <v>73</v>
      </c>
      <c r="AG110" s="5">
        <v>45757</v>
      </c>
      <c r="AH110" s="7" t="s">
        <v>84</v>
      </c>
      <c r="AI110" s="3">
        <v>2</v>
      </c>
      <c r="AJ110" s="1" t="s">
        <v>1051</v>
      </c>
      <c r="AK110" s="1" t="s">
        <v>1052</v>
      </c>
      <c r="AL110" s="1" t="s">
        <v>69</v>
      </c>
      <c r="AM110" s="1" t="s">
        <v>68</v>
      </c>
      <c r="AN110" s="1" t="s">
        <v>71</v>
      </c>
      <c r="AO110" s="1" t="s">
        <v>1053</v>
      </c>
      <c r="AP110" s="1" t="s">
        <v>1054</v>
      </c>
      <c r="AQ110" s="1" t="s">
        <v>133</v>
      </c>
      <c r="AR110" s="1" t="s">
        <v>137</v>
      </c>
      <c r="AS110" s="1" t="s">
        <v>347</v>
      </c>
      <c r="AT110" s="1" t="s">
        <v>1055</v>
      </c>
      <c r="AU110" s="1" t="s">
        <v>158</v>
      </c>
      <c r="AV110" s="1" t="s">
        <v>1056</v>
      </c>
      <c r="AW110" s="1" t="s">
        <v>1057</v>
      </c>
      <c r="AX110" s="7" t="s">
        <v>65</v>
      </c>
      <c r="AY110" s="2" t="s">
        <v>73</v>
      </c>
      <c r="AZ110" s="1" t="s">
        <v>1047</v>
      </c>
      <c r="BA110" s="3">
        <v>0.38</v>
      </c>
      <c r="BB110" s="3">
        <v>0.2</v>
      </c>
      <c r="BC110" s="3">
        <v>0.183333</v>
      </c>
      <c r="BD110" s="3">
        <v>1.6667000000000001E-2</v>
      </c>
      <c r="BE110" s="3">
        <v>0.2</v>
      </c>
      <c r="BF110" s="1" t="s">
        <v>78</v>
      </c>
      <c r="BG110" s="1" t="s">
        <v>79</v>
      </c>
      <c r="BH110" s="1" t="s">
        <v>80</v>
      </c>
    </row>
    <row r="111" spans="1:60" hidden="1" outlineLevel="1" x14ac:dyDescent="0.25">
      <c r="A111" s="1" t="s">
        <v>1034</v>
      </c>
      <c r="B111" s="1" t="s">
        <v>1035</v>
      </c>
      <c r="C111" s="2">
        <v>3</v>
      </c>
      <c r="D111" s="3">
        <v>38</v>
      </c>
      <c r="E111" s="4">
        <v>0.43</v>
      </c>
      <c r="F111" s="1" t="s">
        <v>138</v>
      </c>
      <c r="G111" s="2" t="s">
        <v>61</v>
      </c>
      <c r="H111" s="1" t="s">
        <v>62</v>
      </c>
      <c r="I111" s="1" t="s">
        <v>81</v>
      </c>
      <c r="J111" s="2" t="s">
        <v>82</v>
      </c>
      <c r="K111" s="2" t="s">
        <v>83</v>
      </c>
      <c r="L111" s="1" t="s">
        <v>1058</v>
      </c>
      <c r="M111" s="1" t="s">
        <v>1059</v>
      </c>
      <c r="N111" s="1" t="s">
        <v>1060</v>
      </c>
      <c r="O111" s="7" t="s">
        <v>65</v>
      </c>
      <c r="P111" s="5">
        <v>45756.333333333328</v>
      </c>
      <c r="Q111" s="6">
        <v>45757</v>
      </c>
      <c r="R111" s="5">
        <v>45757.414236111108</v>
      </c>
      <c r="S111" s="1" t="s">
        <v>66</v>
      </c>
      <c r="T111" s="1" t="s">
        <v>67</v>
      </c>
      <c r="U111" s="1" t="s">
        <v>68</v>
      </c>
      <c r="V111" s="1" t="s">
        <v>69</v>
      </c>
      <c r="W111" s="1" t="s">
        <v>70</v>
      </c>
      <c r="X111" s="1" t="s">
        <v>71</v>
      </c>
      <c r="Y111" s="2" t="s">
        <v>85</v>
      </c>
      <c r="Z111" s="1" t="s">
        <v>85</v>
      </c>
      <c r="AA111" s="2" t="s">
        <v>73</v>
      </c>
      <c r="AB111" s="1" t="s">
        <v>73</v>
      </c>
      <c r="AC111" s="2" t="s">
        <v>121</v>
      </c>
      <c r="AD111" s="2" t="s">
        <v>73</v>
      </c>
      <c r="AE111" s="2" t="s">
        <v>73</v>
      </c>
      <c r="AF111" s="5" t="s">
        <v>73</v>
      </c>
      <c r="AG111" s="5">
        <v>45757</v>
      </c>
      <c r="AH111" s="7" t="s">
        <v>84</v>
      </c>
      <c r="AI111" s="3">
        <v>1</v>
      </c>
      <c r="AJ111" s="1" t="s">
        <v>1051</v>
      </c>
      <c r="AK111" s="1" t="s">
        <v>1052</v>
      </c>
      <c r="AL111" s="1" t="s">
        <v>1041</v>
      </c>
      <c r="AM111" s="1" t="s">
        <v>68</v>
      </c>
      <c r="AN111" s="1" t="s">
        <v>71</v>
      </c>
      <c r="AO111" s="1" t="s">
        <v>1061</v>
      </c>
      <c r="AP111" s="1" t="s">
        <v>73</v>
      </c>
      <c r="AQ111" s="1" t="s">
        <v>133</v>
      </c>
      <c r="AR111" s="1" t="s">
        <v>122</v>
      </c>
      <c r="AS111" s="1" t="s">
        <v>347</v>
      </c>
      <c r="AT111" s="1" t="s">
        <v>1062</v>
      </c>
      <c r="AU111" s="1" t="s">
        <v>114</v>
      </c>
      <c r="AV111" s="1" t="s">
        <v>1063</v>
      </c>
      <c r="AW111" s="1" t="s">
        <v>1063</v>
      </c>
      <c r="AX111" s="7" t="s">
        <v>65</v>
      </c>
      <c r="AY111" s="2" t="s">
        <v>73</v>
      </c>
      <c r="AZ111" s="1" t="s">
        <v>1047</v>
      </c>
      <c r="BA111" s="3">
        <v>0.38</v>
      </c>
      <c r="BB111" s="3">
        <v>0.1</v>
      </c>
      <c r="BC111" s="3">
        <v>0</v>
      </c>
      <c r="BD111" s="3">
        <v>0.1</v>
      </c>
      <c r="BE111" s="3">
        <v>0.1</v>
      </c>
      <c r="BF111" s="1" t="s">
        <v>78</v>
      </c>
      <c r="BG111" s="1" t="s">
        <v>79</v>
      </c>
      <c r="BH111" s="1" t="s">
        <v>80</v>
      </c>
    </row>
    <row r="112" spans="1:60" hidden="1" outlineLevel="1" x14ac:dyDescent="0.25">
      <c r="A112" s="1" t="s">
        <v>1034</v>
      </c>
      <c r="B112" s="1" t="s">
        <v>1035</v>
      </c>
      <c r="C112" s="2">
        <v>4</v>
      </c>
      <c r="D112" s="3">
        <v>218.22</v>
      </c>
      <c r="E112" s="4">
        <v>2.2109999999999999</v>
      </c>
      <c r="F112" s="1" t="s">
        <v>138</v>
      </c>
      <c r="G112" s="2" t="s">
        <v>61</v>
      </c>
      <c r="H112" s="1" t="s">
        <v>62</v>
      </c>
      <c r="I112" s="1" t="s">
        <v>81</v>
      </c>
      <c r="J112" s="2" t="s">
        <v>82</v>
      </c>
      <c r="K112" s="2" t="s">
        <v>83</v>
      </c>
      <c r="L112" s="1" t="s">
        <v>1064</v>
      </c>
      <c r="M112" s="1" t="s">
        <v>1065</v>
      </c>
      <c r="N112" s="1" t="s">
        <v>1066</v>
      </c>
      <c r="O112" s="7" t="s">
        <v>65</v>
      </c>
      <c r="P112" s="5">
        <v>45754.333333333328</v>
      </c>
      <c r="Q112" s="6">
        <v>45757</v>
      </c>
      <c r="R112" s="5">
        <v>45757.434965277775</v>
      </c>
      <c r="S112" s="1" t="s">
        <v>66</v>
      </c>
      <c r="T112" s="1" t="s">
        <v>67</v>
      </c>
      <c r="U112" s="1" t="s">
        <v>68</v>
      </c>
      <c r="V112" s="1" t="s">
        <v>69</v>
      </c>
      <c r="W112" s="1" t="s">
        <v>70</v>
      </c>
      <c r="X112" s="1" t="s">
        <v>71</v>
      </c>
      <c r="Y112" s="2" t="s">
        <v>85</v>
      </c>
      <c r="Z112" s="1" t="s">
        <v>85</v>
      </c>
      <c r="AA112" s="2" t="s">
        <v>73</v>
      </c>
      <c r="AB112" s="1" t="s">
        <v>73</v>
      </c>
      <c r="AC112" s="2" t="s">
        <v>121</v>
      </c>
      <c r="AD112" s="2" t="s">
        <v>73</v>
      </c>
      <c r="AE112" s="2" t="s">
        <v>73</v>
      </c>
      <c r="AF112" s="5" t="s">
        <v>73</v>
      </c>
      <c r="AG112" s="5">
        <v>45757</v>
      </c>
      <c r="AH112" s="7" t="s">
        <v>84</v>
      </c>
      <c r="AI112" s="3">
        <v>18</v>
      </c>
      <c r="AJ112" s="1" t="s">
        <v>1067</v>
      </c>
      <c r="AK112" s="1" t="s">
        <v>1068</v>
      </c>
      <c r="AL112" s="1" t="s">
        <v>1069</v>
      </c>
      <c r="AM112" s="1" t="s">
        <v>1070</v>
      </c>
      <c r="AN112" s="1" t="s">
        <v>71</v>
      </c>
      <c r="AO112" s="1" t="s">
        <v>430</v>
      </c>
      <c r="AP112" s="1" t="s">
        <v>430</v>
      </c>
      <c r="AQ112" s="1" t="s">
        <v>75</v>
      </c>
      <c r="AR112" s="1" t="s">
        <v>122</v>
      </c>
      <c r="AS112" s="1" t="s">
        <v>347</v>
      </c>
      <c r="AT112" s="1" t="s">
        <v>1071</v>
      </c>
      <c r="AU112" s="1" t="s">
        <v>1072</v>
      </c>
      <c r="AV112" s="1" t="s">
        <v>1073</v>
      </c>
      <c r="AW112" s="1" t="s">
        <v>1074</v>
      </c>
      <c r="AX112" s="7" t="s">
        <v>65</v>
      </c>
      <c r="AY112" s="2" t="s">
        <v>73</v>
      </c>
      <c r="AZ112" s="1" t="s">
        <v>1047</v>
      </c>
      <c r="BA112" s="3">
        <v>22.64</v>
      </c>
      <c r="BB112" s="3">
        <v>2.5666669999999998</v>
      </c>
      <c r="BC112" s="3">
        <v>0.8</v>
      </c>
      <c r="BD112" s="3">
        <v>1.766667</v>
      </c>
      <c r="BE112" s="3">
        <v>2.56666666666667</v>
      </c>
      <c r="BF112" s="1" t="s">
        <v>422</v>
      </c>
      <c r="BG112" s="1" t="s">
        <v>423</v>
      </c>
      <c r="BH112" s="1" t="s">
        <v>424</v>
      </c>
    </row>
    <row r="113" spans="1:60" hidden="1" outlineLevel="1" x14ac:dyDescent="0.25">
      <c r="A113" s="1" t="s">
        <v>1034</v>
      </c>
      <c r="B113" s="1" t="s">
        <v>1035</v>
      </c>
      <c r="C113" s="2">
        <v>5</v>
      </c>
      <c r="D113" s="3">
        <v>92.83</v>
      </c>
      <c r="E113" s="4">
        <v>0.81799999999999995</v>
      </c>
      <c r="F113" s="1" t="s">
        <v>138</v>
      </c>
      <c r="G113" s="2" t="s">
        <v>61</v>
      </c>
      <c r="H113" s="1" t="s">
        <v>62</v>
      </c>
      <c r="I113" s="1" t="s">
        <v>81</v>
      </c>
      <c r="J113" s="2" t="s">
        <v>82</v>
      </c>
      <c r="K113" s="2" t="s">
        <v>83</v>
      </c>
      <c r="L113" s="1" t="s">
        <v>1075</v>
      </c>
      <c r="M113" s="1" t="s">
        <v>1076</v>
      </c>
      <c r="N113" s="1" t="s">
        <v>1077</v>
      </c>
      <c r="O113" s="7" t="s">
        <v>65</v>
      </c>
      <c r="P113" s="5">
        <v>45754.333333333328</v>
      </c>
      <c r="Q113" s="6">
        <v>45757</v>
      </c>
      <c r="R113" s="5">
        <v>45757.570520833331</v>
      </c>
      <c r="S113" s="1" t="s">
        <v>66</v>
      </c>
      <c r="T113" s="1" t="s">
        <v>67</v>
      </c>
      <c r="U113" s="1" t="s">
        <v>68</v>
      </c>
      <c r="V113" s="1" t="s">
        <v>69</v>
      </c>
      <c r="W113" s="1" t="s">
        <v>70</v>
      </c>
      <c r="X113" s="1" t="s">
        <v>71</v>
      </c>
      <c r="Y113" s="2" t="s">
        <v>85</v>
      </c>
      <c r="Z113" s="1" t="s">
        <v>85</v>
      </c>
      <c r="AA113" s="2" t="s">
        <v>73</v>
      </c>
      <c r="AB113" s="1" t="s">
        <v>73</v>
      </c>
      <c r="AC113" s="2" t="s">
        <v>121</v>
      </c>
      <c r="AD113" s="2" t="s">
        <v>73</v>
      </c>
      <c r="AE113" s="2" t="s">
        <v>73</v>
      </c>
      <c r="AF113" s="5" t="s">
        <v>73</v>
      </c>
      <c r="AG113" s="5">
        <v>45757</v>
      </c>
      <c r="AH113" s="7" t="s">
        <v>84</v>
      </c>
      <c r="AI113" s="3">
        <v>4</v>
      </c>
      <c r="AJ113" s="1" t="s">
        <v>1078</v>
      </c>
      <c r="AK113" s="1" t="s">
        <v>1079</v>
      </c>
      <c r="AL113" s="1" t="s">
        <v>1080</v>
      </c>
      <c r="AM113" s="1" t="s">
        <v>1081</v>
      </c>
      <c r="AN113" s="1" t="s">
        <v>71</v>
      </c>
      <c r="AO113" s="1" t="s">
        <v>1082</v>
      </c>
      <c r="AP113" s="1" t="s">
        <v>73</v>
      </c>
      <c r="AQ113" s="1" t="s">
        <v>387</v>
      </c>
      <c r="AR113" s="1" t="s">
        <v>122</v>
      </c>
      <c r="AS113" s="1" t="s">
        <v>1083</v>
      </c>
      <c r="AT113" s="1" t="s">
        <v>689</v>
      </c>
      <c r="AU113" s="1" t="s">
        <v>1084</v>
      </c>
      <c r="AV113" s="1" t="s">
        <v>1085</v>
      </c>
      <c r="AW113" s="1" t="s">
        <v>1086</v>
      </c>
      <c r="AX113" s="7" t="s">
        <v>65</v>
      </c>
      <c r="AY113" s="2" t="s">
        <v>73</v>
      </c>
      <c r="AZ113" s="1" t="s">
        <v>1047</v>
      </c>
      <c r="BA113" s="3">
        <v>30.77</v>
      </c>
      <c r="BB113" s="3">
        <v>1.3833329999999999</v>
      </c>
      <c r="BC113" s="3">
        <v>0.93333299999999997</v>
      </c>
      <c r="BD113" s="3">
        <v>0.45</v>
      </c>
      <c r="BE113" s="3">
        <v>1.38333333333333</v>
      </c>
      <c r="BF113" s="1" t="s">
        <v>123</v>
      </c>
      <c r="BG113" s="1" t="s">
        <v>124</v>
      </c>
      <c r="BH113" s="1" t="s">
        <v>125</v>
      </c>
    </row>
    <row r="114" spans="1:60" hidden="1" outlineLevel="1" x14ac:dyDescent="0.25">
      <c r="A114" s="1" t="s">
        <v>1034</v>
      </c>
      <c r="B114" s="1" t="s">
        <v>1035</v>
      </c>
      <c r="C114" s="2">
        <v>6</v>
      </c>
      <c r="D114" s="3">
        <v>54.7</v>
      </c>
      <c r="E114" s="4">
        <v>0.49</v>
      </c>
      <c r="F114" s="1" t="s">
        <v>138</v>
      </c>
      <c r="G114" s="2" t="s">
        <v>61</v>
      </c>
      <c r="H114" s="1" t="s">
        <v>62</v>
      </c>
      <c r="I114" s="1" t="s">
        <v>81</v>
      </c>
      <c r="J114" s="2" t="s">
        <v>82</v>
      </c>
      <c r="K114" s="2" t="s">
        <v>83</v>
      </c>
      <c r="L114" s="1" t="s">
        <v>1087</v>
      </c>
      <c r="M114" s="1" t="s">
        <v>1088</v>
      </c>
      <c r="N114" s="1" t="s">
        <v>1089</v>
      </c>
      <c r="O114" s="7" t="s">
        <v>65</v>
      </c>
      <c r="P114" s="5">
        <v>45757.333333333328</v>
      </c>
      <c r="Q114" s="6">
        <v>45757</v>
      </c>
      <c r="R114" s="5">
        <v>45757.628194444442</v>
      </c>
      <c r="S114" s="1" t="s">
        <v>66</v>
      </c>
      <c r="T114" s="1" t="s">
        <v>67</v>
      </c>
      <c r="U114" s="1" t="s">
        <v>68</v>
      </c>
      <c r="V114" s="1" t="s">
        <v>69</v>
      </c>
      <c r="W114" s="1" t="s">
        <v>70</v>
      </c>
      <c r="X114" s="1" t="s">
        <v>71</v>
      </c>
      <c r="Y114" s="2" t="s">
        <v>85</v>
      </c>
      <c r="Z114" s="1" t="s">
        <v>85</v>
      </c>
      <c r="AA114" s="2" t="s">
        <v>73</v>
      </c>
      <c r="AB114" s="1" t="s">
        <v>73</v>
      </c>
      <c r="AC114" s="2" t="s">
        <v>121</v>
      </c>
      <c r="AD114" s="2" t="s">
        <v>73</v>
      </c>
      <c r="AE114" s="2" t="s">
        <v>73</v>
      </c>
      <c r="AF114" s="5" t="s">
        <v>73</v>
      </c>
      <c r="AG114" s="5">
        <v>45757</v>
      </c>
      <c r="AH114" s="7" t="s">
        <v>84</v>
      </c>
      <c r="AI114" s="3">
        <v>1</v>
      </c>
      <c r="AJ114" s="1" t="s">
        <v>1078</v>
      </c>
      <c r="AK114" s="1" t="s">
        <v>1079</v>
      </c>
      <c r="AL114" s="1" t="s">
        <v>1080</v>
      </c>
      <c r="AM114" s="1" t="s">
        <v>1081</v>
      </c>
      <c r="AN114" s="1" t="s">
        <v>71</v>
      </c>
      <c r="AO114" s="1" t="s">
        <v>1090</v>
      </c>
      <c r="AP114" s="1" t="s">
        <v>73</v>
      </c>
      <c r="AQ114" s="1" t="s">
        <v>932</v>
      </c>
      <c r="AR114" s="1" t="s">
        <v>122</v>
      </c>
      <c r="AS114" s="1" t="s">
        <v>1091</v>
      </c>
      <c r="AT114" s="1" t="s">
        <v>689</v>
      </c>
      <c r="AU114" s="1" t="s">
        <v>114</v>
      </c>
      <c r="AV114" s="1" t="s">
        <v>1092</v>
      </c>
      <c r="AW114" s="1" t="s">
        <v>1092</v>
      </c>
      <c r="AX114" s="7" t="s">
        <v>65</v>
      </c>
      <c r="AY114" s="2" t="s">
        <v>73</v>
      </c>
      <c r="AZ114" s="1" t="s">
        <v>1047</v>
      </c>
      <c r="BA114" s="3">
        <v>30.77</v>
      </c>
      <c r="BB114" s="3">
        <v>0.216667</v>
      </c>
      <c r="BC114" s="3">
        <v>0.11666700000000001</v>
      </c>
      <c r="BD114" s="3">
        <v>0.1</v>
      </c>
      <c r="BE114" s="3">
        <v>0.21666666666666701</v>
      </c>
      <c r="BF114" s="1" t="s">
        <v>123</v>
      </c>
      <c r="BG114" s="1" t="s">
        <v>124</v>
      </c>
      <c r="BH114" s="1" t="s">
        <v>125</v>
      </c>
    </row>
    <row r="115" spans="1:60" s="12" customFormat="1" collapsed="1" x14ac:dyDescent="0.25">
      <c r="A115" s="8" t="s">
        <v>1093</v>
      </c>
      <c r="B115" s="8"/>
      <c r="C115" s="9" t="str">
        <f>CONCATENATE("Max=",TEXT(SUBTOTAL(4,C116:C118), "0"),"")</f>
        <v>Max=3</v>
      </c>
      <c r="D115" s="10" t="str">
        <f>CONCATENATE("∑=",IF(SUBTOTAL(9,D116:D118)=TRUNC(SUBTOTAL(9,D116:D118)),TEXT(SUBTOTAL(9,D116:D118), "0"),TEXT(SUBTOTAL(9,D116:D118), "#,##")),"")</f>
        <v>∑=170,39</v>
      </c>
      <c r="E115" s="11" t="str">
        <f>CONCATENATE("∑=",IF(SUBTOTAL(9,E116:E118)=TRUNC(SUBTOTAL(9,E116:E118)),TEXT(SUBTOTAL(9,E116:E118), "0"),TEXT(SUBTOTAL(9,E116:E118), "#,##")),"")</f>
        <v>∑=,91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</row>
    <row r="116" spans="1:60" hidden="1" outlineLevel="1" x14ac:dyDescent="0.25">
      <c r="A116" s="1" t="s">
        <v>1094</v>
      </c>
      <c r="B116" s="1" t="s">
        <v>1095</v>
      </c>
      <c r="C116" s="2">
        <v>1</v>
      </c>
      <c r="D116" s="3">
        <v>158.38999999999999</v>
      </c>
      <c r="E116" s="4">
        <v>0.91</v>
      </c>
      <c r="F116" s="1" t="s">
        <v>60</v>
      </c>
      <c r="G116" s="2" t="s">
        <v>61</v>
      </c>
      <c r="H116" s="1" t="s">
        <v>62</v>
      </c>
      <c r="I116" s="1" t="s">
        <v>81</v>
      </c>
      <c r="J116" s="2" t="s">
        <v>82</v>
      </c>
      <c r="K116" s="2" t="s">
        <v>83</v>
      </c>
      <c r="L116" s="1" t="s">
        <v>1096</v>
      </c>
      <c r="M116" s="1" t="s">
        <v>1097</v>
      </c>
      <c r="N116" s="1" t="s">
        <v>1098</v>
      </c>
      <c r="O116" s="7" t="s">
        <v>65</v>
      </c>
      <c r="P116" s="5">
        <v>45757.333333333328</v>
      </c>
      <c r="Q116" s="6">
        <v>45758</v>
      </c>
      <c r="R116" s="5">
        <v>45758.279016203705</v>
      </c>
      <c r="S116" s="1" t="s">
        <v>66</v>
      </c>
      <c r="T116" s="1" t="s">
        <v>67</v>
      </c>
      <c r="U116" s="1" t="s">
        <v>68</v>
      </c>
      <c r="V116" s="1" t="s">
        <v>69</v>
      </c>
      <c r="W116" s="1" t="s">
        <v>70</v>
      </c>
      <c r="X116" s="1" t="s">
        <v>71</v>
      </c>
      <c r="Y116" s="2" t="s">
        <v>115</v>
      </c>
      <c r="Z116" s="1" t="s">
        <v>115</v>
      </c>
      <c r="AA116" s="2" t="s">
        <v>73</v>
      </c>
      <c r="AB116" s="1" t="s">
        <v>73</v>
      </c>
      <c r="AC116" s="2" t="s">
        <v>73</v>
      </c>
      <c r="AD116" s="2" t="s">
        <v>73</v>
      </c>
      <c r="AE116" s="2" t="s">
        <v>73</v>
      </c>
      <c r="AF116" s="5" t="s">
        <v>73</v>
      </c>
      <c r="AG116" s="5" t="s">
        <v>73</v>
      </c>
      <c r="AH116" s="7" t="s">
        <v>65</v>
      </c>
      <c r="AI116" s="3">
        <v>5</v>
      </c>
      <c r="AJ116" s="1" t="s">
        <v>1099</v>
      </c>
      <c r="AK116" s="1" t="s">
        <v>1100</v>
      </c>
      <c r="AL116" s="1" t="s">
        <v>1101</v>
      </c>
      <c r="AM116" s="1" t="s">
        <v>1102</v>
      </c>
      <c r="AN116" s="1" t="s">
        <v>71</v>
      </c>
      <c r="AO116" s="1" t="s">
        <v>1103</v>
      </c>
      <c r="AP116" s="1" t="s">
        <v>73</v>
      </c>
      <c r="AQ116" s="1" t="s">
        <v>75</v>
      </c>
      <c r="AR116" s="1" t="s">
        <v>122</v>
      </c>
      <c r="AS116" s="1" t="s">
        <v>1104</v>
      </c>
      <c r="AT116" s="1" t="s">
        <v>1105</v>
      </c>
      <c r="AU116" s="1" t="s">
        <v>1106</v>
      </c>
      <c r="AV116" s="1" t="s">
        <v>1107</v>
      </c>
      <c r="AW116" s="1" t="s">
        <v>1108</v>
      </c>
      <c r="AX116" s="7" t="s">
        <v>65</v>
      </c>
      <c r="AY116" s="2" t="s">
        <v>73</v>
      </c>
      <c r="AZ116" s="1" t="s">
        <v>1109</v>
      </c>
      <c r="BA116" s="3">
        <v>30.11</v>
      </c>
      <c r="BB116" s="3">
        <v>2.1</v>
      </c>
      <c r="BC116" s="3">
        <v>1.45</v>
      </c>
      <c r="BD116" s="3">
        <v>0.65</v>
      </c>
      <c r="BE116" s="3">
        <v>2.1</v>
      </c>
      <c r="BF116" s="1" t="s">
        <v>78</v>
      </c>
      <c r="BG116" s="1" t="s">
        <v>79</v>
      </c>
      <c r="BH116" s="1" t="s">
        <v>80</v>
      </c>
    </row>
    <row r="117" spans="1:60" hidden="1" outlineLevel="1" x14ac:dyDescent="0.25">
      <c r="A117" s="1" t="s">
        <v>1094</v>
      </c>
      <c r="B117" s="1" t="s">
        <v>1095</v>
      </c>
      <c r="C117" s="2">
        <v>2</v>
      </c>
      <c r="D117" s="3">
        <v>12</v>
      </c>
      <c r="E117" s="4">
        <v>0</v>
      </c>
      <c r="F117" s="1" t="s">
        <v>60</v>
      </c>
      <c r="G117" s="2" t="s">
        <v>61</v>
      </c>
      <c r="H117" s="1" t="s">
        <v>62</v>
      </c>
      <c r="I117" s="1" t="s">
        <v>81</v>
      </c>
      <c r="J117" s="2" t="s">
        <v>82</v>
      </c>
      <c r="K117" s="2" t="s">
        <v>83</v>
      </c>
      <c r="L117" s="1" t="s">
        <v>1110</v>
      </c>
      <c r="M117" s="1" t="s">
        <v>1111</v>
      </c>
      <c r="N117" s="1" t="s">
        <v>1112</v>
      </c>
      <c r="O117" s="7" t="s">
        <v>65</v>
      </c>
      <c r="P117" s="5">
        <v>45757.333333333328</v>
      </c>
      <c r="Q117" s="6">
        <v>45758</v>
      </c>
      <c r="R117" s="5">
        <v>45758.374525462961</v>
      </c>
      <c r="S117" s="1" t="s">
        <v>66</v>
      </c>
      <c r="T117" s="1" t="s">
        <v>67</v>
      </c>
      <c r="U117" s="1" t="s">
        <v>68</v>
      </c>
      <c r="V117" s="1" t="s">
        <v>69</v>
      </c>
      <c r="W117" s="1" t="s">
        <v>70</v>
      </c>
      <c r="X117" s="1" t="s">
        <v>71</v>
      </c>
      <c r="Y117" s="2" t="s">
        <v>115</v>
      </c>
      <c r="Z117" s="1" t="s">
        <v>115</v>
      </c>
      <c r="AA117" s="2" t="s">
        <v>73</v>
      </c>
      <c r="AB117" s="1" t="s">
        <v>73</v>
      </c>
      <c r="AC117" s="2" t="s">
        <v>73</v>
      </c>
      <c r="AD117" s="2" t="s">
        <v>73</v>
      </c>
      <c r="AE117" s="2" t="s">
        <v>73</v>
      </c>
      <c r="AF117" s="5" t="s">
        <v>73</v>
      </c>
      <c r="AG117" s="5" t="s">
        <v>73</v>
      </c>
      <c r="AH117" s="7" t="s">
        <v>65</v>
      </c>
      <c r="AI117" s="3">
        <v>4</v>
      </c>
      <c r="AJ117" s="1" t="s">
        <v>1113</v>
      </c>
      <c r="AK117" s="1" t="s">
        <v>1114</v>
      </c>
      <c r="AL117" s="1" t="s">
        <v>1115</v>
      </c>
      <c r="AM117" s="1" t="s">
        <v>1116</v>
      </c>
      <c r="AN117" s="1" t="s">
        <v>71</v>
      </c>
      <c r="AO117" s="1" t="s">
        <v>1117</v>
      </c>
      <c r="AP117" s="1" t="s">
        <v>1118</v>
      </c>
      <c r="AQ117" s="1" t="s">
        <v>227</v>
      </c>
      <c r="AR117" s="1" t="s">
        <v>122</v>
      </c>
      <c r="AS117" s="1" t="s">
        <v>347</v>
      </c>
      <c r="AT117" s="1" t="s">
        <v>1119</v>
      </c>
      <c r="AU117" s="1" t="s">
        <v>114</v>
      </c>
      <c r="AV117" s="1" t="s">
        <v>1120</v>
      </c>
      <c r="AW117" s="1" t="s">
        <v>1120</v>
      </c>
      <c r="AX117" s="7" t="s">
        <v>65</v>
      </c>
      <c r="AY117" s="2" t="s">
        <v>73</v>
      </c>
      <c r="AZ117" s="1" t="s">
        <v>1109</v>
      </c>
      <c r="BA117" s="3">
        <v>40.9</v>
      </c>
      <c r="BB117" s="3">
        <v>0.76666699999999999</v>
      </c>
      <c r="BC117" s="3">
        <v>0.53333299999999995</v>
      </c>
      <c r="BD117" s="3">
        <v>0.23333300000000001</v>
      </c>
      <c r="BE117" s="3">
        <v>0.76666666666666705</v>
      </c>
      <c r="BF117" s="1" t="s">
        <v>78</v>
      </c>
      <c r="BG117" s="1" t="s">
        <v>79</v>
      </c>
      <c r="BH117" s="1" t="s">
        <v>80</v>
      </c>
    </row>
    <row r="118" spans="1:60" hidden="1" outlineLevel="1" x14ac:dyDescent="0.25">
      <c r="A118" s="1" t="s">
        <v>1094</v>
      </c>
      <c r="B118" s="1" t="s">
        <v>1095</v>
      </c>
      <c r="C118" s="2">
        <v>3</v>
      </c>
      <c r="D118" s="3">
        <v>0</v>
      </c>
      <c r="E118" s="4">
        <v>2E-3</v>
      </c>
      <c r="F118" s="1" t="s">
        <v>60</v>
      </c>
      <c r="G118" s="2" t="s">
        <v>61</v>
      </c>
      <c r="H118" s="1" t="s">
        <v>62</v>
      </c>
      <c r="I118" s="1" t="s">
        <v>81</v>
      </c>
      <c r="J118" s="2" t="s">
        <v>82</v>
      </c>
      <c r="K118" s="2" t="s">
        <v>83</v>
      </c>
      <c r="L118" s="1" t="s">
        <v>1121</v>
      </c>
      <c r="M118" s="1" t="s">
        <v>1122</v>
      </c>
      <c r="N118" s="1" t="s">
        <v>1123</v>
      </c>
      <c r="O118" s="7" t="s">
        <v>65</v>
      </c>
      <c r="P118" s="5">
        <v>45758.333333333328</v>
      </c>
      <c r="Q118" s="6">
        <v>45758</v>
      </c>
      <c r="R118" s="5">
        <v>45758.430555555555</v>
      </c>
      <c r="S118" s="1" t="s">
        <v>66</v>
      </c>
      <c r="T118" s="1" t="s">
        <v>67</v>
      </c>
      <c r="U118" s="1" t="s">
        <v>68</v>
      </c>
      <c r="V118" s="1" t="s">
        <v>69</v>
      </c>
      <c r="W118" s="1" t="s">
        <v>70</v>
      </c>
      <c r="X118" s="1" t="s">
        <v>71</v>
      </c>
      <c r="Y118" s="2" t="s">
        <v>115</v>
      </c>
      <c r="Z118" s="1" t="s">
        <v>115</v>
      </c>
      <c r="AA118" s="2" t="s">
        <v>73</v>
      </c>
      <c r="AB118" s="1" t="s">
        <v>73</v>
      </c>
      <c r="AC118" s="2" t="s">
        <v>73</v>
      </c>
      <c r="AD118" s="2" t="s">
        <v>73</v>
      </c>
      <c r="AE118" s="2" t="s">
        <v>73</v>
      </c>
      <c r="AF118" s="5" t="s">
        <v>73</v>
      </c>
      <c r="AG118" s="5" t="s">
        <v>73</v>
      </c>
      <c r="AH118" s="7" t="s">
        <v>65</v>
      </c>
      <c r="AI118" s="3">
        <v>2</v>
      </c>
      <c r="AJ118" s="1" t="s">
        <v>1124</v>
      </c>
      <c r="AK118" s="1" t="s">
        <v>1125</v>
      </c>
      <c r="AL118" s="1" t="s">
        <v>866</v>
      </c>
      <c r="AM118" s="1" t="s">
        <v>867</v>
      </c>
      <c r="AN118" s="1" t="s">
        <v>71</v>
      </c>
      <c r="AO118" s="1" t="s">
        <v>1126</v>
      </c>
      <c r="AP118" s="1" t="s">
        <v>1127</v>
      </c>
      <c r="AQ118" s="1" t="s">
        <v>75</v>
      </c>
      <c r="AR118" s="1" t="s">
        <v>122</v>
      </c>
      <c r="AS118" s="1" t="s">
        <v>347</v>
      </c>
      <c r="AT118" s="1" t="s">
        <v>1128</v>
      </c>
      <c r="AU118" s="1" t="s">
        <v>114</v>
      </c>
      <c r="AV118" s="1" t="s">
        <v>1129</v>
      </c>
      <c r="AW118" s="1" t="s">
        <v>1129</v>
      </c>
      <c r="AX118" s="7" t="s">
        <v>65</v>
      </c>
      <c r="AY118" s="2" t="s">
        <v>73</v>
      </c>
      <c r="AZ118" s="1" t="s">
        <v>1109</v>
      </c>
      <c r="BA118" s="3">
        <v>4.8600000000000003</v>
      </c>
      <c r="BB118" s="3">
        <v>0.183333</v>
      </c>
      <c r="BC118" s="3">
        <v>0</v>
      </c>
      <c r="BD118" s="3">
        <v>0.183333</v>
      </c>
      <c r="BE118" s="3">
        <v>0.18333333333333299</v>
      </c>
      <c r="BF118" s="1" t="s">
        <v>123</v>
      </c>
      <c r="BG118" s="1" t="s">
        <v>124</v>
      </c>
      <c r="BH118" s="1" t="s">
        <v>125</v>
      </c>
    </row>
    <row r="119" spans="1:60" s="12" customFormat="1" collapsed="1" x14ac:dyDescent="0.25">
      <c r="A119" s="8" t="s">
        <v>1130</v>
      </c>
      <c r="B119" s="8"/>
      <c r="C119" s="9" t="str">
        <f>CONCATENATE("Max=",TEXT(SUBTOTAL(4,C120:C123), "0"),"")</f>
        <v>Max=4</v>
      </c>
      <c r="D119" s="10" t="str">
        <f>CONCATENATE("∑=",IF(SUBTOTAL(9,D120:D123)=TRUNC(SUBTOTAL(9,D120:D123)),TEXT(SUBTOTAL(9,D120:D123), "0"),TEXT(SUBTOTAL(9,D120:D123), "#,##")),"")</f>
        <v>∑=191</v>
      </c>
      <c r="E119" s="11" t="str">
        <f>CONCATENATE("∑=",IF(SUBTOTAL(9,E120:E123)=TRUNC(SUBTOTAL(9,E120:E123)),TEXT(SUBTOTAL(9,E120:E123), "0"),TEXT(SUBTOTAL(9,E120:E123), "#,##")),"")</f>
        <v>∑=2,25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</row>
    <row r="120" spans="1:60" hidden="1" outlineLevel="1" x14ac:dyDescent="0.25">
      <c r="A120" s="1" t="s">
        <v>1131</v>
      </c>
      <c r="B120" s="1" t="s">
        <v>1132</v>
      </c>
      <c r="C120" s="2">
        <v>1</v>
      </c>
      <c r="D120" s="3">
        <v>0</v>
      </c>
      <c r="E120" s="4">
        <v>0</v>
      </c>
      <c r="F120" s="1" t="s">
        <v>60</v>
      </c>
      <c r="G120" s="2" t="s">
        <v>61</v>
      </c>
      <c r="H120" s="1" t="s">
        <v>62</v>
      </c>
      <c r="I120" s="1" t="s">
        <v>1133</v>
      </c>
      <c r="J120" s="2" t="s">
        <v>63</v>
      </c>
      <c r="K120" s="2" t="s">
        <v>1134</v>
      </c>
      <c r="L120" s="1" t="s">
        <v>1135</v>
      </c>
      <c r="M120" s="1" t="s">
        <v>1136</v>
      </c>
      <c r="N120" s="1" t="s">
        <v>1137</v>
      </c>
      <c r="O120" s="7" t="s">
        <v>65</v>
      </c>
      <c r="P120" s="5">
        <v>45757.333333333328</v>
      </c>
      <c r="Q120" s="6">
        <v>45757</v>
      </c>
      <c r="R120" s="5">
        <v>45757.333368055552</v>
      </c>
      <c r="S120" s="1" t="s">
        <v>66</v>
      </c>
      <c r="T120" s="1" t="s">
        <v>67</v>
      </c>
      <c r="U120" s="1" t="s">
        <v>68</v>
      </c>
      <c r="V120" s="1" t="s">
        <v>69</v>
      </c>
      <c r="W120" s="1" t="s">
        <v>70</v>
      </c>
      <c r="X120" s="1" t="s">
        <v>71</v>
      </c>
      <c r="Y120" s="2" t="s">
        <v>1133</v>
      </c>
      <c r="Z120" s="1" t="s">
        <v>1138</v>
      </c>
      <c r="AA120" s="2" t="s">
        <v>73</v>
      </c>
      <c r="AB120" s="1" t="s">
        <v>73</v>
      </c>
      <c r="AC120" s="2" t="s">
        <v>73</v>
      </c>
      <c r="AD120" s="2" t="s">
        <v>73</v>
      </c>
      <c r="AE120" s="2" t="s">
        <v>73</v>
      </c>
      <c r="AF120" s="5" t="s">
        <v>73</v>
      </c>
      <c r="AG120" s="5" t="s">
        <v>73</v>
      </c>
      <c r="AH120" s="7" t="s">
        <v>65</v>
      </c>
      <c r="AI120" s="3">
        <v>3</v>
      </c>
      <c r="AJ120" s="1" t="s">
        <v>1139</v>
      </c>
      <c r="AK120" s="1" t="s">
        <v>1140</v>
      </c>
      <c r="AL120" s="1" t="s">
        <v>87</v>
      </c>
      <c r="AM120" s="1" t="s">
        <v>678</v>
      </c>
      <c r="AN120" s="1" t="s">
        <v>71</v>
      </c>
      <c r="AO120" s="1" t="s">
        <v>1141</v>
      </c>
      <c r="AP120" s="1" t="s">
        <v>1142</v>
      </c>
      <c r="AQ120" s="1" t="s">
        <v>75</v>
      </c>
      <c r="AR120" s="1" t="s">
        <v>1143</v>
      </c>
      <c r="AS120" s="1" t="s">
        <v>92</v>
      </c>
      <c r="AT120" s="1" t="s">
        <v>1144</v>
      </c>
      <c r="AU120" s="1" t="s">
        <v>158</v>
      </c>
      <c r="AV120" s="1" t="s">
        <v>1145</v>
      </c>
      <c r="AW120" s="1" t="s">
        <v>1146</v>
      </c>
      <c r="AX120" s="7" t="s">
        <v>65</v>
      </c>
      <c r="AY120" s="2" t="s">
        <v>73</v>
      </c>
      <c r="AZ120" s="1" t="s">
        <v>1147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1" t="s">
        <v>96</v>
      </c>
      <c r="BG120" s="1" t="s">
        <v>97</v>
      </c>
      <c r="BH120" s="1" t="s">
        <v>98</v>
      </c>
    </row>
    <row r="121" spans="1:60" hidden="1" outlineLevel="1" x14ac:dyDescent="0.25">
      <c r="A121" s="1" t="s">
        <v>1131</v>
      </c>
      <c r="B121" s="1" t="s">
        <v>1132</v>
      </c>
      <c r="C121" s="2">
        <v>2</v>
      </c>
      <c r="D121" s="3">
        <v>1</v>
      </c>
      <c r="E121" s="4">
        <v>0.1</v>
      </c>
      <c r="F121" s="1" t="s">
        <v>60</v>
      </c>
      <c r="G121" s="2" t="s">
        <v>61</v>
      </c>
      <c r="H121" s="1" t="s">
        <v>62</v>
      </c>
      <c r="I121" s="1" t="s">
        <v>1133</v>
      </c>
      <c r="J121" s="2" t="s">
        <v>63</v>
      </c>
      <c r="K121" s="2" t="s">
        <v>1134</v>
      </c>
      <c r="L121" s="1" t="s">
        <v>1148</v>
      </c>
      <c r="M121" s="1" t="s">
        <v>1149</v>
      </c>
      <c r="N121" s="1" t="s">
        <v>1150</v>
      </c>
      <c r="O121" s="7" t="s">
        <v>65</v>
      </c>
      <c r="P121" s="5">
        <v>45757.333333333328</v>
      </c>
      <c r="Q121" s="6">
        <v>45757</v>
      </c>
      <c r="R121" s="5">
        <v>45757.410578703704</v>
      </c>
      <c r="S121" s="1" t="s">
        <v>66</v>
      </c>
      <c r="T121" s="1" t="s">
        <v>67</v>
      </c>
      <c r="U121" s="1" t="s">
        <v>68</v>
      </c>
      <c r="V121" s="1" t="s">
        <v>69</v>
      </c>
      <c r="W121" s="1" t="s">
        <v>70</v>
      </c>
      <c r="X121" s="1" t="s">
        <v>71</v>
      </c>
      <c r="Y121" s="2" t="s">
        <v>1133</v>
      </c>
      <c r="Z121" s="1" t="s">
        <v>1138</v>
      </c>
      <c r="AA121" s="2" t="s">
        <v>73</v>
      </c>
      <c r="AB121" s="1" t="s">
        <v>73</v>
      </c>
      <c r="AC121" s="2" t="s">
        <v>73</v>
      </c>
      <c r="AD121" s="2" t="s">
        <v>73</v>
      </c>
      <c r="AE121" s="2" t="s">
        <v>73</v>
      </c>
      <c r="AF121" s="5" t="s">
        <v>73</v>
      </c>
      <c r="AG121" s="5" t="s">
        <v>73</v>
      </c>
      <c r="AH121" s="7" t="s">
        <v>65</v>
      </c>
      <c r="AI121" s="3">
        <v>2</v>
      </c>
      <c r="AJ121" s="1" t="s">
        <v>1151</v>
      </c>
      <c r="AK121" s="1" t="s">
        <v>1152</v>
      </c>
      <c r="AL121" s="1" t="s">
        <v>1153</v>
      </c>
      <c r="AM121" s="1" t="s">
        <v>1154</v>
      </c>
      <c r="AN121" s="1" t="s">
        <v>71</v>
      </c>
      <c r="AO121" s="1" t="s">
        <v>1155</v>
      </c>
      <c r="AP121" s="1" t="s">
        <v>1155</v>
      </c>
      <c r="AQ121" s="1" t="s">
        <v>75</v>
      </c>
      <c r="AR121" s="1" t="s">
        <v>1156</v>
      </c>
      <c r="AS121" s="1" t="s">
        <v>347</v>
      </c>
      <c r="AT121" s="1" t="s">
        <v>1157</v>
      </c>
      <c r="AU121" s="1" t="s">
        <v>158</v>
      </c>
      <c r="AV121" s="1" t="s">
        <v>1158</v>
      </c>
      <c r="AW121" s="1" t="s">
        <v>1159</v>
      </c>
      <c r="AX121" s="7" t="s">
        <v>65</v>
      </c>
      <c r="AY121" s="2" t="s">
        <v>73</v>
      </c>
      <c r="AZ121" s="1" t="s">
        <v>1147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1" t="s">
        <v>123</v>
      </c>
      <c r="BG121" s="1" t="s">
        <v>124</v>
      </c>
      <c r="BH121" s="1" t="s">
        <v>125</v>
      </c>
    </row>
    <row r="122" spans="1:60" hidden="1" outlineLevel="1" x14ac:dyDescent="0.25">
      <c r="A122" s="1" t="s">
        <v>1131</v>
      </c>
      <c r="B122" s="1" t="s">
        <v>1132</v>
      </c>
      <c r="C122" s="2">
        <v>3</v>
      </c>
      <c r="D122" s="3">
        <v>190</v>
      </c>
      <c r="E122" s="4">
        <v>2.15</v>
      </c>
      <c r="F122" s="1" t="s">
        <v>60</v>
      </c>
      <c r="G122" s="2" t="s">
        <v>61</v>
      </c>
      <c r="H122" s="1" t="s">
        <v>62</v>
      </c>
      <c r="I122" s="1" t="s">
        <v>1133</v>
      </c>
      <c r="J122" s="2" t="s">
        <v>63</v>
      </c>
      <c r="K122" s="2" t="s">
        <v>1134</v>
      </c>
      <c r="L122" s="1" t="s">
        <v>1160</v>
      </c>
      <c r="M122" s="1" t="s">
        <v>1161</v>
      </c>
      <c r="N122" s="1" t="s">
        <v>1162</v>
      </c>
      <c r="O122" s="7" t="s">
        <v>65</v>
      </c>
      <c r="P122" s="5">
        <v>45757.333333333328</v>
      </c>
      <c r="Q122" s="6">
        <v>45757</v>
      </c>
      <c r="R122" s="5">
        <v>45757.733495370368</v>
      </c>
      <c r="S122" s="1" t="s">
        <v>66</v>
      </c>
      <c r="T122" s="1" t="s">
        <v>67</v>
      </c>
      <c r="U122" s="1" t="s">
        <v>68</v>
      </c>
      <c r="V122" s="1" t="s">
        <v>69</v>
      </c>
      <c r="W122" s="1" t="s">
        <v>70</v>
      </c>
      <c r="X122" s="1" t="s">
        <v>71</v>
      </c>
      <c r="Y122" s="2" t="s">
        <v>1133</v>
      </c>
      <c r="Z122" s="1" t="s">
        <v>1138</v>
      </c>
      <c r="AA122" s="2" t="s">
        <v>73</v>
      </c>
      <c r="AB122" s="1" t="s">
        <v>73</v>
      </c>
      <c r="AC122" s="2" t="s">
        <v>73</v>
      </c>
      <c r="AD122" s="2" t="s">
        <v>73</v>
      </c>
      <c r="AE122" s="2" t="s">
        <v>73</v>
      </c>
      <c r="AF122" s="5" t="s">
        <v>73</v>
      </c>
      <c r="AG122" s="5" t="s">
        <v>73</v>
      </c>
      <c r="AH122" s="7" t="s">
        <v>65</v>
      </c>
      <c r="AI122" s="3">
        <v>6</v>
      </c>
      <c r="AJ122" s="1" t="s">
        <v>1163</v>
      </c>
      <c r="AK122" s="1" t="s">
        <v>1164</v>
      </c>
      <c r="AL122" s="1" t="s">
        <v>1165</v>
      </c>
      <c r="AM122" s="1" t="s">
        <v>1166</v>
      </c>
      <c r="AN122" s="1" t="s">
        <v>71</v>
      </c>
      <c r="AO122" s="1" t="s">
        <v>1167</v>
      </c>
      <c r="AP122" s="1" t="s">
        <v>1167</v>
      </c>
      <c r="AQ122" s="1" t="s">
        <v>75</v>
      </c>
      <c r="AR122" s="1" t="s">
        <v>1168</v>
      </c>
      <c r="AS122" s="1" t="s">
        <v>1169</v>
      </c>
      <c r="AT122" s="1" t="s">
        <v>1170</v>
      </c>
      <c r="AU122" s="1" t="s">
        <v>158</v>
      </c>
      <c r="AV122" s="1" t="s">
        <v>1171</v>
      </c>
      <c r="AW122" s="1" t="s">
        <v>1172</v>
      </c>
      <c r="AX122" s="7" t="s">
        <v>65</v>
      </c>
      <c r="AY122" s="2" t="s">
        <v>73</v>
      </c>
      <c r="AZ122" s="1" t="s">
        <v>1147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1" t="s">
        <v>1173</v>
      </c>
      <c r="BG122" s="1" t="s">
        <v>1174</v>
      </c>
      <c r="BH122" s="1" t="s">
        <v>1175</v>
      </c>
    </row>
    <row r="123" spans="1:60" hidden="1" outlineLevel="1" x14ac:dyDescent="0.25">
      <c r="A123" s="1" t="s">
        <v>1131</v>
      </c>
      <c r="B123" s="1" t="s">
        <v>1132</v>
      </c>
      <c r="C123" s="2">
        <v>4</v>
      </c>
      <c r="D123" s="3">
        <v>0</v>
      </c>
      <c r="E123" s="4">
        <v>0</v>
      </c>
      <c r="F123" s="1" t="s">
        <v>1176</v>
      </c>
      <c r="G123" s="2" t="s">
        <v>61</v>
      </c>
      <c r="H123" s="1" t="s">
        <v>62</v>
      </c>
      <c r="I123" s="1" t="s">
        <v>1133</v>
      </c>
      <c r="J123" s="2" t="s">
        <v>63</v>
      </c>
      <c r="K123" s="2" t="s">
        <v>1134</v>
      </c>
      <c r="L123" s="1" t="s">
        <v>1177</v>
      </c>
      <c r="M123" s="1" t="s">
        <v>1178</v>
      </c>
      <c r="N123" s="1" t="s">
        <v>1179</v>
      </c>
      <c r="O123" s="7" t="s">
        <v>65</v>
      </c>
      <c r="P123" s="5">
        <v>45757.333333333328</v>
      </c>
      <c r="Q123" s="6">
        <v>45758</v>
      </c>
      <c r="R123" s="5">
        <v>45758.012175925927</v>
      </c>
      <c r="S123" s="1" t="s">
        <v>66</v>
      </c>
      <c r="T123" s="1" t="s">
        <v>67</v>
      </c>
      <c r="U123" s="1" t="s">
        <v>68</v>
      </c>
      <c r="V123" s="1" t="s">
        <v>69</v>
      </c>
      <c r="W123" s="1" t="s">
        <v>70</v>
      </c>
      <c r="X123" s="1" t="s">
        <v>71</v>
      </c>
      <c r="Y123" s="2" t="s">
        <v>1133</v>
      </c>
      <c r="Z123" s="1" t="s">
        <v>1138</v>
      </c>
      <c r="AA123" s="2" t="s">
        <v>73</v>
      </c>
      <c r="AB123" s="1" t="s">
        <v>73</v>
      </c>
      <c r="AC123" s="2" t="s">
        <v>73</v>
      </c>
      <c r="AD123" s="2" t="s">
        <v>73</v>
      </c>
      <c r="AE123" s="2" t="s">
        <v>73</v>
      </c>
      <c r="AF123" s="5" t="s">
        <v>73</v>
      </c>
      <c r="AG123" s="5" t="s">
        <v>73</v>
      </c>
      <c r="AH123" s="7" t="s">
        <v>65</v>
      </c>
      <c r="AI123" s="3">
        <v>30</v>
      </c>
      <c r="AJ123" s="1" t="s">
        <v>1180</v>
      </c>
      <c r="AK123" s="1" t="s">
        <v>1181</v>
      </c>
      <c r="AL123" s="1" t="s">
        <v>1182</v>
      </c>
      <c r="AM123" s="1" t="s">
        <v>1183</v>
      </c>
      <c r="AN123" s="1" t="s">
        <v>71</v>
      </c>
      <c r="AO123" s="1" t="s">
        <v>1184</v>
      </c>
      <c r="AP123" s="1" t="s">
        <v>1185</v>
      </c>
      <c r="AQ123" s="1" t="s">
        <v>118</v>
      </c>
      <c r="AR123" s="1" t="s">
        <v>1156</v>
      </c>
      <c r="AS123" s="1" t="s">
        <v>92</v>
      </c>
      <c r="AT123" s="1" t="s">
        <v>1186</v>
      </c>
      <c r="AU123" s="1" t="s">
        <v>390</v>
      </c>
      <c r="AV123" s="1" t="s">
        <v>1187</v>
      </c>
      <c r="AW123" s="1" t="s">
        <v>1188</v>
      </c>
      <c r="AX123" s="7" t="s">
        <v>65</v>
      </c>
      <c r="AY123" s="2" t="s">
        <v>73</v>
      </c>
      <c r="AZ123" s="1" t="s">
        <v>1147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1" t="s">
        <v>1189</v>
      </c>
      <c r="BG123" s="1" t="s">
        <v>1190</v>
      </c>
      <c r="BH123" s="1" t="s">
        <v>1191</v>
      </c>
    </row>
  </sheetData>
  <autoFilter ref="A1:BH123" xr:uid="{00000000-0009-0000-0000-000000000000}"/>
  <pageMargins left="0.7" right="0.7" top="0.78740157499999996" bottom="0.78740157499999996" header="0.3" footer="0.3"/>
  <pageSetup fitToWidth="0" fitToHeight="0"/>
  <ignoredErrors>
    <ignoredError sqref="A1:BE1 A2:BE2 BF1:BH1 BF2:BH123 A29:BE123 A8:AU8 AW8:BE8 A9:AU9 AW9:BE9 A10:AU10 AW10:BE10 A11:AU11 AW11:BE11 A12:AU12 AW12:BE12 A13:AU13 AW13:BE13 A14:AU14 AW14:BE14 A15:AU15 AW15:BE15 A16:AU16 AW16:BE16 A17:AU17 AW17:BE17 A18:AU18 AW18:BE18 A19:AU19 AW19:BE19 A20:AU20 AW20:BE20 A21:AU21 AW21:BE21 A22:AU22 AW22:BE22 A23:AU23 AW23:BE23 A24:AU24 AW24:BE24 A25:AU25 AW25:BE25 A26:AU26 AW26:BE26 A27:AU27 AW27:BE27 A28:AU28 AW28:BE28 A5:BE7 A4:AU4 AW4:BE4 A3:AU3 AW3:BE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Sheet2!$G$1:$G$15</xm:f>
          </x14:formula1>
          <xm:sqref>G120:G123 G116:G118 G109:G114 G105:G107 G102:G103 G96:G100 G92:G94 G86:G90 G80:G84 G76:G78 G72:G74 G66:G70 G61:G64 G56:G59 G50:G54 G47:G48 G42:G45 G38:G40 G36 G33:G34 G30:G31 G8:G28 G6 G3:G4</xm:sqref>
        </x14:dataValidation>
        <x14:dataValidation type="list" allowBlank="1" showInputMessage="1" showErrorMessage="1" xr:uid="{00000000-0002-0000-0000-000024000000}">
          <x14:formula1>
            <xm:f>Sheet2!$J$1:$J$7</xm:f>
          </x14:formula1>
          <xm:sqref>J120:J123 J116:J118 J109:J114 J105:J107 J102:J103 J96:J100 J92:J94 J86:J90 J80:J84 J76:J78 J72:J74 J66:J70 J61:J64 J56:J59 J50:J54 J47:J48 J42:J45 J38:J40 J36 J33:J34 J30:J31 J8:J28 J6 J3:J4</xm:sqref>
        </x14:dataValidation>
        <x14:dataValidation type="list" allowBlank="1" showInputMessage="1" showErrorMessage="1" xr:uid="{00000000-0002-0000-0000-000048000000}">
          <x14:formula1>
            <xm:f>Sheet2!$K$1:$K$6</xm:f>
          </x14:formula1>
          <xm:sqref>K120:K123 K116:K118 K109:K114 K105:K107 K102:K103 K96:K100 K92:K94 K86:K90 K80:K84 K76:K78 K72:K74 K66:K70 K61:K64 K56:K59 K50:K54 K47:K48 K42:K45 K38:K40 K36 K33:K34 K30:K31 K8:K28 K6 K3:K4</xm:sqref>
        </x14:dataValidation>
        <x14:dataValidation type="list" allowBlank="1" showInputMessage="1" showErrorMessage="1" xr:uid="{00000000-0002-0000-0000-00006C000000}">
          <x14:formula1>
            <xm:f>Sheet2!$Y$1:$Y$80</xm:f>
          </x14:formula1>
          <xm:sqref>Y120:Y123 Y116:Y118 Y109:Y114 Y105:Y107 Y102:Y103 Y96:Y100 Y92:Y94 Y86:Y90 Y80:Y84 Y76:Y78 Y72:Y74 Y66:Y70 Y61:Y64 Y56:Y59 Y50:Y54 Y47:Y48 Y42:Y45 Y38:Y40 Y36 Y33:Y34 Y30:Y31 Y8:Y28 Y6 Y3:Y4</xm:sqref>
        </x14:dataValidation>
        <x14:dataValidation type="list" allowBlank="1" showInputMessage="1" showErrorMessage="1" xr:uid="{00000000-0002-0000-0000-000090000000}">
          <x14:formula1>
            <xm:f>Sheet2!$AA$1:$AA$5</xm:f>
          </x14:formula1>
          <xm:sqref>AA120:AA123 AA116:AA118 AA109:AA114 AA105:AA107 AA102:AA103 AA96:AA100 AA92:AA94 AA86:AA90 AA80:AA84 AA76:AA78 AA72:AA74 AA66:AA70 AA61:AA64 AA56:AA59 AA50:AA54 AA47:AA48 AA42:AA45 AA38:AA40 AA36 AA33:AA34 AA30:AA31 AA8:AA28 AA6 AA3:AA4</xm:sqref>
        </x14:dataValidation>
        <x14:dataValidation type="list" allowBlank="1" showInputMessage="1" showErrorMessage="1" xr:uid="{00000000-0002-0000-0000-0000B4000000}">
          <x14:formula1>
            <xm:f>Sheet2!$AC$1:$AC$12</xm:f>
          </x14:formula1>
          <xm:sqref>AC120:AC123 AC116:AC118 AC109:AC114 AC105:AC107 AC102:AC103 AC96:AC100 AC92:AC94 AC86:AC90 AC80:AC84 AC76:AC78 AC72:AC74 AC66:AC70 AC61:AC64 AC56:AC59 AC50:AC54 AC47:AC48 AC42:AC45 AC38:AC40 AC36 AC33:AC34 AC30:AC31 AC8:AC28 AC6 AC3:AC4</xm:sqref>
        </x14:dataValidation>
        <x14:dataValidation type="list" allowBlank="1" showInputMessage="1" showErrorMessage="1" xr:uid="{00000000-0002-0000-0000-0000D8000000}">
          <x14:formula1>
            <xm:f>Sheet2!$AD$1:$AD$12</xm:f>
          </x14:formula1>
          <xm:sqref>AD120:AD123 AD116:AD118 AD109:AD114 AD105:AD107 AD102:AD103 AD96:AD100 AD92:AD94 AD86:AD90 AD80:AD84 AD76:AD78 AD72:AD74 AD66:AD70 AD61:AD64 AD56:AD59 AD50:AD54 AD47:AD48 AD42:AD45 AD38:AD40 AD36 AD33:AD34 AD30:AD31 AD8:AD28 AD6 AD3:AD4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G1:AD80"/>
  <sheetViews>
    <sheetView workbookViewId="0"/>
  </sheetViews>
  <sheetFormatPr baseColWidth="10" defaultRowHeight="15" x14ac:dyDescent="0.25"/>
  <sheetData>
    <row r="1" spans="7:30" x14ac:dyDescent="0.25">
      <c r="G1" t="s">
        <v>1192</v>
      </c>
      <c r="J1" t="s">
        <v>63</v>
      </c>
      <c r="K1" t="s">
        <v>100</v>
      </c>
      <c r="Y1" t="s">
        <v>1193</v>
      </c>
      <c r="AA1" t="s">
        <v>1194</v>
      </c>
      <c r="AC1" t="s">
        <v>1195</v>
      </c>
      <c r="AD1" t="s">
        <v>1195</v>
      </c>
    </row>
    <row r="2" spans="7:30" x14ac:dyDescent="0.25">
      <c r="G2" t="s">
        <v>1196</v>
      </c>
      <c r="J2" t="s">
        <v>99</v>
      </c>
      <c r="K2" t="s">
        <v>83</v>
      </c>
      <c r="Y2" t="s">
        <v>1197</v>
      </c>
      <c r="AA2" t="s">
        <v>1198</v>
      </c>
      <c r="AC2" t="s">
        <v>1199</v>
      </c>
      <c r="AD2" t="s">
        <v>1199</v>
      </c>
    </row>
    <row r="3" spans="7:30" x14ac:dyDescent="0.25">
      <c r="G3" t="s">
        <v>1200</v>
      </c>
      <c r="J3" t="s">
        <v>82</v>
      </c>
      <c r="K3" t="s">
        <v>64</v>
      </c>
      <c r="Y3" t="s">
        <v>1201</v>
      </c>
      <c r="AA3" t="s">
        <v>1202</v>
      </c>
      <c r="AC3" t="s">
        <v>121</v>
      </c>
      <c r="AD3" t="s">
        <v>121</v>
      </c>
    </row>
    <row r="4" spans="7:30" x14ac:dyDescent="0.25">
      <c r="G4" t="s">
        <v>1203</v>
      </c>
      <c r="J4" t="s">
        <v>1204</v>
      </c>
      <c r="K4" t="s">
        <v>136</v>
      </c>
      <c r="Y4" t="s">
        <v>1205</v>
      </c>
      <c r="AA4" t="s">
        <v>1206</v>
      </c>
      <c r="AC4" t="s">
        <v>1207</v>
      </c>
      <c r="AD4" t="s">
        <v>1207</v>
      </c>
    </row>
    <row r="5" spans="7:30" x14ac:dyDescent="0.25">
      <c r="G5" t="s">
        <v>1208</v>
      </c>
      <c r="J5" t="s">
        <v>1209</v>
      </c>
      <c r="K5" t="s">
        <v>1134</v>
      </c>
      <c r="Y5" t="s">
        <v>1210</v>
      </c>
      <c r="AA5" t="s">
        <v>1211</v>
      </c>
      <c r="AC5" t="s">
        <v>1212</v>
      </c>
      <c r="AD5" t="s">
        <v>1212</v>
      </c>
    </row>
    <row r="6" spans="7:30" x14ac:dyDescent="0.25">
      <c r="G6" t="s">
        <v>61</v>
      </c>
      <c r="J6" t="s">
        <v>162</v>
      </c>
      <c r="K6" t="s">
        <v>1213</v>
      </c>
      <c r="Y6" t="s">
        <v>1214</v>
      </c>
      <c r="AC6" t="s">
        <v>1215</v>
      </c>
      <c r="AD6" t="s">
        <v>1215</v>
      </c>
    </row>
    <row r="7" spans="7:30" x14ac:dyDescent="0.25">
      <c r="G7" t="s">
        <v>997</v>
      </c>
      <c r="J7" t="s">
        <v>100</v>
      </c>
      <c r="Y7" t="s">
        <v>1216</v>
      </c>
      <c r="AC7" t="s">
        <v>1217</v>
      </c>
      <c r="AD7" t="s">
        <v>1217</v>
      </c>
    </row>
    <row r="8" spans="7:30" x14ac:dyDescent="0.25">
      <c r="G8" t="s">
        <v>143</v>
      </c>
      <c r="Y8" t="s">
        <v>1218</v>
      </c>
      <c r="AC8" t="s">
        <v>1219</v>
      </c>
      <c r="AD8" t="s">
        <v>1219</v>
      </c>
    </row>
    <row r="9" spans="7:30" x14ac:dyDescent="0.25">
      <c r="G9" t="s">
        <v>1220</v>
      </c>
      <c r="Y9" t="s">
        <v>1221</v>
      </c>
      <c r="AC9" t="s">
        <v>1222</v>
      </c>
      <c r="AD9" t="s">
        <v>1222</v>
      </c>
    </row>
    <row r="10" spans="7:30" x14ac:dyDescent="0.25">
      <c r="G10" t="s">
        <v>1223</v>
      </c>
      <c r="Y10" t="s">
        <v>1224</v>
      </c>
      <c r="AC10" t="s">
        <v>1225</v>
      </c>
      <c r="AD10" t="s">
        <v>1225</v>
      </c>
    </row>
    <row r="11" spans="7:30" x14ac:dyDescent="0.25">
      <c r="G11" t="s">
        <v>1226</v>
      </c>
      <c r="Y11" t="s">
        <v>1227</v>
      </c>
      <c r="AC11" t="s">
        <v>1228</v>
      </c>
      <c r="AD11" t="s">
        <v>1228</v>
      </c>
    </row>
    <row r="12" spans="7:30" x14ac:dyDescent="0.25">
      <c r="G12" t="s">
        <v>1229</v>
      </c>
      <c r="Y12" t="s">
        <v>1230</v>
      </c>
      <c r="AC12" t="s">
        <v>1231</v>
      </c>
      <c r="AD12" t="s">
        <v>1231</v>
      </c>
    </row>
    <row r="13" spans="7:30" x14ac:dyDescent="0.25">
      <c r="G13" t="s">
        <v>1232</v>
      </c>
      <c r="Y13" t="s">
        <v>1233</v>
      </c>
    </row>
    <row r="14" spans="7:30" x14ac:dyDescent="0.25">
      <c r="G14" t="s">
        <v>1234</v>
      </c>
      <c r="Y14" t="s">
        <v>1235</v>
      </c>
    </row>
    <row r="15" spans="7:30" x14ac:dyDescent="0.25">
      <c r="G15" t="s">
        <v>1236</v>
      </c>
      <c r="Y15" t="s">
        <v>1237</v>
      </c>
    </row>
    <row r="16" spans="7:30" x14ac:dyDescent="0.25">
      <c r="Y16" t="s">
        <v>1238</v>
      </c>
    </row>
    <row r="17" spans="25:25" x14ac:dyDescent="0.25">
      <c r="Y17" t="s">
        <v>1239</v>
      </c>
    </row>
    <row r="18" spans="25:25" x14ac:dyDescent="0.25">
      <c r="Y18" t="s">
        <v>1240</v>
      </c>
    </row>
    <row r="19" spans="25:25" x14ac:dyDescent="0.25">
      <c r="Y19" t="s">
        <v>1241</v>
      </c>
    </row>
    <row r="20" spans="25:25" x14ac:dyDescent="0.25">
      <c r="Y20" t="s">
        <v>1242</v>
      </c>
    </row>
    <row r="21" spans="25:25" x14ac:dyDescent="0.25">
      <c r="Y21" t="s">
        <v>1243</v>
      </c>
    </row>
    <row r="22" spans="25:25" x14ac:dyDescent="0.25">
      <c r="Y22" t="s">
        <v>1244</v>
      </c>
    </row>
    <row r="23" spans="25:25" x14ac:dyDescent="0.25">
      <c r="Y23" t="s">
        <v>1245</v>
      </c>
    </row>
    <row r="24" spans="25:25" x14ac:dyDescent="0.25">
      <c r="Y24" t="s">
        <v>1246</v>
      </c>
    </row>
    <row r="25" spans="25:25" x14ac:dyDescent="0.25">
      <c r="Y25" t="s">
        <v>131</v>
      </c>
    </row>
    <row r="26" spans="25:25" x14ac:dyDescent="0.25">
      <c r="Y26" t="s">
        <v>1247</v>
      </c>
    </row>
    <row r="27" spans="25:25" x14ac:dyDescent="0.25">
      <c r="Y27" t="s">
        <v>1248</v>
      </c>
    </row>
    <row r="28" spans="25:25" x14ac:dyDescent="0.25">
      <c r="Y28" t="s">
        <v>1249</v>
      </c>
    </row>
    <row r="29" spans="25:25" x14ac:dyDescent="0.25">
      <c r="Y29" t="s">
        <v>1250</v>
      </c>
    </row>
    <row r="30" spans="25:25" x14ac:dyDescent="0.25">
      <c r="Y30" t="s">
        <v>1251</v>
      </c>
    </row>
    <row r="31" spans="25:25" x14ac:dyDescent="0.25">
      <c r="Y31" t="s">
        <v>1252</v>
      </c>
    </row>
    <row r="32" spans="25:25" x14ac:dyDescent="0.25">
      <c r="Y32" t="s">
        <v>1253</v>
      </c>
    </row>
    <row r="33" spans="25:25" x14ac:dyDescent="0.25">
      <c r="Y33" t="s">
        <v>1254</v>
      </c>
    </row>
    <row r="34" spans="25:25" x14ac:dyDescent="0.25">
      <c r="Y34" t="s">
        <v>1255</v>
      </c>
    </row>
    <row r="35" spans="25:25" x14ac:dyDescent="0.25">
      <c r="Y35" t="s">
        <v>1256</v>
      </c>
    </row>
    <row r="36" spans="25:25" x14ac:dyDescent="0.25">
      <c r="Y36" t="s">
        <v>1257</v>
      </c>
    </row>
    <row r="37" spans="25:25" x14ac:dyDescent="0.25">
      <c r="Y37" t="s">
        <v>633</v>
      </c>
    </row>
    <row r="38" spans="25:25" x14ac:dyDescent="0.25">
      <c r="Y38" t="s">
        <v>144</v>
      </c>
    </row>
    <row r="39" spans="25:25" x14ac:dyDescent="0.25">
      <c r="Y39" t="s">
        <v>1258</v>
      </c>
    </row>
    <row r="40" spans="25:25" x14ac:dyDescent="0.25">
      <c r="Y40" t="s">
        <v>85</v>
      </c>
    </row>
    <row r="41" spans="25:25" x14ac:dyDescent="0.25">
      <c r="Y41" t="s">
        <v>441</v>
      </c>
    </row>
    <row r="42" spans="25:25" x14ac:dyDescent="0.25">
      <c r="Y42" t="s">
        <v>120</v>
      </c>
    </row>
    <row r="43" spans="25:25" x14ac:dyDescent="0.25">
      <c r="Y43" t="s">
        <v>1259</v>
      </c>
    </row>
    <row r="44" spans="25:25" x14ac:dyDescent="0.25">
      <c r="Y44" t="s">
        <v>1260</v>
      </c>
    </row>
    <row r="45" spans="25:25" x14ac:dyDescent="0.25">
      <c r="Y45" t="s">
        <v>1261</v>
      </c>
    </row>
    <row r="46" spans="25:25" x14ac:dyDescent="0.25">
      <c r="Y46" t="s">
        <v>1262</v>
      </c>
    </row>
    <row r="47" spans="25:25" x14ac:dyDescent="0.25">
      <c r="Y47" t="s">
        <v>1263</v>
      </c>
    </row>
    <row r="48" spans="25:25" x14ac:dyDescent="0.25">
      <c r="Y48" t="s">
        <v>1264</v>
      </c>
    </row>
    <row r="49" spans="25:25" x14ac:dyDescent="0.25">
      <c r="Y49" t="s">
        <v>1265</v>
      </c>
    </row>
    <row r="50" spans="25:25" x14ac:dyDescent="0.25">
      <c r="Y50" t="s">
        <v>1266</v>
      </c>
    </row>
    <row r="51" spans="25:25" x14ac:dyDescent="0.25">
      <c r="Y51" t="s">
        <v>1267</v>
      </c>
    </row>
    <row r="52" spans="25:25" x14ac:dyDescent="0.25">
      <c r="Y52" t="s">
        <v>1268</v>
      </c>
    </row>
    <row r="53" spans="25:25" x14ac:dyDescent="0.25">
      <c r="Y53" t="s">
        <v>1269</v>
      </c>
    </row>
    <row r="54" spans="25:25" x14ac:dyDescent="0.25">
      <c r="Y54" t="s">
        <v>1270</v>
      </c>
    </row>
    <row r="55" spans="25:25" x14ac:dyDescent="0.25">
      <c r="Y55" t="s">
        <v>1271</v>
      </c>
    </row>
    <row r="56" spans="25:25" x14ac:dyDescent="0.25">
      <c r="Y56" t="s">
        <v>1272</v>
      </c>
    </row>
    <row r="57" spans="25:25" x14ac:dyDescent="0.25">
      <c r="Y57" t="s">
        <v>1273</v>
      </c>
    </row>
    <row r="58" spans="25:25" x14ac:dyDescent="0.25">
      <c r="Y58" t="s">
        <v>1274</v>
      </c>
    </row>
    <row r="59" spans="25:25" x14ac:dyDescent="0.25">
      <c r="Y59" t="s">
        <v>1275</v>
      </c>
    </row>
    <row r="60" spans="25:25" x14ac:dyDescent="0.25">
      <c r="Y60" t="s">
        <v>1276</v>
      </c>
    </row>
    <row r="61" spans="25:25" x14ac:dyDescent="0.25">
      <c r="Y61" t="s">
        <v>1277</v>
      </c>
    </row>
    <row r="62" spans="25:25" x14ac:dyDescent="0.25">
      <c r="Y62" t="s">
        <v>1278</v>
      </c>
    </row>
    <row r="63" spans="25:25" x14ac:dyDescent="0.25">
      <c r="Y63" t="s">
        <v>1279</v>
      </c>
    </row>
    <row r="64" spans="25:25" x14ac:dyDescent="0.25">
      <c r="Y64" t="s">
        <v>1280</v>
      </c>
    </row>
    <row r="65" spans="25:25" x14ac:dyDescent="0.25">
      <c r="Y65" t="s">
        <v>1281</v>
      </c>
    </row>
    <row r="66" spans="25:25" x14ac:dyDescent="0.25">
      <c r="Y66" t="s">
        <v>1282</v>
      </c>
    </row>
    <row r="67" spans="25:25" x14ac:dyDescent="0.25">
      <c r="Y67" t="s">
        <v>1133</v>
      </c>
    </row>
    <row r="68" spans="25:25" x14ac:dyDescent="0.25">
      <c r="Y68" t="s">
        <v>101</v>
      </c>
    </row>
    <row r="69" spans="25:25" x14ac:dyDescent="0.25">
      <c r="Y69" t="s">
        <v>1283</v>
      </c>
    </row>
    <row r="70" spans="25:25" x14ac:dyDescent="0.25">
      <c r="Y70" t="s">
        <v>1284</v>
      </c>
    </row>
    <row r="71" spans="25:25" x14ac:dyDescent="0.25">
      <c r="Y71" t="s">
        <v>1285</v>
      </c>
    </row>
    <row r="72" spans="25:25" x14ac:dyDescent="0.25">
      <c r="Y72" t="s">
        <v>1286</v>
      </c>
    </row>
    <row r="73" spans="25:25" x14ac:dyDescent="0.25">
      <c r="Y73" t="s">
        <v>115</v>
      </c>
    </row>
    <row r="74" spans="25:25" x14ac:dyDescent="0.25">
      <c r="Y74" t="s">
        <v>1287</v>
      </c>
    </row>
    <row r="75" spans="25:25" x14ac:dyDescent="0.25">
      <c r="Y75" t="s">
        <v>1288</v>
      </c>
    </row>
    <row r="76" spans="25:25" x14ac:dyDescent="0.25">
      <c r="Y76" t="s">
        <v>1289</v>
      </c>
    </row>
    <row r="77" spans="25:25" x14ac:dyDescent="0.25">
      <c r="Y77" t="s">
        <v>72</v>
      </c>
    </row>
    <row r="78" spans="25:25" x14ac:dyDescent="0.25">
      <c r="Y78" t="s">
        <v>113</v>
      </c>
    </row>
    <row r="79" spans="25:25" x14ac:dyDescent="0.25">
      <c r="Y79" t="s">
        <v>1290</v>
      </c>
    </row>
    <row r="80" spans="25:25" x14ac:dyDescent="0.25">
      <c r="Y80" t="s">
        <v>1291</v>
      </c>
    </row>
  </sheetData>
  <pageMargins left="0.7" right="0.7" top="0.78740157499999996" bottom="0.78740157499999996" header="0.3" footer="0.3"/>
  <ignoredErrors>
    <ignoredError sqref="G1:AD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Zellhofer Erik</dc:creator>
  <cp:lastModifiedBy>Zellhofer Erik</cp:lastModifiedBy>
  <dcterms:created xsi:type="dcterms:W3CDTF">2025-03-24T13:32:10Z</dcterms:created>
  <dcterms:modified xsi:type="dcterms:W3CDTF">2025-03-24T13:41:27Z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22.2.6.0</vt:lpwstr>
  </property>
</Properties>
</file>