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\Documents\GitHub\Capstone-Project\"/>
    </mc:Choice>
  </mc:AlternateContent>
  <xr:revisionPtr revIDLastSave="0" documentId="13_ncr:1_{3D2A9E13-400E-4776-AFEC-1B30C8935AD4}" xr6:coauthVersionLast="47" xr6:coauthVersionMax="47" xr10:uidLastSave="{00000000-0000-0000-0000-000000000000}"/>
  <bookViews>
    <workbookView xWindow="-120" yWindow="-120" windowWidth="29040" windowHeight="15840" xr2:uid="{5C84C568-BB1D-4E22-BFF7-82713F13B65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21" i="1" l="1"/>
  <c r="H21" i="1"/>
  <c r="R19" i="1"/>
  <c r="R20" i="1"/>
  <c r="H19" i="1"/>
  <c r="H20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H18" i="1"/>
  <c r="H17" i="1"/>
  <c r="H16" i="1"/>
  <c r="H15" i="1"/>
  <c r="H14" i="1"/>
  <c r="H13" i="1"/>
  <c r="H12" i="1"/>
  <c r="H3" i="1"/>
  <c r="H4" i="1"/>
  <c r="H5" i="1"/>
  <c r="H6" i="1"/>
  <c r="H7" i="1"/>
  <c r="H8" i="1"/>
  <c r="H9" i="1"/>
  <c r="H10" i="1"/>
  <c r="H11" i="1"/>
  <c r="H2" i="1"/>
  <c r="R2" i="1"/>
</calcChain>
</file>

<file path=xl/sharedStrings.xml><?xml version="1.0" encoding="utf-8"?>
<sst xmlns="http://schemas.openxmlformats.org/spreadsheetml/2006/main" count="80" uniqueCount="68">
  <si>
    <t>Rank</t>
  </si>
  <si>
    <t xml:space="preserve">Company Name </t>
  </si>
  <si>
    <t>Total Liabilities</t>
  </si>
  <si>
    <t>D/E Ratio</t>
  </si>
  <si>
    <t>Filed</t>
  </si>
  <si>
    <t>Total in Pipeline</t>
  </si>
  <si>
    <t>No. of Employees</t>
  </si>
  <si>
    <t>Johnson &amp; Johnson</t>
  </si>
  <si>
    <t>Eli Lilly</t>
  </si>
  <si>
    <t>Pfizer</t>
  </si>
  <si>
    <t>Roche</t>
  </si>
  <si>
    <t>Novo Nordisk</t>
  </si>
  <si>
    <t>AbbVie</t>
  </si>
  <si>
    <t>Merck</t>
  </si>
  <si>
    <t>Astrazeneca</t>
  </si>
  <si>
    <t>Novartis</t>
  </si>
  <si>
    <t>Bristol-Myers Squibb</t>
  </si>
  <si>
    <t>Amgen</t>
  </si>
  <si>
    <t>Sanofi</t>
  </si>
  <si>
    <t>CSL</t>
  </si>
  <si>
    <t>GlaxoSmithKline</t>
  </si>
  <si>
    <t>Gilead Sciences</t>
  </si>
  <si>
    <t>Moderna</t>
  </si>
  <si>
    <t>Vertex Pharmaceuticals</t>
  </si>
  <si>
    <t>USA</t>
  </si>
  <si>
    <t>Switerland</t>
  </si>
  <si>
    <t>Denmark</t>
  </si>
  <si>
    <t>UK</t>
  </si>
  <si>
    <t>France</t>
  </si>
  <si>
    <t>Australia</t>
  </si>
  <si>
    <t>Germany</t>
  </si>
  <si>
    <t>Ticker Symbol</t>
  </si>
  <si>
    <t>JNJ</t>
  </si>
  <si>
    <t>LLY</t>
  </si>
  <si>
    <t>PFE</t>
  </si>
  <si>
    <t>ROG.SW</t>
  </si>
  <si>
    <t>NVO</t>
  </si>
  <si>
    <t>ABBV</t>
  </si>
  <si>
    <t>MRK</t>
  </si>
  <si>
    <t>AZN</t>
  </si>
  <si>
    <t>NVS</t>
  </si>
  <si>
    <t>BMY</t>
  </si>
  <si>
    <t>AMGN</t>
  </si>
  <si>
    <t>SNY</t>
  </si>
  <si>
    <t>GSK</t>
  </si>
  <si>
    <t>GILD</t>
  </si>
  <si>
    <t>MRNA</t>
  </si>
  <si>
    <t>VRTX</t>
  </si>
  <si>
    <t>Est. Market Capitalization</t>
  </si>
  <si>
    <t>Regeneron Pharmaceuticals</t>
  </si>
  <si>
    <t>Bayer</t>
  </si>
  <si>
    <t>REGN</t>
  </si>
  <si>
    <t>CSL.AX</t>
  </si>
  <si>
    <t>BAYN.DE</t>
  </si>
  <si>
    <t xml:space="preserve">Total Approved Treatments on the Market in the U.S.A. </t>
  </si>
  <si>
    <t>Daiichi Sankyo</t>
  </si>
  <si>
    <t>4568.T</t>
  </si>
  <si>
    <t>Japan</t>
  </si>
  <si>
    <t>Country of Origin</t>
  </si>
  <si>
    <t>Company Age</t>
  </si>
  <si>
    <t>Number of Research Areas Covered by R&amp;D Pipeline</t>
  </si>
  <si>
    <t>No. of Ongoing Phase 1 Clinical Trials</t>
  </si>
  <si>
    <t>No. of Ongoing Phase 2 Clinical Trials</t>
  </si>
  <si>
    <t>No. of Ongoing Phase 3 Clinical Trials</t>
  </si>
  <si>
    <t>R&amp;D Expense 3rd Quarter 2021</t>
  </si>
  <si>
    <t>R&amp;D Expense 3rd Quarter 2020</t>
  </si>
  <si>
    <t>R&amp;D Expense 3rd Quarter 2019</t>
  </si>
  <si>
    <t>R&amp;D Expense 3rd Quarter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</si>
</sst>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7">
    <xf numFmtId="0" fontId="0" fillId="0" borderId="0" xfId="0"/>
    <xf numFmtId="0" fontId="2" fillId="2" borderId="0" xfId="0" applyFont="1" applyFill="1"/>
    <xf numFmtId="164" fontId="0" fillId="0" borderId="0" xfId="2" applyNumberFormat="1" applyFont="1"/>
    <xf numFmtId="2" fontId="0" fillId="0" borderId="0" xfId="2" applyNumberFormat="1" applyFont="1"/>
    <xf numFmtId="165" fontId="0" fillId="0" borderId="0" xfId="1" applyNumberFormat="1" applyFont="1"/>
    <xf numFmtId="164" fontId="0" fillId="0" borderId="0" xfId="2" applyNumberFormat="1" applyFont="1"/>
    <xf numFmtId="0" fontId="2" fillId="2" borderId="0" xfId="0" applyFont="1" applyFill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2728E2-40ED-4FF8-A63E-ACB59181D2D0}">
  <dimension ref="A1:T21"/>
  <sheetViews>
    <sheetView tabSelected="1" topLeftCell="C1" zoomScale="110" zoomScaleNormal="110" workbookViewId="0">
      <selection activeCell="L27" sqref="L27"/>
    </sheetView>
  </sheetViews>
  <sheetFormatPr defaultRowHeight="15" x14ac:dyDescent="0.25"/>
  <cols>
    <col min="2" max="2" width="26.140625" bestFit="1" customWidth="1"/>
    <col min="3" max="3" width="22.28515625" customWidth="1"/>
    <col min="4" max="4" width="25.85546875" bestFit="1" customWidth="1"/>
    <col min="5" max="5" width="17.7109375" bestFit="1" customWidth="1"/>
    <col min="6" max="6" width="22.42578125" bestFit="1" customWidth="1"/>
    <col min="7" max="7" width="20" bestFit="1" customWidth="1"/>
    <col min="8" max="8" width="10.42578125" bestFit="1" customWidth="1"/>
    <col min="9" max="12" width="31.85546875" bestFit="1" customWidth="1"/>
    <col min="13" max="13" width="53.42578125" bestFit="1" customWidth="1"/>
    <col min="14" max="16" width="15" bestFit="1" customWidth="1"/>
    <col min="17" max="17" width="5.5703125" bestFit="1" customWidth="1"/>
    <col min="18" max="18" width="17" bestFit="1" customWidth="1"/>
    <col min="19" max="19" width="57.42578125" bestFit="1" customWidth="1"/>
    <col min="20" max="20" width="18.28515625" bestFit="1" customWidth="1"/>
  </cols>
  <sheetData>
    <row r="1" spans="1:20" ht="15.75" x14ac:dyDescent="0.25">
      <c r="A1" s="1" t="s">
        <v>0</v>
      </c>
      <c r="B1" s="1" t="s">
        <v>1</v>
      </c>
      <c r="C1" s="1" t="s">
        <v>31</v>
      </c>
      <c r="D1" s="1" t="s">
        <v>58</v>
      </c>
      <c r="E1" s="1" t="s">
        <v>59</v>
      </c>
      <c r="F1" s="1" t="s">
        <v>48</v>
      </c>
      <c r="G1" s="1" t="s">
        <v>2</v>
      </c>
      <c r="H1" s="1" t="s">
        <v>3</v>
      </c>
      <c r="I1" s="6" t="s">
        <v>64</v>
      </c>
      <c r="J1" s="6" t="s">
        <v>65</v>
      </c>
      <c r="K1" s="6" t="s">
        <v>66</v>
      </c>
      <c r="L1" s="6" t="s">
        <v>67</v>
      </c>
      <c r="M1" s="1" t="s">
        <v>60</v>
      </c>
      <c r="N1" s="1" t="s">
        <v>61</v>
      </c>
      <c r="O1" s="1" t="s">
        <v>62</v>
      </c>
      <c r="P1" s="1" t="s">
        <v>63</v>
      </c>
      <c r="Q1" s="1" t="s">
        <v>4</v>
      </c>
      <c r="R1" s="1" t="s">
        <v>5</v>
      </c>
      <c r="S1" s="1" t="s">
        <v>54</v>
      </c>
      <c r="T1" s="1" t="s">
        <v>6</v>
      </c>
    </row>
    <row r="2" spans="1:20" x14ac:dyDescent="0.25">
      <c r="A2">
        <v>1</v>
      </c>
      <c r="B2" t="s">
        <v>7</v>
      </c>
      <c r="C2" t="s">
        <v>32</v>
      </c>
      <c r="D2" t="s">
        <v>24</v>
      </c>
      <c r="E2">
        <v>136</v>
      </c>
      <c r="F2" s="2">
        <v>449870000000</v>
      </c>
      <c r="G2" s="2">
        <v>101367000000</v>
      </c>
      <c r="H2" s="3">
        <f>G2/F2</f>
        <v>0.22532509391602018</v>
      </c>
      <c r="I2" s="5">
        <v>3422</v>
      </c>
      <c r="J2" s="5">
        <v>2840</v>
      </c>
      <c r="K2" s="5">
        <v>2599</v>
      </c>
      <c r="L2" s="5">
        <v>2508</v>
      </c>
      <c r="M2">
        <v>6</v>
      </c>
      <c r="N2">
        <v>25</v>
      </c>
      <c r="O2">
        <v>24</v>
      </c>
      <c r="P2">
        <v>39</v>
      </c>
      <c r="Q2">
        <v>11</v>
      </c>
      <c r="R2">
        <f>SUM(N2:Q2)</f>
        <v>99</v>
      </c>
      <c r="S2">
        <v>67</v>
      </c>
      <c r="T2" s="4">
        <v>141700</v>
      </c>
    </row>
    <row r="3" spans="1:20" x14ac:dyDescent="0.25">
      <c r="A3">
        <v>2</v>
      </c>
      <c r="B3" t="s">
        <v>8</v>
      </c>
      <c r="C3" t="s">
        <v>33</v>
      </c>
      <c r="D3" t="s">
        <v>24</v>
      </c>
      <c r="E3">
        <v>146</v>
      </c>
      <c r="F3" s="2">
        <v>292110000000</v>
      </c>
      <c r="G3" s="2">
        <v>38404400000</v>
      </c>
      <c r="H3" s="3">
        <f t="shared" ref="H3:H21" si="0">G3/F3</f>
        <v>0.1314723905378111</v>
      </c>
      <c r="I3" s="5">
        <v>1708.9</v>
      </c>
      <c r="J3" s="5">
        <v>1465.4</v>
      </c>
      <c r="K3" s="5">
        <v>1380.9</v>
      </c>
      <c r="L3" s="5">
        <v>1280.9000000000001</v>
      </c>
      <c r="M3">
        <v>5</v>
      </c>
      <c r="N3">
        <v>26</v>
      </c>
      <c r="O3">
        <v>18</v>
      </c>
      <c r="P3">
        <v>36</v>
      </c>
      <c r="Q3">
        <v>4</v>
      </c>
      <c r="R3">
        <f t="shared" ref="R3:R21" si="1">SUM(N3:Q3)</f>
        <v>84</v>
      </c>
      <c r="S3">
        <v>46</v>
      </c>
      <c r="T3" s="4">
        <v>35000</v>
      </c>
    </row>
    <row r="4" spans="1:20" x14ac:dyDescent="0.25">
      <c r="A4">
        <v>3</v>
      </c>
      <c r="B4" t="s">
        <v>9</v>
      </c>
      <c r="C4" t="s">
        <v>34</v>
      </c>
      <c r="D4" t="s">
        <v>24</v>
      </c>
      <c r="E4">
        <v>173</v>
      </c>
      <c r="F4" s="2">
        <v>276440000000</v>
      </c>
      <c r="G4" s="2">
        <v>101155000000</v>
      </c>
      <c r="H4" s="3">
        <f t="shared" si="0"/>
        <v>0.36592027203009697</v>
      </c>
      <c r="I4" s="5">
        <v>3447</v>
      </c>
      <c r="J4" s="5">
        <v>2300</v>
      </c>
      <c r="K4" s="5">
        <v>2283</v>
      </c>
      <c r="L4" s="5">
        <v>2008</v>
      </c>
      <c r="M4">
        <v>6</v>
      </c>
      <c r="N4">
        <v>34</v>
      </c>
      <c r="O4">
        <v>34</v>
      </c>
      <c r="P4">
        <v>28</v>
      </c>
      <c r="Q4">
        <v>8</v>
      </c>
      <c r="R4">
        <f t="shared" si="1"/>
        <v>104</v>
      </c>
      <c r="S4">
        <v>314</v>
      </c>
      <c r="T4" s="4">
        <v>79000</v>
      </c>
    </row>
    <row r="5" spans="1:20" x14ac:dyDescent="0.25">
      <c r="A5">
        <v>4</v>
      </c>
      <c r="B5" t="s">
        <v>10</v>
      </c>
      <c r="C5" t="s">
        <v>35</v>
      </c>
      <c r="D5" t="s">
        <v>25</v>
      </c>
      <c r="E5">
        <v>126</v>
      </c>
      <c r="F5" s="2">
        <v>247350000000</v>
      </c>
      <c r="G5" s="2">
        <v>57790000000</v>
      </c>
      <c r="H5" s="3">
        <f t="shared" si="0"/>
        <v>0.23363654740246614</v>
      </c>
      <c r="I5" s="5">
        <v>3874</v>
      </c>
      <c r="J5" s="5">
        <v>3406</v>
      </c>
      <c r="K5" s="5">
        <v>3344</v>
      </c>
      <c r="L5" s="5">
        <v>3165</v>
      </c>
      <c r="M5">
        <v>7</v>
      </c>
      <c r="N5">
        <v>65</v>
      </c>
      <c r="O5">
        <v>29</v>
      </c>
      <c r="P5">
        <v>52</v>
      </c>
      <c r="Q5">
        <v>32</v>
      </c>
      <c r="R5">
        <f t="shared" si="1"/>
        <v>178</v>
      </c>
      <c r="S5">
        <v>47</v>
      </c>
      <c r="T5" s="4">
        <v>100920</v>
      </c>
    </row>
    <row r="6" spans="1:20" x14ac:dyDescent="0.25">
      <c r="A6">
        <v>5</v>
      </c>
      <c r="B6" t="s">
        <v>11</v>
      </c>
      <c r="C6" t="s">
        <v>36</v>
      </c>
      <c r="D6" t="s">
        <v>26</v>
      </c>
      <c r="E6">
        <v>98</v>
      </c>
      <c r="F6" s="2">
        <v>262070000000</v>
      </c>
      <c r="G6" s="2">
        <v>144476000000</v>
      </c>
      <c r="H6" s="3">
        <f t="shared" si="0"/>
        <v>0.55128782386385322</v>
      </c>
      <c r="I6" s="5">
        <v>1771</v>
      </c>
      <c r="J6" s="5">
        <v>1639.25</v>
      </c>
      <c r="K6" s="5">
        <v>1601.75</v>
      </c>
      <c r="L6" s="5">
        <v>2582.25</v>
      </c>
      <c r="M6">
        <v>11</v>
      </c>
      <c r="N6">
        <v>9</v>
      </c>
      <c r="O6">
        <v>6</v>
      </c>
      <c r="P6">
        <v>13</v>
      </c>
      <c r="Q6">
        <v>2</v>
      </c>
      <c r="R6">
        <f t="shared" si="1"/>
        <v>30</v>
      </c>
      <c r="S6">
        <v>22</v>
      </c>
      <c r="T6" s="4">
        <v>50816</v>
      </c>
    </row>
    <row r="7" spans="1:20" x14ac:dyDescent="0.25">
      <c r="A7">
        <v>6</v>
      </c>
      <c r="B7" t="s">
        <v>12</v>
      </c>
      <c r="C7" t="s">
        <v>37</v>
      </c>
      <c r="D7" t="s">
        <v>24</v>
      </c>
      <c r="E7">
        <v>9</v>
      </c>
      <c r="F7" s="2">
        <v>243930000000</v>
      </c>
      <c r="G7" s="2">
        <v>128498000000</v>
      </c>
      <c r="H7" s="3">
        <f t="shared" si="0"/>
        <v>0.52678227360308283</v>
      </c>
      <c r="I7" s="5">
        <v>4443</v>
      </c>
      <c r="J7" s="5">
        <v>3865.5</v>
      </c>
      <c r="K7" s="5">
        <v>3555</v>
      </c>
      <c r="L7" s="5">
        <v>3701.25</v>
      </c>
      <c r="M7">
        <v>7</v>
      </c>
      <c r="N7">
        <v>29</v>
      </c>
      <c r="O7">
        <v>21</v>
      </c>
      <c r="P7">
        <v>19</v>
      </c>
      <c r="Q7">
        <v>2</v>
      </c>
      <c r="R7">
        <f t="shared" si="1"/>
        <v>71</v>
      </c>
      <c r="S7">
        <v>33</v>
      </c>
      <c r="T7" s="4">
        <v>50000</v>
      </c>
    </row>
    <row r="8" spans="1:20" x14ac:dyDescent="0.25">
      <c r="A8">
        <v>7</v>
      </c>
      <c r="B8" t="s">
        <v>13</v>
      </c>
      <c r="C8" t="s">
        <v>38</v>
      </c>
      <c r="D8" t="s">
        <v>24</v>
      </c>
      <c r="E8">
        <v>131</v>
      </c>
      <c r="F8" s="2">
        <v>223070000000</v>
      </c>
      <c r="G8" s="2">
        <v>63777000000</v>
      </c>
      <c r="H8" s="3">
        <f t="shared" si="0"/>
        <v>0.28590576948939794</v>
      </c>
      <c r="I8" s="5">
        <v>2445</v>
      </c>
      <c r="J8" s="5">
        <v>3349</v>
      </c>
      <c r="K8" s="5">
        <v>2189</v>
      </c>
      <c r="L8" s="5">
        <v>2274</v>
      </c>
      <c r="M8">
        <v>7</v>
      </c>
      <c r="N8">
        <v>0</v>
      </c>
      <c r="O8">
        <v>77</v>
      </c>
      <c r="P8">
        <v>29</v>
      </c>
      <c r="Q8">
        <v>3</v>
      </c>
      <c r="R8">
        <f t="shared" si="1"/>
        <v>109</v>
      </c>
      <c r="S8">
        <v>97</v>
      </c>
      <c r="T8" s="4">
        <v>67000</v>
      </c>
    </row>
    <row r="9" spans="1:20" x14ac:dyDescent="0.25">
      <c r="A9">
        <v>8</v>
      </c>
      <c r="B9" t="s">
        <v>14</v>
      </c>
      <c r="C9" t="s">
        <v>39</v>
      </c>
      <c r="D9" t="s">
        <v>27</v>
      </c>
      <c r="E9">
        <v>23</v>
      </c>
      <c r="F9" s="2">
        <v>204620000000</v>
      </c>
      <c r="G9" s="2">
        <v>63914000000</v>
      </c>
      <c r="H9" s="3">
        <f t="shared" si="0"/>
        <v>0.31235460854266445</v>
      </c>
      <c r="I9" s="5">
        <v>2152</v>
      </c>
      <c r="J9" s="5">
        <v>1495</v>
      </c>
      <c r="K9" s="5">
        <v>1346</v>
      </c>
      <c r="L9" s="5">
        <v>1242</v>
      </c>
      <c r="M9">
        <v>6</v>
      </c>
      <c r="N9">
        <v>33</v>
      </c>
      <c r="O9">
        <v>35</v>
      </c>
      <c r="P9">
        <v>37</v>
      </c>
      <c r="Q9">
        <v>3</v>
      </c>
      <c r="R9">
        <f t="shared" si="1"/>
        <v>108</v>
      </c>
      <c r="S9">
        <v>41</v>
      </c>
      <c r="T9" s="4">
        <v>83100</v>
      </c>
    </row>
    <row r="10" spans="1:20" x14ac:dyDescent="0.25">
      <c r="A10">
        <v>9</v>
      </c>
      <c r="B10" t="s">
        <v>15</v>
      </c>
      <c r="C10" t="s">
        <v>40</v>
      </c>
      <c r="D10" t="s">
        <v>25</v>
      </c>
      <c r="E10">
        <v>26</v>
      </c>
      <c r="F10" s="2">
        <v>187200000000</v>
      </c>
      <c r="G10" s="2">
        <v>59904000000</v>
      </c>
      <c r="H10" s="3">
        <f t="shared" si="0"/>
        <v>0.32</v>
      </c>
      <c r="I10" s="5">
        <v>2380</v>
      </c>
      <c r="J10" s="5">
        <v>2146</v>
      </c>
      <c r="K10" s="5">
        <v>2199</v>
      </c>
      <c r="L10" s="5">
        <v>2147</v>
      </c>
      <c r="M10">
        <v>9</v>
      </c>
      <c r="N10">
        <v>37</v>
      </c>
      <c r="O10">
        <v>60</v>
      </c>
      <c r="P10">
        <v>49</v>
      </c>
      <c r="Q10">
        <v>4</v>
      </c>
      <c r="R10">
        <f t="shared" si="1"/>
        <v>150</v>
      </c>
      <c r="S10">
        <v>105</v>
      </c>
      <c r="T10" s="4">
        <v>108000</v>
      </c>
    </row>
    <row r="11" spans="1:20" x14ac:dyDescent="0.25">
      <c r="A11">
        <v>10</v>
      </c>
      <c r="B11" t="s">
        <v>16</v>
      </c>
      <c r="C11" t="s">
        <v>41</v>
      </c>
      <c r="D11" t="s">
        <v>24</v>
      </c>
      <c r="E11">
        <v>135</v>
      </c>
      <c r="F11" s="2">
        <v>153990000000</v>
      </c>
      <c r="G11" s="2">
        <v>67696000000</v>
      </c>
      <c r="H11" s="3">
        <f t="shared" si="0"/>
        <v>0.43961296188064158</v>
      </c>
      <c r="I11" s="5">
        <v>3251</v>
      </c>
      <c r="J11" s="5">
        <v>2499</v>
      </c>
      <c r="K11" s="5">
        <v>1378</v>
      </c>
      <c r="L11" s="5">
        <v>1280</v>
      </c>
      <c r="M11">
        <v>7</v>
      </c>
      <c r="N11">
        <v>45</v>
      </c>
      <c r="O11">
        <v>41</v>
      </c>
      <c r="P11">
        <v>28</v>
      </c>
      <c r="Q11">
        <v>0</v>
      </c>
      <c r="R11">
        <f t="shared" si="1"/>
        <v>114</v>
      </c>
      <c r="S11">
        <v>35</v>
      </c>
      <c r="T11" s="4">
        <v>32200</v>
      </c>
    </row>
    <row r="12" spans="1:20" x14ac:dyDescent="0.25">
      <c r="A12">
        <v>11</v>
      </c>
      <c r="B12" t="s">
        <v>17</v>
      </c>
      <c r="C12" t="s">
        <v>42</v>
      </c>
      <c r="D12" t="s">
        <v>24</v>
      </c>
      <c r="E12">
        <v>42</v>
      </c>
      <c r="F12" s="2">
        <v>131630000000</v>
      </c>
      <c r="G12" s="2">
        <v>56875000000</v>
      </c>
      <c r="H12" s="3">
        <f t="shared" si="0"/>
        <v>0.43208235204740558</v>
      </c>
      <c r="I12" s="5">
        <v>1422</v>
      </c>
      <c r="J12" s="5">
        <v>1062</v>
      </c>
      <c r="K12" s="5">
        <v>1001</v>
      </c>
      <c r="L12" s="5">
        <v>926</v>
      </c>
      <c r="M12">
        <v>7</v>
      </c>
      <c r="N12">
        <v>19</v>
      </c>
      <c r="O12">
        <v>8</v>
      </c>
      <c r="P12">
        <v>17</v>
      </c>
      <c r="Q12">
        <v>0</v>
      </c>
      <c r="R12">
        <f t="shared" si="1"/>
        <v>44</v>
      </c>
      <c r="S12">
        <v>25</v>
      </c>
      <c r="T12" s="4">
        <v>24200</v>
      </c>
    </row>
    <row r="13" spans="1:20" x14ac:dyDescent="0.25">
      <c r="A13">
        <v>12</v>
      </c>
      <c r="B13" t="s">
        <v>18</v>
      </c>
      <c r="C13" t="s">
        <v>43</v>
      </c>
      <c r="D13" t="s">
        <v>28</v>
      </c>
      <c r="E13">
        <v>49</v>
      </c>
      <c r="F13" s="2">
        <v>124310000000</v>
      </c>
      <c r="G13" s="2">
        <v>50522000000</v>
      </c>
      <c r="H13" s="3">
        <f t="shared" si="0"/>
        <v>0.40641943528276087</v>
      </c>
      <c r="I13" s="5">
        <v>1701</v>
      </c>
      <c r="J13" s="5">
        <v>1489</v>
      </c>
      <c r="K13" s="5">
        <v>1512</v>
      </c>
      <c r="L13" s="5">
        <v>1699</v>
      </c>
      <c r="M13">
        <v>6</v>
      </c>
      <c r="N13">
        <v>19</v>
      </c>
      <c r="O13">
        <v>36</v>
      </c>
      <c r="P13">
        <v>28</v>
      </c>
      <c r="Q13">
        <v>4</v>
      </c>
      <c r="R13">
        <f t="shared" si="1"/>
        <v>87</v>
      </c>
      <c r="S13">
        <v>73</v>
      </c>
      <c r="T13" s="4">
        <v>95442</v>
      </c>
    </row>
    <row r="14" spans="1:20" x14ac:dyDescent="0.25">
      <c r="A14">
        <v>13</v>
      </c>
      <c r="B14" t="s">
        <v>19</v>
      </c>
      <c r="C14" t="s">
        <v>52</v>
      </c>
      <c r="D14" t="s">
        <v>29</v>
      </c>
      <c r="E14">
        <v>106</v>
      </c>
      <c r="F14" s="2">
        <v>98810000000</v>
      </c>
      <c r="G14" s="2">
        <v>5810000000</v>
      </c>
      <c r="H14" s="3">
        <f t="shared" si="0"/>
        <v>5.8799716627871673E-2</v>
      </c>
      <c r="I14" s="5">
        <v>250.25</v>
      </c>
      <c r="J14" s="5">
        <v>230.5</v>
      </c>
      <c r="K14" s="5">
        <v>208</v>
      </c>
      <c r="L14" s="5">
        <v>175.5</v>
      </c>
      <c r="M14">
        <v>6</v>
      </c>
      <c r="N14">
        <v>6</v>
      </c>
      <c r="O14">
        <v>5</v>
      </c>
      <c r="P14">
        <v>8</v>
      </c>
      <c r="Q14">
        <v>13</v>
      </c>
      <c r="R14">
        <f t="shared" si="1"/>
        <v>32</v>
      </c>
      <c r="S14">
        <v>20</v>
      </c>
      <c r="T14" s="4">
        <v>25000</v>
      </c>
    </row>
    <row r="15" spans="1:20" x14ac:dyDescent="0.25">
      <c r="A15">
        <v>14</v>
      </c>
      <c r="B15" t="s">
        <v>20</v>
      </c>
      <c r="C15" t="s">
        <v>44</v>
      </c>
      <c r="D15" t="s">
        <v>27</v>
      </c>
      <c r="E15">
        <v>21</v>
      </c>
      <c r="F15" s="2">
        <v>83300000000</v>
      </c>
      <c r="G15" s="2">
        <v>66405000000</v>
      </c>
      <c r="H15" s="3">
        <f t="shared" si="0"/>
        <v>0.79717887154861944</v>
      </c>
      <c r="I15" s="5">
        <v>2054</v>
      </c>
      <c r="J15" s="5">
        <v>1473</v>
      </c>
      <c r="K15" s="5">
        <v>1486</v>
      </c>
      <c r="L15" s="5">
        <v>1287</v>
      </c>
      <c r="M15">
        <v>5</v>
      </c>
      <c r="N15">
        <v>69</v>
      </c>
      <c r="O15">
        <v>17</v>
      </c>
      <c r="P15">
        <v>57</v>
      </c>
      <c r="Q15">
        <v>7</v>
      </c>
      <c r="R15">
        <f t="shared" si="1"/>
        <v>150</v>
      </c>
      <c r="S15">
        <v>65</v>
      </c>
      <c r="T15" s="4">
        <v>90096</v>
      </c>
    </row>
    <row r="16" spans="1:20" x14ac:dyDescent="0.25">
      <c r="A16">
        <v>15</v>
      </c>
      <c r="B16" t="s">
        <v>21</v>
      </c>
      <c r="C16" t="s">
        <v>45</v>
      </c>
      <c r="D16" t="s">
        <v>24</v>
      </c>
      <c r="E16">
        <v>35</v>
      </c>
      <c r="F16" s="2">
        <v>77070000000</v>
      </c>
      <c r="G16" s="2">
        <v>43165000000</v>
      </c>
      <c r="H16" s="3">
        <f t="shared" si="0"/>
        <v>0.56007525626054233</v>
      </c>
      <c r="I16" s="5">
        <v>1147</v>
      </c>
      <c r="J16" s="5">
        <v>1158</v>
      </c>
      <c r="K16" s="5">
        <v>1030</v>
      </c>
      <c r="L16" s="5">
        <v>939</v>
      </c>
      <c r="M16">
        <v>3</v>
      </c>
      <c r="N16">
        <v>19</v>
      </c>
      <c r="O16">
        <v>23</v>
      </c>
      <c r="P16">
        <v>16</v>
      </c>
      <c r="Q16">
        <v>2</v>
      </c>
      <c r="R16">
        <f t="shared" si="1"/>
        <v>60</v>
      </c>
      <c r="S16">
        <v>27</v>
      </c>
      <c r="T16" s="4">
        <v>14400</v>
      </c>
    </row>
    <row r="17" spans="1:20" x14ac:dyDescent="0.25">
      <c r="A17">
        <v>16</v>
      </c>
      <c r="B17" t="s">
        <v>22</v>
      </c>
      <c r="C17" t="s">
        <v>46</v>
      </c>
      <c r="D17" t="s">
        <v>24</v>
      </c>
      <c r="E17">
        <v>11</v>
      </c>
      <c r="F17" s="2">
        <v>74310000000</v>
      </c>
      <c r="G17" s="2">
        <v>8058000000</v>
      </c>
      <c r="H17" s="3">
        <f t="shared" si="0"/>
        <v>0.10843762616067824</v>
      </c>
      <c r="I17" s="5">
        <v>493</v>
      </c>
      <c r="J17" s="5">
        <v>493</v>
      </c>
      <c r="K17" s="5">
        <v>555</v>
      </c>
      <c r="L17" s="5">
        <v>330</v>
      </c>
      <c r="M17">
        <v>3</v>
      </c>
      <c r="N17">
        <v>16</v>
      </c>
      <c r="O17">
        <v>8</v>
      </c>
      <c r="P17">
        <v>4</v>
      </c>
      <c r="Q17">
        <v>3</v>
      </c>
      <c r="R17">
        <f t="shared" si="1"/>
        <v>31</v>
      </c>
      <c r="S17">
        <v>1</v>
      </c>
      <c r="T17" s="4">
        <v>3400</v>
      </c>
    </row>
    <row r="18" spans="1:20" x14ac:dyDescent="0.25">
      <c r="A18">
        <v>17</v>
      </c>
      <c r="B18" t="s">
        <v>23</v>
      </c>
      <c r="C18" t="s">
        <v>47</v>
      </c>
      <c r="D18" t="s">
        <v>24</v>
      </c>
      <c r="E18">
        <v>33</v>
      </c>
      <c r="F18" s="2">
        <v>73660000000</v>
      </c>
      <c r="G18" s="2">
        <v>3648700000</v>
      </c>
      <c r="H18" s="3">
        <f t="shared" si="0"/>
        <v>4.953434699972848E-2</v>
      </c>
      <c r="I18" s="5">
        <v>521</v>
      </c>
      <c r="J18" s="5">
        <v>344</v>
      </c>
      <c r="K18" s="5">
        <v>119</v>
      </c>
      <c r="L18" s="5">
        <v>109</v>
      </c>
      <c r="M18">
        <v>9</v>
      </c>
      <c r="N18">
        <v>2</v>
      </c>
      <c r="O18">
        <v>3</v>
      </c>
      <c r="P18">
        <v>4</v>
      </c>
      <c r="Q18">
        <v>4</v>
      </c>
      <c r="R18">
        <f t="shared" si="1"/>
        <v>13</v>
      </c>
      <c r="S18">
        <v>4</v>
      </c>
      <c r="T18" s="4">
        <v>3900</v>
      </c>
    </row>
    <row r="19" spans="1:20" x14ac:dyDescent="0.25">
      <c r="A19">
        <v>18</v>
      </c>
      <c r="B19" t="s">
        <v>49</v>
      </c>
      <c r="C19" t="s">
        <v>51</v>
      </c>
      <c r="D19" t="s">
        <v>24</v>
      </c>
      <c r="E19">
        <v>34</v>
      </c>
      <c r="F19" s="2">
        <v>66280000000</v>
      </c>
      <c r="G19" s="2">
        <v>6518000000</v>
      </c>
      <c r="H19" s="3">
        <f t="shared" si="0"/>
        <v>9.8340374170187081E-2</v>
      </c>
      <c r="I19" s="5">
        <v>665</v>
      </c>
      <c r="J19" s="5">
        <v>684</v>
      </c>
      <c r="K19" s="5">
        <v>526</v>
      </c>
      <c r="L19" s="5">
        <v>557</v>
      </c>
      <c r="M19">
        <v>9</v>
      </c>
      <c r="N19">
        <v>19</v>
      </c>
      <c r="O19">
        <v>11</v>
      </c>
      <c r="P19">
        <v>11</v>
      </c>
      <c r="Q19">
        <v>0</v>
      </c>
      <c r="R19">
        <f t="shared" si="1"/>
        <v>41</v>
      </c>
      <c r="S19">
        <v>7</v>
      </c>
      <c r="T19" s="4">
        <v>10368</v>
      </c>
    </row>
    <row r="20" spans="1:20" x14ac:dyDescent="0.25">
      <c r="A20">
        <v>19</v>
      </c>
      <c r="B20" t="s">
        <v>50</v>
      </c>
      <c r="C20" t="s">
        <v>53</v>
      </c>
      <c r="D20" t="s">
        <v>30</v>
      </c>
      <c r="E20">
        <v>159</v>
      </c>
      <c r="F20" s="2">
        <v>54360000000</v>
      </c>
      <c r="G20" s="2">
        <v>83625000000</v>
      </c>
      <c r="H20" s="3">
        <f t="shared" si="0"/>
        <v>1.5383554083885209</v>
      </c>
      <c r="I20" s="5">
        <v>1844</v>
      </c>
      <c r="J20" s="5">
        <v>3936</v>
      </c>
      <c r="K20" s="5">
        <v>1424</v>
      </c>
      <c r="L20" s="5">
        <v>1357</v>
      </c>
      <c r="M20">
        <v>4</v>
      </c>
      <c r="N20">
        <v>17</v>
      </c>
      <c r="O20">
        <v>12</v>
      </c>
      <c r="P20">
        <v>10</v>
      </c>
      <c r="Q20">
        <v>0</v>
      </c>
      <c r="R20">
        <f t="shared" si="1"/>
        <v>39</v>
      </c>
      <c r="S20">
        <v>25</v>
      </c>
      <c r="T20" s="4">
        <v>95950</v>
      </c>
    </row>
    <row r="21" spans="1:20" x14ac:dyDescent="0.25">
      <c r="A21">
        <v>20</v>
      </c>
      <c r="B21" t="s">
        <v>55</v>
      </c>
      <c r="C21" t="s">
        <v>56</v>
      </c>
      <c r="D21" t="s">
        <v>57</v>
      </c>
      <c r="E21">
        <v>17</v>
      </c>
      <c r="F21" s="2">
        <v>49270000000</v>
      </c>
      <c r="G21" s="2">
        <v>6447145180</v>
      </c>
      <c r="H21" s="3">
        <f t="shared" si="0"/>
        <v>0.13085336269535214</v>
      </c>
      <c r="I21" s="5">
        <v>499</v>
      </c>
      <c r="J21" s="5">
        <v>524</v>
      </c>
      <c r="K21" s="5">
        <v>416</v>
      </c>
      <c r="L21" s="5">
        <v>432</v>
      </c>
      <c r="M21">
        <v>3</v>
      </c>
      <c r="N21">
        <v>16</v>
      </c>
      <c r="O21">
        <v>13</v>
      </c>
      <c r="P21">
        <v>12</v>
      </c>
      <c r="Q21">
        <v>4</v>
      </c>
      <c r="R21">
        <f t="shared" si="1"/>
        <v>45</v>
      </c>
      <c r="S21">
        <v>12</v>
      </c>
      <c r="T21" s="4">
        <v>16458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</dc:creator>
  <cp:lastModifiedBy>Ben</cp:lastModifiedBy>
  <dcterms:created xsi:type="dcterms:W3CDTF">2022-08-06T23:32:16Z</dcterms:created>
  <dcterms:modified xsi:type="dcterms:W3CDTF">2022-08-11T03:44:52Z</dcterms:modified>
</cp:coreProperties>
</file>