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pyter_notebook\SR_final\Study4\Demographics&amp;Dimension names\organize_race\"/>
    </mc:Choice>
  </mc:AlternateContent>
  <xr:revisionPtr revIDLastSave="0" documentId="13_ncr:1_{F953247D-D350-490F-95EC-8F56B4F66778}" xr6:coauthVersionLast="47" xr6:coauthVersionMax="47" xr10:uidLastSave="{00000000-0000-0000-0000-000000000000}"/>
  <bookViews>
    <workbookView xWindow="2265" yWindow="5220" windowWidth="17130" windowHeight="9090" tabRatio="734" firstSheet="1" activeTab="9" xr2:uid="{C61C4594-57B9-438D-BC41-454B31E17018}"/>
  </bookViews>
  <sheets>
    <sheet name="others" sheetId="1" r:id="rId1"/>
    <sheet name="Spain" sheetId="2" r:id="rId2"/>
    <sheet name="CHN_HK" sheetId="3" r:id="rId3"/>
    <sheet name="Japan" sheetId="4" r:id="rId4"/>
    <sheet name="Russia" sheetId="5" r:id="rId5"/>
    <sheet name="Germany" sheetId="6" r:id="rId6"/>
    <sheet name="Brazil" sheetId="7" r:id="rId7"/>
    <sheet name="Portugal" sheetId="8" r:id="rId8"/>
    <sheet name="Mexico" sheetId="9" r:id="rId9"/>
    <sheet name="Chile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9" l="1"/>
  <c r="B8" i="2"/>
  <c r="C3" i="3"/>
  <c r="C2" i="3"/>
  <c r="B7" i="2"/>
  <c r="B6" i="2"/>
  <c r="B5" i="2"/>
  <c r="B4" i="2"/>
  <c r="B3" i="2"/>
</calcChain>
</file>

<file path=xl/sharedStrings.xml><?xml version="1.0" encoding="utf-8"?>
<sst xmlns="http://schemas.openxmlformats.org/spreadsheetml/2006/main" count="72" uniqueCount="46">
  <si>
    <t>Australia</t>
  </si>
  <si>
    <t>UK</t>
  </si>
  <si>
    <t>USA</t>
    <phoneticPr fontId="3" type="noConversion"/>
  </si>
  <si>
    <t>South_africa</t>
    <phoneticPr fontId="3" type="noConversion"/>
  </si>
  <si>
    <t>France</t>
    <phoneticPr fontId="3" type="noConversion"/>
  </si>
  <si>
    <t>Spain</t>
    <phoneticPr fontId="3" type="noConversion"/>
  </si>
  <si>
    <t>Qatar</t>
    <phoneticPr fontId="3" type="noConversion"/>
  </si>
  <si>
    <t>Egypt</t>
    <phoneticPr fontId="3" type="noConversion"/>
  </si>
  <si>
    <t>India</t>
    <phoneticPr fontId="3" type="noConversion"/>
  </si>
  <si>
    <t>Israel</t>
    <phoneticPr fontId="3" type="noConversion"/>
  </si>
  <si>
    <t>White</t>
  </si>
  <si>
    <t>Black</t>
  </si>
  <si>
    <t>South Asian Indian, Pakistani, etc.</t>
  </si>
  <si>
    <t>East Asian Chinese, Japanese, etc.</t>
  </si>
  <si>
    <t>Arabic, Central Asian</t>
  </si>
  <si>
    <t>Other (write in)</t>
  </si>
  <si>
    <t>CHN</t>
    <phoneticPr fontId="3" type="noConversion"/>
  </si>
  <si>
    <t>HK</t>
    <phoneticPr fontId="3" type="noConversion"/>
  </si>
  <si>
    <t>Han</t>
  </si>
  <si>
    <t>Japan</t>
    <phoneticPr fontId="3" type="noConversion"/>
  </si>
  <si>
    <t>Yamato Ethnic Group</t>
    <phoneticPr fontId="1" type="noConversion"/>
  </si>
  <si>
    <t>Ryukyu Peoples</t>
    <phoneticPr fontId="1" type="noConversion"/>
  </si>
  <si>
    <t>Ainu Ethnicity</t>
    <phoneticPr fontId="1" type="noConversion"/>
  </si>
  <si>
    <t>Other (write in)</t>
    <phoneticPr fontId="1" type="noConversion"/>
  </si>
  <si>
    <t>Russia</t>
    <phoneticPr fontId="3" type="noConversion"/>
  </si>
  <si>
    <t>Russian</t>
  </si>
  <si>
    <t>Tatar</t>
  </si>
  <si>
    <t>Ukrainian</t>
  </si>
  <si>
    <t xml:space="preserve">Belorussian </t>
  </si>
  <si>
    <t>Jewish</t>
  </si>
  <si>
    <t>Germany</t>
    <phoneticPr fontId="3" type="noConversion"/>
  </si>
  <si>
    <t>German</t>
  </si>
  <si>
    <t>Dane</t>
  </si>
  <si>
    <t>Sorbian</t>
  </si>
  <si>
    <t>Brazil</t>
    <phoneticPr fontId="3" type="noConversion"/>
  </si>
  <si>
    <t>Brown or mulatto</t>
  </si>
  <si>
    <t>Indigenous</t>
  </si>
  <si>
    <t>Portugal</t>
    <phoneticPr fontId="3" type="noConversion"/>
  </si>
  <si>
    <t>Portuguese</t>
  </si>
  <si>
    <t>Latino</t>
  </si>
  <si>
    <t>Mexico</t>
    <phoneticPr fontId="1" type="noConversion"/>
  </si>
  <si>
    <t>Chile</t>
    <phoneticPr fontId="3" type="noConversion"/>
  </si>
  <si>
    <t>Mestizo</t>
  </si>
  <si>
    <t>Mulatto</t>
  </si>
  <si>
    <t>Asian</t>
  </si>
  <si>
    <t>Asian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</si>
</sst>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E639C-3690-4A3D-BF8F-8D89A52DEE0E}">
  <dimension ref="A1:K7"/>
  <sheetViews>
    <sheetView workbookViewId="0">
      <selection activeCell="F28" sqref="F28"/>
    </sheetView>
  </sheetViews>
  <sheetFormatPr defaultRowHeight="14.25" x14ac:dyDescent="0.2"/>
  <sheetData>
    <row r="1" spans="1:11" x14ac:dyDescent="0.2">
      <c r="B1" t="s">
        <v>0</v>
      </c>
      <c r="C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">
      <c r="A2" t="s">
        <v>10</v>
      </c>
      <c r="B2">
        <v>376</v>
      </c>
      <c r="C2">
        <v>513</v>
      </c>
      <c r="D2">
        <v>434</v>
      </c>
      <c r="E2">
        <v>44</v>
      </c>
      <c r="F2">
        <v>448</v>
      </c>
      <c r="G2">
        <v>160</v>
      </c>
      <c r="H2">
        <v>20</v>
      </c>
      <c r="I2">
        <v>46</v>
      </c>
      <c r="J2">
        <v>3</v>
      </c>
      <c r="K2">
        <v>584</v>
      </c>
    </row>
    <row r="3" spans="1:11" x14ac:dyDescent="0.2">
      <c r="A3" t="s">
        <v>11</v>
      </c>
      <c r="B3">
        <v>2</v>
      </c>
      <c r="C3">
        <v>32</v>
      </c>
      <c r="D3">
        <v>56</v>
      </c>
      <c r="E3">
        <v>640</v>
      </c>
      <c r="F3">
        <v>30</v>
      </c>
      <c r="G3">
        <v>366</v>
      </c>
      <c r="H3">
        <v>14</v>
      </c>
      <c r="I3">
        <v>1</v>
      </c>
      <c r="J3">
        <v>2</v>
      </c>
      <c r="K3">
        <v>12</v>
      </c>
    </row>
    <row r="4" spans="1:11" x14ac:dyDescent="0.2">
      <c r="A4" t="s">
        <v>12</v>
      </c>
      <c r="B4">
        <v>35</v>
      </c>
      <c r="C4">
        <v>26</v>
      </c>
      <c r="D4">
        <v>9</v>
      </c>
      <c r="E4">
        <v>17</v>
      </c>
      <c r="F4">
        <v>8</v>
      </c>
      <c r="G4">
        <v>2</v>
      </c>
      <c r="H4">
        <v>73</v>
      </c>
      <c r="I4">
        <v>0</v>
      </c>
      <c r="J4">
        <v>549</v>
      </c>
      <c r="K4">
        <v>0</v>
      </c>
    </row>
    <row r="5" spans="1:11" x14ac:dyDescent="0.2">
      <c r="A5" t="s">
        <v>13</v>
      </c>
      <c r="B5">
        <v>102</v>
      </c>
      <c r="C5">
        <v>14</v>
      </c>
      <c r="D5">
        <v>18</v>
      </c>
      <c r="E5">
        <v>1</v>
      </c>
      <c r="F5">
        <v>22</v>
      </c>
      <c r="G5">
        <v>6</v>
      </c>
      <c r="H5">
        <v>28</v>
      </c>
      <c r="I5">
        <v>1</v>
      </c>
      <c r="J5">
        <v>4</v>
      </c>
      <c r="K5">
        <v>18</v>
      </c>
    </row>
    <row r="6" spans="1:11" x14ac:dyDescent="0.2">
      <c r="A6" t="s">
        <v>14</v>
      </c>
      <c r="B6">
        <v>7</v>
      </c>
      <c r="C6">
        <v>2</v>
      </c>
      <c r="D6">
        <v>6</v>
      </c>
      <c r="E6">
        <v>3</v>
      </c>
      <c r="F6">
        <v>22</v>
      </c>
      <c r="G6">
        <v>4</v>
      </c>
      <c r="H6">
        <v>499</v>
      </c>
      <c r="I6">
        <v>445</v>
      </c>
      <c r="J6">
        <v>1</v>
      </c>
      <c r="K6">
        <v>0</v>
      </c>
    </row>
    <row r="7" spans="1:11" x14ac:dyDescent="0.2">
      <c r="A7" t="s">
        <v>15</v>
      </c>
      <c r="B7">
        <v>33</v>
      </c>
      <c r="C7">
        <v>7</v>
      </c>
      <c r="D7">
        <v>44</v>
      </c>
      <c r="E7">
        <v>33</v>
      </c>
      <c r="F7">
        <v>26</v>
      </c>
      <c r="G7">
        <v>8</v>
      </c>
      <c r="H7">
        <v>24</v>
      </c>
      <c r="I7">
        <v>70</v>
      </c>
      <c r="J7">
        <v>4</v>
      </c>
      <c r="K7">
        <v>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F64E4-827A-4DDB-8CD9-1F7385315115}">
  <dimension ref="A1:B8"/>
  <sheetViews>
    <sheetView tabSelected="1" workbookViewId="0">
      <selection activeCell="F9" sqref="F9"/>
    </sheetView>
  </sheetViews>
  <sheetFormatPr defaultRowHeight="14.25" x14ac:dyDescent="0.2"/>
  <cols>
    <col min="1" max="1" width="13.875" bestFit="1" customWidth="1"/>
  </cols>
  <sheetData>
    <row r="1" spans="1:2" x14ac:dyDescent="0.2">
      <c r="B1" s="1" t="s">
        <v>41</v>
      </c>
    </row>
    <row r="2" spans="1:2" x14ac:dyDescent="0.2">
      <c r="A2" t="s">
        <v>44</v>
      </c>
      <c r="B2">
        <v>0</v>
      </c>
    </row>
    <row r="3" spans="1:2" x14ac:dyDescent="0.2">
      <c r="A3" t="s">
        <v>11</v>
      </c>
      <c r="B3">
        <v>1</v>
      </c>
    </row>
    <row r="4" spans="1:2" x14ac:dyDescent="0.2">
      <c r="A4" t="s">
        <v>36</v>
      </c>
      <c r="B4">
        <v>9</v>
      </c>
    </row>
    <row r="5" spans="1:2" x14ac:dyDescent="0.2">
      <c r="A5" t="s">
        <v>42</v>
      </c>
      <c r="B5">
        <v>318</v>
      </c>
    </row>
    <row r="6" spans="1:2" x14ac:dyDescent="0.2">
      <c r="A6" t="s">
        <v>43</v>
      </c>
      <c r="B6">
        <v>7</v>
      </c>
    </row>
    <row r="7" spans="1:2" x14ac:dyDescent="0.2">
      <c r="A7" t="s">
        <v>10</v>
      </c>
      <c r="B7">
        <v>180</v>
      </c>
    </row>
    <row r="8" spans="1:2" x14ac:dyDescent="0.2">
      <c r="A8" t="s">
        <v>15</v>
      </c>
      <c r="B8">
        <v>26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6F5F6-5AE3-4AB5-8176-FFABDA053F4D}">
  <dimension ref="A1:B8"/>
  <sheetViews>
    <sheetView workbookViewId="0">
      <selection activeCell="D12" sqref="D12"/>
    </sheetView>
  </sheetViews>
  <sheetFormatPr defaultRowHeight="14.25" x14ac:dyDescent="0.2"/>
  <sheetData>
    <row r="1" spans="1:2" x14ac:dyDescent="0.2">
      <c r="B1" s="1" t="s">
        <v>5</v>
      </c>
    </row>
    <row r="2" spans="1:2" x14ac:dyDescent="0.2">
      <c r="A2" t="s">
        <v>45</v>
      </c>
      <c r="B2" s="1">
        <v>2</v>
      </c>
    </row>
    <row r="3" spans="1:2" x14ac:dyDescent="0.2">
      <c r="A3" t="s">
        <v>10</v>
      </c>
      <c r="B3">
        <f>158+364</f>
        <v>522</v>
      </c>
    </row>
    <row r="4" spans="1:2" x14ac:dyDescent="0.2">
      <c r="A4" t="s">
        <v>11</v>
      </c>
      <c r="B4">
        <f>2+1</f>
        <v>3</v>
      </c>
    </row>
    <row r="5" spans="1:2" x14ac:dyDescent="0.2">
      <c r="A5" t="s">
        <v>12</v>
      </c>
      <c r="B5">
        <f>1+3</f>
        <v>4</v>
      </c>
    </row>
    <row r="6" spans="1:2" x14ac:dyDescent="0.2">
      <c r="A6" t="s">
        <v>13</v>
      </c>
      <c r="B6">
        <f>3+2</f>
        <v>5</v>
      </c>
    </row>
    <row r="7" spans="1:2" x14ac:dyDescent="0.2">
      <c r="A7" t="s">
        <v>14</v>
      </c>
      <c r="B7">
        <f>2+2</f>
        <v>4</v>
      </c>
    </row>
    <row r="8" spans="1:2" x14ac:dyDescent="0.2">
      <c r="A8" t="s">
        <v>15</v>
      </c>
      <c r="B8">
        <f>6+14</f>
        <v>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474F2-3196-4DE3-900A-E98B30AD9458}">
  <dimension ref="A1:C3"/>
  <sheetViews>
    <sheetView workbookViewId="0">
      <selection activeCell="C11" sqref="C11"/>
    </sheetView>
  </sheetViews>
  <sheetFormatPr defaultRowHeight="14.25" x14ac:dyDescent="0.2"/>
  <sheetData>
    <row r="1" spans="1:3" x14ac:dyDescent="0.2">
      <c r="B1" s="1" t="s">
        <v>16</v>
      </c>
      <c r="C1" s="1" t="s">
        <v>17</v>
      </c>
    </row>
    <row r="2" spans="1:3" x14ac:dyDescent="0.2">
      <c r="A2" t="s">
        <v>18</v>
      </c>
      <c r="B2">
        <v>4626</v>
      </c>
      <c r="C2">
        <f>242+220+36+28</f>
        <v>526</v>
      </c>
    </row>
    <row r="3" spans="1:3" x14ac:dyDescent="0.2">
      <c r="A3" t="s">
        <v>15</v>
      </c>
      <c r="B3">
        <v>125</v>
      </c>
      <c r="C3">
        <f>90+7+3+1+1+1+1+1</f>
        <v>105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2D75B-9FDC-4B26-B681-FD5CD4A057C0}">
  <dimension ref="A1:B5"/>
  <sheetViews>
    <sheetView workbookViewId="0">
      <selection activeCell="A4" sqref="A4"/>
    </sheetView>
  </sheetViews>
  <sheetFormatPr defaultRowHeight="14.25" x14ac:dyDescent="0.2"/>
  <cols>
    <col min="1" max="1" width="19.875" bestFit="1" customWidth="1"/>
  </cols>
  <sheetData>
    <row r="1" spans="1:2" x14ac:dyDescent="0.2">
      <c r="B1" s="1" t="s">
        <v>19</v>
      </c>
    </row>
    <row r="2" spans="1:2" x14ac:dyDescent="0.2">
      <c r="A2" t="s">
        <v>20</v>
      </c>
      <c r="B2">
        <v>469</v>
      </c>
    </row>
    <row r="3" spans="1:2" x14ac:dyDescent="0.2">
      <c r="A3" t="s">
        <v>21</v>
      </c>
      <c r="B3">
        <v>58</v>
      </c>
    </row>
    <row r="4" spans="1:2" x14ac:dyDescent="0.2">
      <c r="A4" t="s">
        <v>22</v>
      </c>
      <c r="B4">
        <v>28</v>
      </c>
    </row>
    <row r="5" spans="1:2" x14ac:dyDescent="0.2">
      <c r="A5" t="s">
        <v>23</v>
      </c>
      <c r="B5">
        <v>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D8D43-A177-418E-9704-091AC053DD66}">
  <dimension ref="A1:B7"/>
  <sheetViews>
    <sheetView workbookViewId="0">
      <selection activeCell="E15" sqref="E15"/>
    </sheetView>
  </sheetViews>
  <sheetFormatPr defaultRowHeight="14.25" x14ac:dyDescent="0.2"/>
  <sheetData>
    <row r="1" spans="1:2" x14ac:dyDescent="0.2">
      <c r="B1" s="1" t="s">
        <v>24</v>
      </c>
    </row>
    <row r="2" spans="1:2" x14ac:dyDescent="0.2">
      <c r="A2" t="s">
        <v>25</v>
      </c>
      <c r="B2" s="1">
        <v>550</v>
      </c>
    </row>
    <row r="3" spans="1:2" x14ac:dyDescent="0.2">
      <c r="A3" t="s">
        <v>26</v>
      </c>
      <c r="B3" s="1">
        <v>28</v>
      </c>
    </row>
    <row r="4" spans="1:2" x14ac:dyDescent="0.2">
      <c r="A4" t="s">
        <v>27</v>
      </c>
      <c r="B4" s="1">
        <v>12</v>
      </c>
    </row>
    <row r="5" spans="1:2" x14ac:dyDescent="0.2">
      <c r="A5" t="s">
        <v>28</v>
      </c>
      <c r="B5" s="1">
        <v>1</v>
      </c>
    </row>
    <row r="6" spans="1:2" x14ac:dyDescent="0.2">
      <c r="A6" t="s">
        <v>29</v>
      </c>
      <c r="B6" s="1">
        <v>1</v>
      </c>
    </row>
    <row r="7" spans="1:2" x14ac:dyDescent="0.2">
      <c r="A7" t="s">
        <v>15</v>
      </c>
      <c r="B7" s="1">
        <v>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D75B9-1947-41D8-9F50-33C875AF0058}">
  <dimension ref="A1:B5"/>
  <sheetViews>
    <sheetView workbookViewId="0">
      <selection activeCell="G24" sqref="G24"/>
    </sheetView>
  </sheetViews>
  <sheetFormatPr defaultRowHeight="14.25" x14ac:dyDescent="0.2"/>
  <sheetData>
    <row r="1" spans="1:2" x14ac:dyDescent="0.2">
      <c r="B1" s="1" t="s">
        <v>30</v>
      </c>
    </row>
    <row r="2" spans="1:2" x14ac:dyDescent="0.2">
      <c r="A2" t="s">
        <v>31</v>
      </c>
      <c r="B2" s="1">
        <v>468</v>
      </c>
    </row>
    <row r="3" spans="1:2" x14ac:dyDescent="0.2">
      <c r="A3" t="s">
        <v>32</v>
      </c>
      <c r="B3" s="1">
        <v>92</v>
      </c>
    </row>
    <row r="4" spans="1:2" x14ac:dyDescent="0.2">
      <c r="A4" t="s">
        <v>33</v>
      </c>
      <c r="B4" s="1">
        <v>1</v>
      </c>
    </row>
    <row r="5" spans="1:2" x14ac:dyDescent="0.2">
      <c r="A5" t="s">
        <v>15</v>
      </c>
      <c r="B5" s="1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D7A2E-98DB-4E69-A020-4B5FD6735F7B}">
  <dimension ref="A1:B7"/>
  <sheetViews>
    <sheetView workbookViewId="0">
      <selection activeCell="H25" sqref="H25"/>
    </sheetView>
  </sheetViews>
  <sheetFormatPr defaultRowHeight="14.25" x14ac:dyDescent="0.2"/>
  <sheetData>
    <row r="1" spans="1:2" x14ac:dyDescent="0.2">
      <c r="B1" s="1" t="s">
        <v>34</v>
      </c>
    </row>
    <row r="2" spans="1:2" x14ac:dyDescent="0.2">
      <c r="A2" t="s">
        <v>10</v>
      </c>
      <c r="B2" s="1">
        <v>372</v>
      </c>
    </row>
    <row r="3" spans="1:2" x14ac:dyDescent="0.2">
      <c r="A3" t="s">
        <v>11</v>
      </c>
      <c r="B3" s="1">
        <v>58</v>
      </c>
    </row>
    <row r="4" spans="1:2" x14ac:dyDescent="0.2">
      <c r="A4" t="s">
        <v>35</v>
      </c>
      <c r="B4" s="1">
        <v>139</v>
      </c>
    </row>
    <row r="5" spans="1:2" x14ac:dyDescent="0.2">
      <c r="A5" t="s">
        <v>13</v>
      </c>
      <c r="B5" s="1">
        <v>15</v>
      </c>
    </row>
    <row r="6" spans="1:2" x14ac:dyDescent="0.2">
      <c r="A6" t="s">
        <v>36</v>
      </c>
      <c r="B6" s="1">
        <v>1</v>
      </c>
    </row>
    <row r="7" spans="1:2" x14ac:dyDescent="0.2">
      <c r="A7" t="s">
        <v>15</v>
      </c>
      <c r="B7" s="1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58EFD-0426-41BA-9080-9BEAEF70F46E}">
  <dimension ref="A1:B3"/>
  <sheetViews>
    <sheetView workbookViewId="0">
      <selection activeCell="F10" sqref="F10"/>
    </sheetView>
  </sheetViews>
  <sheetFormatPr defaultRowHeight="14.25" x14ac:dyDescent="0.2"/>
  <sheetData>
    <row r="1" spans="1:2" x14ac:dyDescent="0.2">
      <c r="B1" s="1" t="s">
        <v>37</v>
      </c>
    </row>
    <row r="2" spans="1:2" x14ac:dyDescent="0.2">
      <c r="A2" t="s">
        <v>38</v>
      </c>
      <c r="B2" s="1">
        <v>542</v>
      </c>
    </row>
    <row r="3" spans="1:2" x14ac:dyDescent="0.2">
      <c r="A3" t="s">
        <v>15</v>
      </c>
      <c r="B3" s="1">
        <v>22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0D2B5-6CE4-4FE1-89C5-207AD11B5419}">
  <dimension ref="A1:B9"/>
  <sheetViews>
    <sheetView workbookViewId="0">
      <selection activeCell="E20" sqref="E20"/>
    </sheetView>
  </sheetViews>
  <sheetFormatPr defaultRowHeight="14.25" x14ac:dyDescent="0.2"/>
  <sheetData>
    <row r="1" spans="1:2" x14ac:dyDescent="0.2">
      <c r="B1" t="s">
        <v>40</v>
      </c>
    </row>
    <row r="2" spans="1:2" x14ac:dyDescent="0.2">
      <c r="A2" t="s">
        <v>45</v>
      </c>
      <c r="B2">
        <v>2</v>
      </c>
    </row>
    <row r="3" spans="1:2" x14ac:dyDescent="0.2">
      <c r="A3" t="s">
        <v>10</v>
      </c>
      <c r="B3">
        <v>186</v>
      </c>
    </row>
    <row r="4" spans="1:2" x14ac:dyDescent="0.2">
      <c r="A4" t="s">
        <v>11</v>
      </c>
      <c r="B4">
        <v>5</v>
      </c>
    </row>
    <row r="5" spans="1:2" x14ac:dyDescent="0.2">
      <c r="A5" t="s">
        <v>12</v>
      </c>
      <c r="B5">
        <v>1</v>
      </c>
    </row>
    <row r="6" spans="1:2" x14ac:dyDescent="0.2">
      <c r="A6" t="s">
        <v>13</v>
      </c>
      <c r="B6">
        <v>0</v>
      </c>
    </row>
    <row r="7" spans="1:2" x14ac:dyDescent="0.2">
      <c r="A7" t="s">
        <v>14</v>
      </c>
      <c r="B7">
        <v>0</v>
      </c>
    </row>
    <row r="8" spans="1:2" x14ac:dyDescent="0.2">
      <c r="A8" t="s">
        <v>39</v>
      </c>
      <c r="B8">
        <v>235</v>
      </c>
    </row>
    <row r="9" spans="1:2" x14ac:dyDescent="0.2">
      <c r="A9" t="s">
        <v>15</v>
      </c>
      <c r="B9">
        <f>361-B8</f>
        <v>126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others</vt:lpstr>
      <vt:lpstr>Spain</vt:lpstr>
      <vt:lpstr>CHN_HK</vt:lpstr>
      <vt:lpstr>Japan</vt:lpstr>
      <vt:lpstr>Russia</vt:lpstr>
      <vt:lpstr>Germany</vt:lpstr>
      <vt:lpstr>Brazil</vt:lpstr>
      <vt:lpstr>Portugal</vt:lpstr>
      <vt:lpstr>Mexico</vt:lpstr>
      <vt:lpstr>Chile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2022-11-24T12:19:22Z</dcterms:created>
  <dcterms:modified xsi:type="dcterms:W3CDTF">2022-11-25T02:14:33Z</dcterms:modified>
</cp:coreProperties>
</file>