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19-20/Fall 2019/STAT 2600/Week 8/Lab8_DataBetas/"/>
    </mc:Choice>
  </mc:AlternateContent>
  <xr:revisionPtr revIDLastSave="0" documentId="8_{787B7049-8128-417C-8BB5-7B6E984B0804}" xr6:coauthVersionLast="41" xr6:coauthVersionMax="41" xr10:uidLastSave="{00000000-0000-0000-0000-000000000000}"/>
  <bookViews>
    <workbookView xWindow="-110" yWindow="-110" windowWidth="19420" windowHeight="10420" tabRatio="767" xr2:uid="{00000000-000D-0000-FFFF-FFFF00000000}"/>
  </bookViews>
  <sheets>
    <sheet name="Challa" sheetId="1" r:id="rId1"/>
    <sheet name="Edward" sheetId="4" r:id="rId2"/>
    <sheet name="Malawi" sheetId="6" r:id="rId3"/>
    <sheet name="Masoko" sheetId="3" r:id="rId4"/>
    <sheet name="Naivasha" sheetId="5" r:id="rId5"/>
    <sheet name="Tanganyika" sheetId="7" r:id="rId6"/>
    <sheet name="Victoria" sheetId="8" r:id="rId7"/>
    <sheet name="VOI rainfall station data" sheetId="9" r:id="rId8"/>
    <sheet name="CRU and MAM rainfall data" sheetId="10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G781" i="6"/>
  <c r="F782" i="6"/>
  <c r="G782" i="6"/>
  <c r="F783" i="6"/>
  <c r="G783" i="6"/>
  <c r="F784" i="6"/>
  <c r="G784" i="6"/>
  <c r="F785" i="6"/>
  <c r="G785" i="6"/>
  <c r="F786" i="6"/>
  <c r="G786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G795" i="6"/>
  <c r="F796" i="6"/>
  <c r="G796" i="6"/>
  <c r="F797" i="6"/>
  <c r="G797" i="6"/>
  <c r="F798" i="6"/>
  <c r="G798" i="6"/>
  <c r="F799" i="6"/>
  <c r="G799" i="6"/>
  <c r="G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B352" i="6"/>
  <c r="A353" i="6"/>
  <c r="B353" i="6"/>
  <c r="A354" i="6"/>
  <c r="B354" i="6"/>
  <c r="A355" i="6"/>
  <c r="B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A371" i="6"/>
  <c r="B371" i="6"/>
  <c r="A372" i="6"/>
  <c r="B372" i="6"/>
  <c r="A373" i="6"/>
  <c r="B373" i="6"/>
  <c r="A374" i="6"/>
  <c r="B374" i="6"/>
  <c r="A375" i="6"/>
  <c r="B375" i="6"/>
  <c r="A376" i="6"/>
  <c r="B376" i="6"/>
  <c r="A377" i="6"/>
  <c r="B377" i="6"/>
  <c r="A378" i="6"/>
  <c r="B378" i="6"/>
  <c r="A379" i="6"/>
  <c r="B379" i="6"/>
  <c r="A380" i="6"/>
  <c r="B380" i="6"/>
  <c r="A381" i="6"/>
  <c r="B381" i="6"/>
  <c r="A382" i="6"/>
  <c r="B382" i="6"/>
  <c r="A383" i="6"/>
  <c r="B383" i="6"/>
  <c r="A384" i="6"/>
  <c r="B384" i="6"/>
  <c r="A385" i="6"/>
  <c r="B385" i="6"/>
  <c r="A386" i="6"/>
  <c r="B386" i="6"/>
  <c r="A387" i="6"/>
  <c r="B387" i="6"/>
  <c r="A388" i="6"/>
  <c r="B388" i="6"/>
  <c r="A389" i="6"/>
  <c r="B389" i="6"/>
  <c r="A390" i="6"/>
  <c r="B390" i="6"/>
  <c r="A391" i="6"/>
  <c r="B391" i="6"/>
  <c r="A392" i="6"/>
  <c r="B392" i="6"/>
  <c r="A393" i="6"/>
  <c r="B393" i="6"/>
  <c r="A394" i="6"/>
  <c r="B394" i="6"/>
  <c r="A395" i="6"/>
  <c r="B395" i="6"/>
  <c r="A396" i="6"/>
  <c r="B396" i="6"/>
  <c r="A397" i="6"/>
  <c r="B397" i="6"/>
  <c r="A398" i="6"/>
  <c r="B398" i="6"/>
  <c r="A399" i="6"/>
  <c r="B399" i="6"/>
  <c r="A400" i="6"/>
  <c r="B400" i="6"/>
  <c r="A401" i="6"/>
  <c r="B401" i="6"/>
  <c r="A402" i="6"/>
  <c r="B402" i="6"/>
  <c r="A403" i="6"/>
  <c r="B403" i="6"/>
  <c r="A404" i="6"/>
  <c r="B404" i="6"/>
  <c r="A405" i="6"/>
  <c r="B405" i="6"/>
  <c r="A406" i="6"/>
  <c r="B406" i="6"/>
  <c r="A407" i="6"/>
  <c r="B407" i="6"/>
  <c r="A408" i="6"/>
  <c r="B408" i="6"/>
  <c r="A409" i="6"/>
  <c r="B409" i="6"/>
  <c r="A410" i="6"/>
  <c r="B410" i="6"/>
  <c r="A411" i="6"/>
  <c r="B411" i="6"/>
  <c r="A412" i="6"/>
  <c r="B412" i="6"/>
  <c r="A413" i="6"/>
  <c r="B413" i="6"/>
  <c r="A414" i="6"/>
  <c r="B414" i="6"/>
  <c r="A415" i="6"/>
  <c r="B415" i="6"/>
  <c r="A416" i="6"/>
  <c r="B416" i="6"/>
  <c r="A417" i="6"/>
  <c r="B417" i="6"/>
  <c r="A418" i="6"/>
  <c r="B418" i="6"/>
  <c r="A419" i="6"/>
  <c r="B419" i="6"/>
  <c r="A420" i="6"/>
  <c r="B420" i="6"/>
  <c r="A421" i="6"/>
  <c r="B421" i="6"/>
  <c r="A422" i="6"/>
  <c r="B422" i="6"/>
  <c r="A423" i="6"/>
  <c r="B423" i="6"/>
  <c r="A424" i="6"/>
  <c r="B424" i="6"/>
  <c r="A425" i="6"/>
  <c r="B425" i="6"/>
  <c r="A426" i="6"/>
  <c r="B426" i="6"/>
  <c r="A427" i="6"/>
  <c r="B427" i="6"/>
  <c r="A428" i="6"/>
  <c r="B428" i="6"/>
  <c r="A429" i="6"/>
  <c r="B429" i="6"/>
  <c r="A430" i="6"/>
  <c r="B430" i="6"/>
  <c r="A431" i="6"/>
  <c r="B431" i="6"/>
  <c r="A432" i="6"/>
  <c r="B432" i="6"/>
  <c r="A433" i="6"/>
  <c r="B433" i="6"/>
  <c r="A434" i="6"/>
  <c r="B434" i="6"/>
  <c r="A435" i="6"/>
  <c r="B435" i="6"/>
  <c r="A436" i="6"/>
  <c r="B436" i="6"/>
  <c r="A437" i="6"/>
  <c r="B437" i="6"/>
  <c r="A438" i="6"/>
  <c r="B438" i="6"/>
  <c r="A439" i="6"/>
  <c r="B439" i="6"/>
  <c r="A440" i="6"/>
  <c r="B440" i="6"/>
  <c r="A441" i="6"/>
  <c r="B441" i="6"/>
  <c r="A442" i="6"/>
  <c r="B442" i="6"/>
  <c r="A443" i="6"/>
  <c r="B443" i="6"/>
  <c r="A444" i="6"/>
  <c r="B444" i="6"/>
  <c r="A445" i="6"/>
  <c r="B445" i="6"/>
  <c r="A446" i="6"/>
  <c r="B446" i="6"/>
  <c r="A447" i="6"/>
  <c r="B447" i="6"/>
  <c r="A448" i="6"/>
  <c r="B448" i="6"/>
  <c r="A449" i="6"/>
  <c r="B449" i="6"/>
  <c r="A450" i="6"/>
  <c r="B450" i="6"/>
  <c r="A451" i="6"/>
  <c r="B451" i="6"/>
  <c r="A452" i="6"/>
  <c r="B452" i="6"/>
  <c r="A453" i="6"/>
  <c r="B453" i="6"/>
  <c r="A454" i="6"/>
  <c r="B454" i="6"/>
  <c r="A455" i="6"/>
  <c r="B455" i="6"/>
  <c r="A456" i="6"/>
  <c r="B456" i="6"/>
  <c r="A457" i="6"/>
  <c r="B457" i="6"/>
  <c r="A458" i="6"/>
  <c r="B458" i="6"/>
  <c r="A459" i="6"/>
  <c r="B459" i="6"/>
  <c r="A460" i="6"/>
  <c r="B460" i="6"/>
  <c r="A461" i="6"/>
  <c r="B461" i="6"/>
  <c r="A462" i="6"/>
  <c r="B462" i="6"/>
  <c r="A463" i="6"/>
  <c r="B463" i="6"/>
  <c r="A464" i="6"/>
  <c r="B464" i="6"/>
  <c r="A465" i="6"/>
  <c r="B465" i="6"/>
  <c r="A466" i="6"/>
  <c r="B466" i="6"/>
  <c r="A467" i="6"/>
  <c r="B467" i="6"/>
  <c r="A468" i="6"/>
  <c r="B468" i="6"/>
  <c r="A469" i="6"/>
  <c r="B469" i="6"/>
  <c r="A470" i="6"/>
  <c r="B470" i="6"/>
  <c r="A471" i="6"/>
  <c r="B471" i="6"/>
  <c r="A472" i="6"/>
  <c r="B472" i="6"/>
  <c r="A473" i="6"/>
  <c r="B473" i="6"/>
  <c r="A474" i="6"/>
  <c r="B474" i="6"/>
  <c r="A475" i="6"/>
  <c r="B475" i="6"/>
  <c r="A476" i="6"/>
  <c r="B476" i="6"/>
  <c r="A477" i="6"/>
  <c r="B477" i="6"/>
  <c r="A478" i="6"/>
  <c r="B478" i="6"/>
  <c r="A479" i="6"/>
  <c r="B479" i="6"/>
  <c r="A480" i="6"/>
  <c r="B480" i="6"/>
  <c r="A481" i="6"/>
  <c r="B481" i="6"/>
  <c r="A482" i="6"/>
  <c r="B482" i="6"/>
  <c r="A483" i="6"/>
  <c r="B483" i="6"/>
  <c r="A484" i="6"/>
  <c r="B484" i="6"/>
  <c r="A485" i="6"/>
  <c r="B485" i="6"/>
  <c r="A486" i="6"/>
  <c r="B486" i="6"/>
  <c r="A487" i="6"/>
  <c r="B487" i="6"/>
  <c r="A488" i="6"/>
  <c r="B488" i="6"/>
  <c r="A489" i="6"/>
  <c r="B489" i="6"/>
  <c r="A490" i="6"/>
  <c r="B490" i="6"/>
  <c r="A491" i="6"/>
  <c r="B491" i="6"/>
  <c r="A492" i="6"/>
  <c r="B492" i="6"/>
  <c r="A493" i="6"/>
  <c r="B493" i="6"/>
  <c r="A494" i="6"/>
  <c r="B494" i="6"/>
  <c r="A495" i="6"/>
  <c r="B495" i="6"/>
  <c r="A496" i="6"/>
  <c r="B496" i="6"/>
  <c r="A497" i="6"/>
  <c r="B497" i="6"/>
  <c r="A498" i="6"/>
  <c r="B498" i="6"/>
  <c r="A499" i="6"/>
  <c r="B499" i="6"/>
  <c r="A500" i="6"/>
  <c r="B500" i="6"/>
  <c r="A501" i="6"/>
  <c r="B501" i="6"/>
  <c r="A502" i="6"/>
  <c r="B502" i="6"/>
  <c r="B503" i="6"/>
  <c r="A504" i="6"/>
  <c r="B504" i="6"/>
  <c r="A505" i="6"/>
  <c r="B505" i="6"/>
  <c r="A506" i="6"/>
  <c r="B506" i="6"/>
  <c r="A507" i="6"/>
  <c r="B507" i="6"/>
  <c r="A508" i="6"/>
  <c r="B508" i="6"/>
  <c r="A509" i="6"/>
  <c r="B509" i="6"/>
  <c r="A510" i="6"/>
  <c r="B510" i="6"/>
  <c r="A511" i="6"/>
  <c r="B511" i="6"/>
  <c r="A512" i="6"/>
  <c r="B512" i="6"/>
  <c r="A513" i="6"/>
  <c r="B513" i="6"/>
  <c r="A514" i="6"/>
  <c r="B514" i="6"/>
  <c r="A515" i="6"/>
  <c r="B515" i="6"/>
  <c r="A516" i="6"/>
  <c r="B516" i="6"/>
  <c r="A517" i="6"/>
  <c r="B517" i="6"/>
  <c r="A518" i="6"/>
  <c r="B518" i="6"/>
  <c r="A519" i="6"/>
  <c r="B519" i="6"/>
  <c r="A520" i="6"/>
  <c r="B520" i="6"/>
  <c r="A521" i="6"/>
  <c r="B521" i="6"/>
  <c r="A522" i="6"/>
  <c r="B522" i="6"/>
  <c r="A523" i="6"/>
  <c r="B523" i="6"/>
  <c r="A524" i="6"/>
  <c r="B524" i="6"/>
  <c r="A525" i="6"/>
  <c r="B525" i="6"/>
  <c r="A526" i="6"/>
  <c r="B526" i="6"/>
  <c r="A527" i="6"/>
  <c r="B527" i="6"/>
  <c r="A528" i="6"/>
  <c r="B528" i="6"/>
  <c r="A529" i="6"/>
  <c r="B529" i="6"/>
  <c r="A530" i="6"/>
  <c r="B530" i="6"/>
  <c r="A531" i="6"/>
  <c r="B531" i="6"/>
  <c r="A532" i="6"/>
  <c r="B532" i="6"/>
  <c r="A533" i="6"/>
  <c r="B533" i="6"/>
  <c r="A534" i="6"/>
  <c r="B534" i="6"/>
  <c r="A535" i="6"/>
  <c r="B535" i="6"/>
  <c r="A536" i="6"/>
  <c r="B536" i="6"/>
  <c r="A537" i="6"/>
  <c r="B537" i="6"/>
  <c r="A538" i="6"/>
  <c r="B538" i="6"/>
  <c r="A539" i="6"/>
  <c r="B539" i="6"/>
  <c r="A540" i="6"/>
  <c r="B540" i="6"/>
  <c r="A541" i="6"/>
  <c r="B541" i="6"/>
  <c r="A542" i="6"/>
  <c r="B542" i="6"/>
  <c r="A543" i="6"/>
  <c r="B543" i="6"/>
  <c r="A544" i="6"/>
  <c r="B544" i="6"/>
  <c r="A545" i="6"/>
  <c r="B545" i="6"/>
  <c r="A546" i="6"/>
  <c r="B546" i="6"/>
  <c r="A547" i="6"/>
  <c r="B547" i="6"/>
  <c r="A548" i="6"/>
  <c r="B548" i="6"/>
  <c r="A549" i="6"/>
  <c r="B549" i="6"/>
  <c r="A550" i="6"/>
  <c r="B550" i="6"/>
  <c r="A551" i="6"/>
  <c r="B551" i="6"/>
  <c r="B552" i="6"/>
  <c r="A553" i="6"/>
  <c r="B553" i="6"/>
  <c r="A554" i="6"/>
  <c r="B554" i="6"/>
  <c r="A555" i="6"/>
  <c r="B555" i="6"/>
  <c r="A556" i="6"/>
  <c r="B556" i="6"/>
  <c r="A557" i="6"/>
  <c r="B557" i="6"/>
  <c r="A558" i="6"/>
  <c r="B558" i="6"/>
  <c r="A559" i="6"/>
  <c r="B559" i="6"/>
  <c r="A560" i="6"/>
  <c r="B560" i="6"/>
  <c r="A561" i="6"/>
  <c r="B561" i="6"/>
  <c r="A562" i="6"/>
  <c r="B562" i="6"/>
  <c r="A563" i="6"/>
  <c r="B563" i="6"/>
  <c r="A564" i="6"/>
  <c r="B564" i="6"/>
  <c r="A565" i="6"/>
  <c r="B565" i="6"/>
  <c r="B566" i="6"/>
  <c r="A567" i="6"/>
  <c r="B567" i="6"/>
  <c r="A568" i="6"/>
  <c r="B568" i="6"/>
  <c r="A569" i="6"/>
  <c r="B569" i="6"/>
  <c r="A570" i="6"/>
  <c r="B570" i="6"/>
  <c r="A571" i="6"/>
  <c r="B571" i="6"/>
  <c r="A572" i="6"/>
  <c r="B572" i="6"/>
  <c r="A573" i="6"/>
  <c r="B573" i="6"/>
  <c r="A574" i="6"/>
  <c r="B574" i="6"/>
  <c r="A575" i="6"/>
  <c r="B575" i="6"/>
  <c r="A576" i="6"/>
  <c r="B576" i="6"/>
  <c r="A577" i="6"/>
  <c r="B577" i="6"/>
  <c r="A578" i="6"/>
  <c r="B578" i="6"/>
  <c r="A579" i="6"/>
  <c r="B579" i="6"/>
  <c r="A580" i="6"/>
  <c r="B580" i="6"/>
  <c r="A581" i="6"/>
  <c r="B581" i="6"/>
  <c r="A582" i="6"/>
  <c r="B582" i="6"/>
  <c r="A583" i="6"/>
  <c r="B583" i="6"/>
  <c r="A584" i="6"/>
  <c r="B584" i="6"/>
  <c r="A585" i="6"/>
  <c r="B585" i="6"/>
  <c r="A586" i="6"/>
  <c r="B586" i="6"/>
  <c r="A587" i="6"/>
  <c r="B587" i="6"/>
  <c r="A588" i="6"/>
  <c r="B588" i="6"/>
  <c r="A589" i="6"/>
  <c r="B589" i="6"/>
  <c r="A590" i="6"/>
  <c r="B590" i="6"/>
  <c r="A591" i="6"/>
  <c r="B591" i="6"/>
  <c r="A592" i="6"/>
  <c r="B592" i="6"/>
  <c r="A593" i="6"/>
  <c r="B593" i="6"/>
  <c r="A594" i="6"/>
  <c r="B594" i="6"/>
  <c r="A595" i="6"/>
  <c r="B595" i="6"/>
  <c r="A596" i="6"/>
  <c r="B596" i="6"/>
  <c r="A597" i="6"/>
  <c r="B597" i="6"/>
  <c r="A598" i="6"/>
  <c r="B598" i="6"/>
  <c r="A599" i="6"/>
  <c r="B599" i="6"/>
  <c r="A600" i="6"/>
  <c r="B600" i="6"/>
  <c r="A601" i="6"/>
  <c r="B601" i="6"/>
  <c r="A602" i="6"/>
  <c r="B602" i="6"/>
  <c r="A603" i="6"/>
  <c r="B603" i="6"/>
  <c r="A604" i="6"/>
  <c r="B604" i="6"/>
  <c r="A605" i="6"/>
  <c r="B605" i="6"/>
  <c r="A606" i="6"/>
  <c r="B606" i="6"/>
  <c r="B607" i="6"/>
  <c r="A608" i="6"/>
  <c r="B608" i="6"/>
  <c r="A609" i="6"/>
  <c r="B609" i="6"/>
  <c r="A610" i="6"/>
  <c r="B610" i="6"/>
  <c r="A611" i="6"/>
  <c r="B611" i="6"/>
  <c r="A612" i="6"/>
  <c r="B612" i="6"/>
  <c r="A613" i="6"/>
  <c r="B613" i="6"/>
  <c r="A614" i="6"/>
  <c r="B614" i="6"/>
  <c r="A615" i="6"/>
  <c r="B615" i="6"/>
  <c r="A616" i="6"/>
  <c r="B616" i="6"/>
  <c r="A617" i="6"/>
  <c r="B617" i="6"/>
  <c r="A618" i="6"/>
  <c r="B618" i="6"/>
  <c r="A619" i="6"/>
  <c r="B619" i="6"/>
  <c r="A620" i="6"/>
  <c r="B620" i="6"/>
  <c r="A621" i="6"/>
  <c r="B621" i="6"/>
  <c r="A622" i="6"/>
  <c r="B622" i="6"/>
  <c r="A623" i="6"/>
  <c r="B623" i="6"/>
  <c r="A624" i="6"/>
  <c r="B624" i="6"/>
  <c r="A625" i="6"/>
  <c r="B625" i="6"/>
  <c r="A626" i="6"/>
  <c r="B626" i="6"/>
  <c r="A627" i="6"/>
  <c r="B627" i="6"/>
  <c r="A628" i="6"/>
  <c r="B628" i="6"/>
  <c r="A629" i="6"/>
  <c r="B629" i="6"/>
  <c r="A630" i="6"/>
  <c r="B630" i="6"/>
  <c r="A631" i="6"/>
  <c r="B631" i="6"/>
  <c r="A632" i="6"/>
  <c r="B632" i="6"/>
  <c r="A633" i="6"/>
  <c r="B633" i="6"/>
  <c r="A634" i="6"/>
  <c r="B634" i="6"/>
  <c r="A635" i="6"/>
  <c r="B635" i="6"/>
  <c r="A636" i="6"/>
  <c r="B636" i="6"/>
  <c r="A637" i="6"/>
  <c r="B637" i="6"/>
  <c r="A638" i="6"/>
  <c r="B638" i="6"/>
  <c r="A639" i="6"/>
  <c r="B639" i="6"/>
  <c r="A640" i="6"/>
  <c r="B640" i="6"/>
  <c r="A641" i="6"/>
  <c r="B641" i="6"/>
  <c r="A642" i="6"/>
  <c r="B642" i="6"/>
  <c r="A643" i="6"/>
  <c r="B643" i="6"/>
  <c r="A644" i="6"/>
  <c r="B644" i="6"/>
  <c r="A645" i="6"/>
  <c r="B645" i="6"/>
  <c r="A646" i="6"/>
  <c r="B646" i="6"/>
  <c r="A647" i="6"/>
  <c r="B647" i="6"/>
  <c r="A648" i="6"/>
  <c r="B648" i="6"/>
  <c r="A649" i="6"/>
  <c r="B649" i="6"/>
  <c r="A650" i="6"/>
  <c r="B650" i="6"/>
  <c r="A651" i="6"/>
  <c r="B651" i="6"/>
  <c r="A652" i="6"/>
  <c r="B652" i="6"/>
  <c r="A653" i="6"/>
  <c r="B653" i="6"/>
  <c r="A654" i="6"/>
  <c r="B654" i="6"/>
  <c r="A655" i="6"/>
  <c r="B655" i="6"/>
  <c r="A656" i="6"/>
  <c r="B656" i="6"/>
  <c r="A657" i="6"/>
  <c r="B657" i="6"/>
  <c r="A658" i="6"/>
  <c r="B658" i="6"/>
  <c r="A659" i="6"/>
  <c r="B659" i="6"/>
  <c r="A660" i="6"/>
  <c r="B660" i="6"/>
  <c r="A661" i="6"/>
  <c r="B661" i="6"/>
  <c r="A662" i="6"/>
  <c r="B662" i="6"/>
  <c r="A663" i="6"/>
  <c r="B663" i="6"/>
  <c r="A664" i="6"/>
  <c r="B664" i="6"/>
  <c r="B665" i="6"/>
  <c r="A666" i="6"/>
  <c r="B666" i="6"/>
  <c r="A667" i="6"/>
  <c r="B667" i="6"/>
  <c r="A668" i="6"/>
  <c r="B668" i="6"/>
  <c r="A669" i="6"/>
  <c r="B669" i="6"/>
  <c r="A670" i="6"/>
  <c r="B670" i="6"/>
  <c r="A671" i="6"/>
  <c r="B671" i="6"/>
  <c r="A672" i="6"/>
  <c r="B672" i="6"/>
  <c r="A673" i="6"/>
  <c r="B673" i="6"/>
  <c r="A674" i="6"/>
  <c r="B674" i="6"/>
  <c r="A675" i="6"/>
  <c r="B675" i="6"/>
  <c r="A676" i="6"/>
  <c r="B676" i="6"/>
  <c r="A677" i="6"/>
  <c r="B677" i="6"/>
  <c r="A678" i="6"/>
  <c r="B678" i="6"/>
  <c r="A679" i="6"/>
  <c r="B679" i="6"/>
  <c r="A680" i="6"/>
  <c r="B680" i="6"/>
  <c r="A681" i="6"/>
  <c r="B681" i="6"/>
  <c r="A682" i="6"/>
  <c r="B682" i="6"/>
  <c r="A683" i="6"/>
  <c r="B683" i="6"/>
  <c r="A684" i="6"/>
  <c r="B684" i="6"/>
  <c r="A685" i="6"/>
  <c r="B685" i="6"/>
  <c r="A686" i="6"/>
  <c r="B686" i="6"/>
  <c r="A687" i="6"/>
  <c r="B687" i="6"/>
  <c r="A688" i="6"/>
  <c r="B688" i="6"/>
  <c r="A689" i="6"/>
  <c r="B689" i="6"/>
  <c r="A690" i="6"/>
  <c r="B690" i="6"/>
  <c r="A691" i="6"/>
  <c r="B691" i="6"/>
  <c r="A692" i="6"/>
  <c r="B692" i="6"/>
  <c r="A693" i="6"/>
  <c r="B693" i="6"/>
  <c r="A694" i="6"/>
  <c r="B694" i="6"/>
  <c r="A695" i="6"/>
  <c r="B695" i="6"/>
  <c r="A696" i="6"/>
  <c r="B696" i="6"/>
  <c r="A697" i="6"/>
  <c r="B697" i="6"/>
  <c r="A698" i="6"/>
  <c r="B698" i="6"/>
  <c r="A699" i="6"/>
  <c r="B699" i="6"/>
  <c r="A700" i="6"/>
  <c r="B700" i="6"/>
  <c r="A701" i="6"/>
  <c r="B701" i="6"/>
  <c r="A702" i="6"/>
  <c r="B702" i="6"/>
  <c r="A703" i="6"/>
  <c r="B703" i="6"/>
  <c r="A704" i="6"/>
  <c r="B704" i="6"/>
  <c r="A705" i="6"/>
  <c r="B705" i="6"/>
  <c r="A706" i="6"/>
  <c r="B706" i="6"/>
  <c r="A707" i="6"/>
  <c r="B707" i="6"/>
  <c r="A708" i="6"/>
  <c r="B708" i="6"/>
  <c r="A709" i="6"/>
  <c r="B709" i="6"/>
  <c r="A710" i="6"/>
  <c r="B710" i="6"/>
  <c r="A711" i="6"/>
  <c r="B711" i="6"/>
  <c r="A712" i="6"/>
  <c r="B712" i="6"/>
  <c r="A713" i="6"/>
  <c r="B713" i="6"/>
  <c r="B714" i="6"/>
  <c r="A715" i="6"/>
  <c r="B715" i="6"/>
  <c r="A716" i="6"/>
  <c r="B716" i="6"/>
  <c r="A717" i="6"/>
  <c r="B717" i="6"/>
  <c r="A718" i="6"/>
  <c r="B718" i="6"/>
  <c r="A719" i="6"/>
  <c r="B719" i="6"/>
  <c r="A720" i="6"/>
  <c r="B720" i="6"/>
  <c r="A721" i="6"/>
  <c r="B721" i="6"/>
  <c r="A722" i="6"/>
  <c r="B722" i="6"/>
  <c r="A723" i="6"/>
  <c r="B723" i="6"/>
  <c r="A724" i="6"/>
  <c r="B724" i="6"/>
  <c r="A725" i="6"/>
  <c r="B725" i="6"/>
  <c r="A726" i="6"/>
  <c r="B726" i="6"/>
  <c r="A727" i="6"/>
  <c r="B727" i="6"/>
  <c r="A728" i="6"/>
  <c r="B728" i="6"/>
  <c r="A729" i="6"/>
  <c r="B729" i="6"/>
  <c r="A730" i="6"/>
  <c r="B730" i="6"/>
  <c r="A731" i="6"/>
  <c r="B731" i="6"/>
  <c r="A732" i="6"/>
  <c r="B732" i="6"/>
  <c r="A733" i="6"/>
  <c r="B733" i="6"/>
  <c r="A734" i="6"/>
  <c r="B734" i="6"/>
  <c r="A735" i="6"/>
  <c r="B735" i="6"/>
  <c r="A736" i="6"/>
  <c r="B736" i="6"/>
  <c r="A737" i="6"/>
  <c r="B737" i="6"/>
  <c r="A738" i="6"/>
  <c r="B738" i="6"/>
  <c r="A739" i="6"/>
  <c r="B739" i="6"/>
  <c r="A740" i="6"/>
  <c r="B740" i="6"/>
  <c r="A741" i="6"/>
  <c r="B741" i="6"/>
  <c r="A742" i="6"/>
  <c r="B742" i="6"/>
  <c r="A743" i="6"/>
  <c r="B743" i="6"/>
  <c r="A744" i="6"/>
  <c r="B744" i="6"/>
  <c r="A745" i="6"/>
  <c r="B745" i="6"/>
  <c r="A746" i="6"/>
  <c r="B746" i="6"/>
  <c r="A747" i="6"/>
  <c r="B747" i="6"/>
  <c r="A748" i="6"/>
  <c r="B748" i="6"/>
  <c r="A749" i="6"/>
  <c r="B749" i="6"/>
  <c r="A750" i="6"/>
  <c r="B750" i="6"/>
  <c r="A751" i="6"/>
  <c r="B751" i="6"/>
  <c r="A752" i="6"/>
  <c r="B752" i="6"/>
  <c r="A753" i="6"/>
  <c r="B753" i="6"/>
  <c r="B754" i="6"/>
  <c r="A755" i="6"/>
  <c r="B755" i="6"/>
  <c r="A756" i="6"/>
  <c r="B756" i="6"/>
  <c r="A757" i="6"/>
  <c r="B757" i="6"/>
  <c r="A758" i="6"/>
  <c r="B758" i="6"/>
  <c r="A759" i="6"/>
  <c r="B759" i="6"/>
  <c r="A760" i="6"/>
  <c r="B760" i="6"/>
  <c r="A761" i="6"/>
  <c r="B761" i="6"/>
  <c r="A762" i="6"/>
  <c r="B762" i="6"/>
  <c r="A763" i="6"/>
  <c r="B763" i="6"/>
  <c r="A764" i="6"/>
  <c r="B764" i="6"/>
  <c r="A765" i="6"/>
  <c r="B765" i="6"/>
  <c r="A766" i="6"/>
  <c r="B766" i="6"/>
  <c r="A767" i="6"/>
  <c r="B767" i="6"/>
  <c r="A768" i="6"/>
  <c r="B768" i="6"/>
  <c r="A769" i="6"/>
  <c r="B769" i="6"/>
  <c r="A770" i="6"/>
  <c r="B770" i="6"/>
  <c r="A771" i="6"/>
  <c r="B771" i="6"/>
  <c r="A772" i="6"/>
  <c r="B772" i="6"/>
  <c r="A773" i="6"/>
  <c r="B773" i="6"/>
  <c r="A774" i="6"/>
  <c r="B774" i="6"/>
  <c r="A775" i="6"/>
  <c r="B775" i="6"/>
  <c r="A776" i="6"/>
  <c r="B776" i="6"/>
  <c r="A777" i="6"/>
  <c r="B777" i="6"/>
  <c r="A778" i="6"/>
  <c r="B778" i="6"/>
  <c r="A779" i="6"/>
  <c r="B779" i="6"/>
  <c r="A780" i="6"/>
  <c r="B780" i="6"/>
  <c r="A781" i="6"/>
  <c r="B781" i="6"/>
  <c r="A782" i="6"/>
  <c r="B782" i="6"/>
  <c r="A783" i="6"/>
  <c r="B783" i="6"/>
  <c r="A784" i="6"/>
  <c r="B784" i="6"/>
  <c r="A785" i="6"/>
  <c r="B785" i="6"/>
  <c r="A786" i="6"/>
  <c r="B786" i="6"/>
  <c r="A787" i="6"/>
  <c r="B787" i="6"/>
  <c r="A788" i="6"/>
  <c r="B788" i="6"/>
  <c r="A789" i="6"/>
  <c r="B789" i="6"/>
  <c r="A790" i="6"/>
  <c r="B790" i="6"/>
  <c r="A791" i="6"/>
  <c r="B791" i="6"/>
  <c r="A792" i="6"/>
  <c r="B792" i="6"/>
  <c r="A793" i="6"/>
  <c r="B793" i="6"/>
  <c r="A794" i="6"/>
  <c r="B794" i="6"/>
  <c r="A795" i="6"/>
  <c r="B795" i="6"/>
  <c r="B796" i="6"/>
  <c r="A797" i="6"/>
  <c r="B797" i="6"/>
  <c r="A798" i="6"/>
  <c r="B798" i="6"/>
  <c r="A799" i="6"/>
  <c r="B799" i="6"/>
  <c r="A800" i="6"/>
  <c r="B800" i="6"/>
  <c r="A801" i="6"/>
  <c r="B801" i="6"/>
  <c r="A802" i="6"/>
  <c r="B802" i="6"/>
  <c r="A803" i="6"/>
  <c r="B803" i="6"/>
  <c r="A804" i="6"/>
  <c r="B804" i="6"/>
  <c r="A805" i="6"/>
  <c r="B805" i="6"/>
  <c r="A806" i="6"/>
  <c r="B806" i="6"/>
  <c r="A807" i="6"/>
  <c r="B807" i="6"/>
  <c r="A808" i="6"/>
  <c r="B808" i="6"/>
  <c r="A809" i="6"/>
  <c r="B809" i="6"/>
  <c r="A810" i="6"/>
  <c r="B810" i="6"/>
  <c r="A811" i="6"/>
  <c r="B811" i="6"/>
  <c r="A812" i="6"/>
  <c r="B812" i="6"/>
  <c r="A813" i="6"/>
  <c r="B813" i="6"/>
  <c r="A814" i="6"/>
  <c r="B814" i="6"/>
  <c r="A815" i="6"/>
  <c r="B815" i="6"/>
  <c r="A816" i="6"/>
  <c r="B816" i="6"/>
  <c r="A817" i="6"/>
  <c r="B817" i="6"/>
  <c r="A818" i="6"/>
  <c r="B818" i="6"/>
  <c r="A819" i="6"/>
  <c r="B819" i="6"/>
  <c r="A820" i="6"/>
  <c r="B820" i="6"/>
  <c r="A821" i="6"/>
  <c r="B821" i="6"/>
  <c r="A822" i="6"/>
  <c r="B822" i="6"/>
  <c r="A823" i="6"/>
  <c r="B823" i="6"/>
  <c r="A824" i="6"/>
  <c r="B824" i="6"/>
  <c r="A825" i="6"/>
  <c r="B825" i="6"/>
  <c r="A826" i="6"/>
  <c r="B826" i="6"/>
  <c r="A827" i="6"/>
  <c r="B827" i="6"/>
  <c r="A828" i="6"/>
  <c r="B828" i="6"/>
  <c r="A829" i="6"/>
  <c r="B829" i="6"/>
  <c r="A830" i="6"/>
  <c r="B830" i="6"/>
  <c r="A831" i="6"/>
  <c r="B831" i="6"/>
  <c r="A832" i="6"/>
  <c r="B832" i="6"/>
  <c r="A833" i="6"/>
  <c r="B833" i="6"/>
  <c r="A834" i="6"/>
  <c r="B834" i="6"/>
  <c r="A835" i="6"/>
  <c r="B835" i="6"/>
  <c r="A836" i="6"/>
  <c r="B836" i="6"/>
  <c r="A837" i="6"/>
  <c r="B837" i="6"/>
  <c r="A838" i="6"/>
  <c r="B838" i="6"/>
  <c r="A839" i="6"/>
  <c r="B839" i="6"/>
  <c r="A840" i="6"/>
  <c r="B840" i="6"/>
  <c r="A841" i="6"/>
  <c r="B841" i="6"/>
  <c r="A842" i="6"/>
  <c r="B842" i="6"/>
  <c r="A843" i="6"/>
  <c r="B843" i="6"/>
  <c r="A844" i="6"/>
  <c r="B844" i="6"/>
  <c r="B845" i="6"/>
  <c r="A846" i="6"/>
  <c r="B846" i="6"/>
  <c r="A847" i="6"/>
  <c r="B847" i="6"/>
  <c r="A848" i="6"/>
  <c r="B848" i="6"/>
  <c r="A849" i="6"/>
  <c r="B849" i="6"/>
  <c r="A850" i="6"/>
  <c r="B850" i="6"/>
  <c r="B851" i="6"/>
  <c r="A852" i="6"/>
  <c r="B852" i="6"/>
  <c r="A853" i="6"/>
  <c r="B853" i="6"/>
  <c r="A854" i="6"/>
  <c r="B854" i="6"/>
  <c r="A855" i="6"/>
  <c r="B855" i="6"/>
  <c r="A856" i="6"/>
  <c r="B856" i="6"/>
  <c r="A857" i="6"/>
  <c r="B857" i="6"/>
  <c r="A858" i="6"/>
  <c r="B858" i="6"/>
  <c r="A859" i="6"/>
  <c r="B859" i="6"/>
  <c r="A860" i="6"/>
  <c r="B860" i="6"/>
  <c r="B861" i="6"/>
  <c r="A862" i="6"/>
  <c r="B862" i="6"/>
  <c r="A863" i="6"/>
  <c r="B863" i="6"/>
  <c r="A864" i="6"/>
  <c r="B864" i="6"/>
  <c r="A865" i="6"/>
  <c r="B865" i="6"/>
  <c r="A866" i="6"/>
  <c r="B866" i="6"/>
  <c r="A867" i="6"/>
  <c r="B867" i="6"/>
  <c r="A868" i="6"/>
  <c r="B868" i="6"/>
  <c r="A869" i="6"/>
  <c r="B869" i="6"/>
  <c r="A870" i="6"/>
  <c r="B870" i="6"/>
  <c r="A871" i="6"/>
  <c r="B871" i="6"/>
  <c r="A872" i="6"/>
  <c r="B872" i="6"/>
  <c r="A873" i="6"/>
  <c r="B873" i="6"/>
  <c r="A874" i="6"/>
  <c r="B874" i="6"/>
  <c r="A875" i="6"/>
  <c r="B875" i="6"/>
  <c r="A876" i="6"/>
  <c r="B876" i="6"/>
  <c r="A877" i="6"/>
  <c r="B877" i="6"/>
  <c r="A878" i="6"/>
  <c r="B878" i="6"/>
  <c r="A879" i="6"/>
  <c r="B879" i="6"/>
  <c r="A880" i="6"/>
  <c r="B880" i="6"/>
  <c r="A881" i="6"/>
  <c r="B881" i="6"/>
  <c r="A882" i="6"/>
  <c r="B882" i="6"/>
  <c r="A883" i="6"/>
  <c r="B883" i="6"/>
  <c r="A884" i="6"/>
  <c r="B884" i="6"/>
  <c r="A885" i="6"/>
  <c r="B885" i="6"/>
  <c r="A886" i="6"/>
  <c r="B886" i="6"/>
  <c r="A887" i="6"/>
  <c r="B887" i="6"/>
  <c r="A888" i="6"/>
  <c r="B888" i="6"/>
  <c r="A889" i="6"/>
  <c r="B889" i="6"/>
  <c r="A890" i="6"/>
  <c r="B890" i="6"/>
  <c r="A891" i="6"/>
  <c r="B891" i="6"/>
  <c r="A892" i="6"/>
  <c r="B892" i="6"/>
  <c r="A893" i="6"/>
  <c r="B893" i="6"/>
  <c r="A894" i="6"/>
  <c r="B894" i="6"/>
  <c r="A895" i="6"/>
  <c r="B895" i="6"/>
  <c r="A896" i="6"/>
  <c r="B896" i="6"/>
  <c r="A897" i="6"/>
  <c r="B897" i="6"/>
  <c r="A898" i="6"/>
  <c r="B898" i="6"/>
  <c r="A899" i="6"/>
  <c r="B899" i="6"/>
  <c r="A900" i="6"/>
  <c r="B900" i="6"/>
  <c r="A901" i="6"/>
  <c r="B901" i="6"/>
  <c r="A902" i="6"/>
  <c r="B902" i="6"/>
  <c r="A903" i="6"/>
  <c r="B903" i="6"/>
  <c r="A904" i="6"/>
  <c r="B904" i="6"/>
  <c r="A905" i="6"/>
  <c r="B905" i="6"/>
  <c r="A906" i="6"/>
  <c r="B906" i="6"/>
  <c r="A907" i="6"/>
  <c r="B907" i="6"/>
  <c r="A908" i="6"/>
  <c r="B908" i="6"/>
  <c r="A909" i="6"/>
  <c r="B909" i="6"/>
  <c r="A910" i="6"/>
  <c r="B910" i="6"/>
  <c r="A911" i="6"/>
  <c r="B911" i="6"/>
  <c r="A912" i="6"/>
  <c r="B912" i="6"/>
  <c r="A913" i="6"/>
  <c r="B913" i="6"/>
  <c r="A914" i="6"/>
  <c r="B914" i="6"/>
  <c r="A915" i="6"/>
  <c r="B915" i="6"/>
  <c r="A916" i="6"/>
  <c r="B916" i="6"/>
  <c r="B917" i="6"/>
  <c r="A918" i="6"/>
  <c r="B918" i="6"/>
  <c r="B3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Atreyee ~</author>
  </authors>
  <commentList>
    <comment ref="D2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Atreyee ~:</t>
        </r>
        <r>
          <rPr>
            <sz val="9"/>
            <color indexed="81"/>
            <rFont val="Arial"/>
            <family val="2"/>
          </rPr>
          <t xml:space="preserve">
dark layer
representing the two rainy seasons (November
to December and March to May) and the brief
intervening dry season (January to February)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Arial"/>
            <family val="2"/>
          </rPr>
          <t>Atreyee ~:</t>
        </r>
        <r>
          <rPr>
            <sz val="9"/>
            <color indexed="81"/>
            <rFont val="Arial"/>
            <family val="2"/>
          </rPr>
          <t xml:space="preserve">
June to October, i.e., centered
on the austral winter season</t>
        </r>
      </text>
    </comment>
  </commentList>
</comments>
</file>

<file path=xl/sharedStrings.xml><?xml version="1.0" encoding="utf-8"?>
<sst xmlns="http://schemas.openxmlformats.org/spreadsheetml/2006/main" count="125" uniqueCount="54">
  <si>
    <t>GPCC MAM Normalized</t>
  </si>
  <si>
    <t>CRU MAM Normalized</t>
  </si>
  <si>
    <t>GPCC OND Normalized</t>
  </si>
  <si>
    <t>CRU OND Normalized</t>
  </si>
  <si>
    <t>Year</t>
  </si>
  <si>
    <t>MagSus</t>
  </si>
  <si>
    <t>AgeAD</t>
  </si>
  <si>
    <t>Lake Depth</t>
  </si>
  <si>
    <t>% Mg Raw</t>
  </si>
  <si>
    <t>Age AD</t>
  </si>
  <si>
    <t>varve number</t>
  </si>
  <si>
    <t>varve thickness</t>
  </si>
  <si>
    <t>dark layer</t>
    <phoneticPr fontId="1" type="noConversion"/>
  </si>
  <si>
    <t>light layer</t>
    <phoneticPr fontId="1" type="noConversion"/>
  </si>
  <si>
    <t>mm</t>
  </si>
  <si>
    <t xml:space="preserve"> mm</t>
  </si>
  <si>
    <t>Age, ybp</t>
  </si>
  <si>
    <t>BSi MAR (mgSiO2/cm2y)</t>
  </si>
  <si>
    <t>Age, cal ybp</t>
  </si>
  <si>
    <t>(Years before 2002)</t>
  </si>
  <si>
    <t>SWD(%)</t>
  </si>
  <si>
    <t/>
  </si>
  <si>
    <t>Age</t>
  </si>
  <si>
    <t>Year AD</t>
  </si>
  <si>
    <t>BSi (normalized)</t>
  </si>
  <si>
    <t>Charcoal (normalized)</t>
  </si>
  <si>
    <t>TEX86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</si>
  <si>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</si>
  <si>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</si>
  <si>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</si>
  <si>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</si>
  <si>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</si>
  <si>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</si>
  <si>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</si>
  <si>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</si>
  <si>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</si>
  <si>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</si>
  <si>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</si>
  <si>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</si>
  <si>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CRU</t>
  </si>
  <si>
    <t>Global normalized rainfall dataset</t>
  </si>
  <si>
    <t>GPCC</t>
  </si>
  <si>
    <t xml:space="preserve">Two rainy seasons </t>
  </si>
  <si>
    <t>Short rain</t>
  </si>
  <si>
    <t>March-April-May (MAM)</t>
  </si>
  <si>
    <t xml:space="preserve">Long rain </t>
  </si>
  <si>
    <t>October-November-December (OND)</t>
  </si>
  <si>
    <t>Station data of VOI (this is the station data used in GPCC and CRU)</t>
  </si>
  <si>
    <t>Unit is cm</t>
  </si>
  <si>
    <t>Age (calender)</t>
  </si>
  <si>
    <t>Tex 86</t>
  </si>
  <si>
    <t>Bsi</t>
  </si>
  <si>
    <t>Charcoal</t>
  </si>
  <si>
    <t>These are all proxies of rainfall variation (some record positive values for higher rainfall, some record negative values for higher rainfall)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</si>
</sst>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0"/>
      <name val="Arial"/>
      <family val="2"/>
    </font>
    <font>
      <sz val="8"/>
      <name val="Verdana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1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right" vertical="center"/>
    </xf>
    <xf numFmtId="2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9"/>
  <sheetViews>
    <sheetView tabSelected="1" workbookViewId="0">
      <selection activeCell="F1" sqref="F1:H1048576"/>
    </sheetView>
  </sheetViews>
  <sheetFormatPr defaultColWidth="11" defaultRowHeight="15.5"/>
  <cols>
    <col min="1" max="1" width="19.6640625" bestFit="1" customWidth="1"/>
    <col min="2" max="2" width="12.5" customWidth="1"/>
    <col min="3" max="3" width="13.83203125" customWidth="1"/>
  </cols>
  <sheetData>
    <row r="1" spans="1:8">
      <c r="A1" s="10"/>
      <c r="F1" s="11"/>
      <c r="G1" s="11"/>
      <c r="H1" s="11"/>
    </row>
    <row r="2" spans="1:8">
      <c r="A2" s="10" t="s">
        <v>9</v>
      </c>
      <c r="B2" t="s">
        <v>10</v>
      </c>
      <c r="C2" t="s">
        <v>11</v>
      </c>
      <c r="D2" s="12" t="s">
        <v>12</v>
      </c>
      <c r="E2" s="12" t="s">
        <v>13</v>
      </c>
      <c r="F2" s="13"/>
      <c r="G2" s="13"/>
      <c r="H2" s="13"/>
    </row>
    <row r="3" spans="1:8">
      <c r="A3" s="10"/>
      <c r="C3" s="12" t="s">
        <v>14</v>
      </c>
      <c r="D3" s="12" t="s">
        <v>15</v>
      </c>
      <c r="E3" s="12" t="s">
        <v>15</v>
      </c>
      <c r="F3" s="13"/>
      <c r="G3" s="13"/>
      <c r="H3" s="13"/>
    </row>
    <row r="4" spans="1:8">
      <c r="A4" s="14">
        <v>2005</v>
      </c>
      <c r="B4">
        <v>1</v>
      </c>
      <c r="C4" s="15">
        <v>1.06</v>
      </c>
      <c r="D4">
        <v>0.08</v>
      </c>
      <c r="E4" s="15">
        <v>0.98</v>
      </c>
      <c r="F4" s="11"/>
      <c r="G4" s="11"/>
      <c r="H4" s="11"/>
    </row>
    <row r="5" spans="1:8">
      <c r="A5" s="14">
        <v>2004</v>
      </c>
      <c r="B5">
        <v>2</v>
      </c>
      <c r="C5" s="15">
        <v>1.3</v>
      </c>
      <c r="D5">
        <v>0.1</v>
      </c>
      <c r="E5" s="15">
        <v>1.2</v>
      </c>
      <c r="F5" s="11"/>
      <c r="G5" s="11"/>
      <c r="H5" s="11"/>
    </row>
    <row r="6" spans="1:8">
      <c r="A6" s="14">
        <v>2003</v>
      </c>
      <c r="B6">
        <v>3</v>
      </c>
      <c r="C6" s="15">
        <v>0.8</v>
      </c>
      <c r="D6">
        <v>0.12</v>
      </c>
      <c r="E6" s="15">
        <v>0.68</v>
      </c>
      <c r="F6" s="11"/>
      <c r="G6" s="11"/>
      <c r="H6" s="11"/>
    </row>
    <row r="7" spans="1:8">
      <c r="A7" s="14">
        <v>2002</v>
      </c>
      <c r="B7">
        <v>4</v>
      </c>
      <c r="C7" s="15">
        <v>0.7</v>
      </c>
      <c r="D7">
        <v>0.2</v>
      </c>
      <c r="E7" s="15">
        <v>0.5</v>
      </c>
      <c r="F7" s="11"/>
      <c r="G7" s="11"/>
      <c r="H7" s="11"/>
    </row>
    <row r="8" spans="1:8">
      <c r="A8" s="14">
        <v>2001</v>
      </c>
      <c r="B8">
        <v>5</v>
      </c>
      <c r="C8" s="15">
        <v>0.3</v>
      </c>
      <c r="D8">
        <v>0.14000000000000001</v>
      </c>
      <c r="E8" s="15">
        <v>0.16</v>
      </c>
      <c r="F8" s="11"/>
      <c r="G8" s="11"/>
      <c r="H8" s="11"/>
    </row>
    <row r="9" spans="1:8">
      <c r="A9" s="14">
        <v>2000</v>
      </c>
      <c r="B9">
        <v>6</v>
      </c>
      <c r="C9" s="15">
        <v>0.2</v>
      </c>
      <c r="D9">
        <v>0.1</v>
      </c>
      <c r="E9" s="15">
        <v>0.1</v>
      </c>
      <c r="F9" s="11"/>
      <c r="G9" s="11"/>
      <c r="H9" s="11"/>
    </row>
    <row r="10" spans="1:8">
      <c r="A10" s="14">
        <v>1999</v>
      </c>
      <c r="B10">
        <v>7</v>
      </c>
      <c r="C10" s="15">
        <v>1.5</v>
      </c>
      <c r="D10">
        <v>0.2</v>
      </c>
      <c r="E10" s="15">
        <v>1.3</v>
      </c>
      <c r="F10" s="11"/>
      <c r="G10" s="11"/>
      <c r="H10" s="11"/>
    </row>
    <row r="11" spans="1:8">
      <c r="A11" s="14">
        <v>1998</v>
      </c>
      <c r="B11">
        <v>8</v>
      </c>
      <c r="C11" s="15">
        <v>0.5</v>
      </c>
      <c r="D11">
        <v>0.3</v>
      </c>
      <c r="E11" s="15">
        <v>0.2</v>
      </c>
      <c r="F11" s="11"/>
      <c r="G11" s="11"/>
      <c r="H11" s="11"/>
    </row>
    <row r="12" spans="1:8">
      <c r="A12" s="14">
        <v>1997</v>
      </c>
      <c r="B12">
        <v>9</v>
      </c>
      <c r="C12" s="15">
        <v>1.8</v>
      </c>
      <c r="D12">
        <v>0.3</v>
      </c>
      <c r="E12" s="15">
        <v>1.5</v>
      </c>
      <c r="F12" s="11"/>
      <c r="G12" s="11"/>
      <c r="H12" s="11"/>
    </row>
    <row r="13" spans="1:8">
      <c r="A13" s="14">
        <v>1996</v>
      </c>
      <c r="B13">
        <v>10</v>
      </c>
      <c r="C13" s="15">
        <v>1.6</v>
      </c>
      <c r="D13">
        <v>0.26</v>
      </c>
      <c r="E13" s="15">
        <v>1.34</v>
      </c>
      <c r="F13" s="11"/>
      <c r="G13" s="11"/>
      <c r="H13" s="11"/>
    </row>
    <row r="14" spans="1:8">
      <c r="A14" s="14">
        <v>1995</v>
      </c>
      <c r="B14">
        <v>11</v>
      </c>
      <c r="C14" s="15">
        <v>0.6</v>
      </c>
      <c r="D14">
        <v>0.1</v>
      </c>
      <c r="E14" s="15">
        <v>0.5</v>
      </c>
      <c r="F14" s="11"/>
      <c r="G14" s="11"/>
      <c r="H14" s="11"/>
    </row>
    <row r="15" spans="1:8">
      <c r="A15" s="14">
        <v>1994</v>
      </c>
      <c r="B15">
        <v>12</v>
      </c>
      <c r="C15" s="15">
        <v>0.7</v>
      </c>
      <c r="D15">
        <v>0.1</v>
      </c>
      <c r="E15" s="15">
        <v>0.6</v>
      </c>
      <c r="F15" s="11"/>
      <c r="G15" s="11"/>
      <c r="H15" s="11"/>
    </row>
    <row r="16" spans="1:8">
      <c r="A16" s="14">
        <v>1993</v>
      </c>
      <c r="B16">
        <v>13</v>
      </c>
      <c r="C16" s="15">
        <v>1.1000000000000001</v>
      </c>
      <c r="D16">
        <v>0.1</v>
      </c>
      <c r="E16" s="15">
        <v>1</v>
      </c>
      <c r="F16" s="11"/>
      <c r="G16" s="11"/>
      <c r="H16" s="11"/>
    </row>
    <row r="17" spans="1:8">
      <c r="A17" s="14">
        <v>1992</v>
      </c>
      <c r="B17">
        <v>14</v>
      </c>
      <c r="C17" s="15">
        <v>1</v>
      </c>
      <c r="D17">
        <v>0.2</v>
      </c>
      <c r="E17" s="15">
        <v>0.8</v>
      </c>
      <c r="F17" s="11"/>
      <c r="G17" s="11"/>
      <c r="H17" s="11"/>
    </row>
    <row r="18" spans="1:8">
      <c r="A18" s="14">
        <v>1991</v>
      </c>
      <c r="B18">
        <v>15</v>
      </c>
      <c r="C18" s="15">
        <v>0.5</v>
      </c>
      <c r="D18">
        <v>0.2</v>
      </c>
      <c r="E18" s="15">
        <v>0.3</v>
      </c>
      <c r="F18" s="11"/>
      <c r="G18" s="11"/>
      <c r="H18" s="11"/>
    </row>
    <row r="19" spans="1:8">
      <c r="A19" s="14">
        <v>1990</v>
      </c>
      <c r="B19">
        <v>16</v>
      </c>
      <c r="C19" s="15">
        <v>0.6</v>
      </c>
      <c r="D19">
        <v>0.2</v>
      </c>
      <c r="E19" s="15">
        <v>0.4</v>
      </c>
      <c r="F19" s="11"/>
      <c r="G19" s="11"/>
      <c r="H19" s="11"/>
    </row>
    <row r="20" spans="1:8">
      <c r="A20" s="14">
        <v>1989</v>
      </c>
      <c r="B20">
        <v>17</v>
      </c>
      <c r="C20" s="15">
        <v>1.6</v>
      </c>
      <c r="D20">
        <v>0.26</v>
      </c>
      <c r="E20" s="15">
        <v>1.34</v>
      </c>
      <c r="F20" s="11"/>
      <c r="G20" s="11"/>
      <c r="H20" s="11"/>
    </row>
    <row r="21" spans="1:8">
      <c r="A21" s="14">
        <v>1988</v>
      </c>
      <c r="B21">
        <v>18</v>
      </c>
      <c r="C21" s="15">
        <v>0.8</v>
      </c>
      <c r="D21">
        <v>0.2</v>
      </c>
      <c r="E21" s="15">
        <v>0.6</v>
      </c>
      <c r="F21" s="11"/>
      <c r="G21" s="11"/>
      <c r="H21" s="11"/>
    </row>
    <row r="22" spans="1:8">
      <c r="A22" s="14">
        <v>1987</v>
      </c>
      <c r="B22">
        <v>19</v>
      </c>
      <c r="C22" s="15">
        <v>0.4</v>
      </c>
      <c r="D22">
        <v>0.15</v>
      </c>
      <c r="E22" s="15">
        <v>0.25</v>
      </c>
      <c r="F22" s="11"/>
      <c r="G22" s="11"/>
      <c r="H22" s="11"/>
    </row>
    <row r="23" spans="1:8">
      <c r="A23" s="14">
        <v>1986</v>
      </c>
      <c r="B23">
        <v>20</v>
      </c>
      <c r="C23" s="15">
        <v>0.6</v>
      </c>
      <c r="D23">
        <v>0.06</v>
      </c>
      <c r="E23" s="15">
        <v>0.54</v>
      </c>
      <c r="F23" s="11"/>
      <c r="G23" s="11"/>
      <c r="H23" s="11"/>
    </row>
    <row r="24" spans="1:8">
      <c r="A24" s="14">
        <v>1985</v>
      </c>
      <c r="B24">
        <v>21</v>
      </c>
      <c r="C24" s="15">
        <v>1.6</v>
      </c>
      <c r="D24">
        <v>0.05</v>
      </c>
      <c r="E24" s="15">
        <v>1.55</v>
      </c>
      <c r="F24" s="11"/>
      <c r="G24" s="11"/>
      <c r="H24" s="11"/>
    </row>
    <row r="25" spans="1:8">
      <c r="A25" s="14">
        <v>1984</v>
      </c>
      <c r="B25">
        <v>22</v>
      </c>
      <c r="C25" s="15">
        <v>0.3</v>
      </c>
      <c r="D25">
        <v>0.1</v>
      </c>
      <c r="E25" s="15">
        <v>0.2</v>
      </c>
      <c r="F25" s="11"/>
      <c r="G25" s="11"/>
      <c r="H25" s="11"/>
    </row>
    <row r="26" spans="1:8">
      <c r="A26" s="14">
        <v>1983</v>
      </c>
      <c r="B26">
        <v>23</v>
      </c>
      <c r="C26" s="15">
        <v>0.4</v>
      </c>
      <c r="D26">
        <v>0.2</v>
      </c>
      <c r="E26" s="15">
        <v>0.2</v>
      </c>
      <c r="F26" s="11"/>
      <c r="G26" s="11"/>
      <c r="H26" s="11"/>
    </row>
    <row r="27" spans="1:8">
      <c r="A27" s="14">
        <v>1982</v>
      </c>
      <c r="B27">
        <v>24</v>
      </c>
      <c r="C27" s="15">
        <v>1.6</v>
      </c>
      <c r="D27">
        <v>0.26</v>
      </c>
      <c r="E27" s="15">
        <v>1.34</v>
      </c>
      <c r="F27" s="11"/>
      <c r="G27" s="11"/>
      <c r="H27" s="11"/>
    </row>
    <row r="28" spans="1:8">
      <c r="A28" s="14">
        <v>1981</v>
      </c>
      <c r="B28">
        <v>25</v>
      </c>
      <c r="C28" s="15">
        <v>0.7</v>
      </c>
      <c r="D28">
        <v>0.1</v>
      </c>
      <c r="E28" s="15">
        <v>0.6</v>
      </c>
      <c r="F28" s="11"/>
      <c r="G28" s="11"/>
      <c r="H28" s="11"/>
    </row>
    <row r="29" spans="1:8">
      <c r="A29" s="14">
        <v>1980</v>
      </c>
      <c r="B29">
        <v>26</v>
      </c>
      <c r="C29" s="15">
        <v>1.2</v>
      </c>
      <c r="D29">
        <v>0.1</v>
      </c>
      <c r="E29" s="15">
        <v>1.1000000000000001</v>
      </c>
      <c r="F29" s="11"/>
      <c r="G29" s="11"/>
      <c r="H29" s="11"/>
    </row>
    <row r="30" spans="1:8">
      <c r="A30" s="14">
        <v>1979</v>
      </c>
      <c r="B30">
        <v>27</v>
      </c>
      <c r="C30" s="15">
        <v>0.5</v>
      </c>
      <c r="D30">
        <v>0.2</v>
      </c>
      <c r="E30" s="15">
        <v>0.3</v>
      </c>
      <c r="F30" s="11"/>
      <c r="G30" s="11"/>
      <c r="H30" s="11"/>
    </row>
    <row r="31" spans="1:8">
      <c r="A31" s="14">
        <v>1978</v>
      </c>
      <c r="B31">
        <v>28</v>
      </c>
      <c r="C31" s="15">
        <v>1.4</v>
      </c>
      <c r="D31">
        <v>0.1</v>
      </c>
      <c r="E31" s="15">
        <v>1.3</v>
      </c>
      <c r="F31" s="11"/>
      <c r="G31" s="11"/>
      <c r="H31" s="11"/>
    </row>
    <row r="32" spans="1:8">
      <c r="A32" s="14">
        <v>1977</v>
      </c>
      <c r="B32">
        <v>29</v>
      </c>
      <c r="C32" s="15">
        <v>0.7</v>
      </c>
      <c r="D32">
        <v>0.14000000000000001</v>
      </c>
      <c r="E32" s="15">
        <v>0.56000000000000005</v>
      </c>
      <c r="F32" s="11"/>
      <c r="G32" s="11"/>
      <c r="H32" s="11"/>
    </row>
    <row r="33" spans="1:8">
      <c r="A33" s="14">
        <v>1976</v>
      </c>
      <c r="B33">
        <v>30</v>
      </c>
      <c r="C33" s="15">
        <v>0.8</v>
      </c>
      <c r="D33">
        <v>0.04</v>
      </c>
      <c r="E33" s="15">
        <v>0.76</v>
      </c>
      <c r="F33" s="11"/>
      <c r="G33" s="11"/>
      <c r="H33" s="11"/>
    </row>
    <row r="34" spans="1:8">
      <c r="A34" s="14">
        <v>1975</v>
      </c>
      <c r="B34">
        <v>31</v>
      </c>
      <c r="C34" s="15">
        <v>1.2</v>
      </c>
      <c r="D34">
        <v>0.1</v>
      </c>
      <c r="E34" s="15">
        <v>1.1000000000000001</v>
      </c>
      <c r="F34" s="11"/>
      <c r="G34" s="11"/>
      <c r="H34" s="11"/>
    </row>
    <row r="35" spans="1:8">
      <c r="A35" s="14">
        <v>1974</v>
      </c>
      <c r="B35">
        <v>32</v>
      </c>
      <c r="C35" s="15">
        <v>1.6</v>
      </c>
      <c r="D35">
        <v>0.4</v>
      </c>
      <c r="E35" s="15">
        <v>1.2</v>
      </c>
      <c r="F35" s="11"/>
      <c r="G35" s="11"/>
      <c r="H35" s="11"/>
    </row>
    <row r="36" spans="1:8">
      <c r="A36" s="14">
        <v>1973</v>
      </c>
      <c r="B36">
        <v>33</v>
      </c>
      <c r="C36" s="15">
        <v>0.3</v>
      </c>
      <c r="D36">
        <v>0.2</v>
      </c>
      <c r="E36" s="15">
        <v>0.1</v>
      </c>
      <c r="F36" s="11"/>
      <c r="G36" s="11"/>
      <c r="H36" s="11"/>
    </row>
    <row r="37" spans="1:8">
      <c r="A37" s="14">
        <v>1972</v>
      </c>
      <c r="B37">
        <v>34</v>
      </c>
      <c r="C37" s="15">
        <v>1.4</v>
      </c>
      <c r="D37">
        <v>0.4</v>
      </c>
      <c r="E37" s="15">
        <v>1</v>
      </c>
      <c r="F37" s="11"/>
      <c r="G37" s="11"/>
      <c r="H37" s="11"/>
    </row>
    <row r="38" spans="1:8">
      <c r="A38" s="14">
        <v>1971</v>
      </c>
      <c r="B38">
        <v>35</v>
      </c>
      <c r="C38" s="15">
        <v>3.8</v>
      </c>
      <c r="D38">
        <v>0.2</v>
      </c>
      <c r="E38" s="15">
        <v>3.6</v>
      </c>
      <c r="F38" s="11"/>
      <c r="G38" s="11"/>
      <c r="H38" s="11"/>
    </row>
    <row r="39" spans="1:8">
      <c r="A39" s="14">
        <v>1970</v>
      </c>
      <c r="B39">
        <v>36</v>
      </c>
      <c r="C39" s="15">
        <v>1.8</v>
      </c>
      <c r="D39">
        <v>0.06</v>
      </c>
      <c r="E39" s="15">
        <v>1.74</v>
      </c>
      <c r="F39" s="11"/>
      <c r="G39" s="11"/>
      <c r="H39" s="11"/>
    </row>
    <row r="40" spans="1:8">
      <c r="A40" s="14">
        <v>1969</v>
      </c>
      <c r="B40">
        <v>37</v>
      </c>
      <c r="C40" s="15">
        <v>0.4</v>
      </c>
      <c r="D40">
        <v>0.1</v>
      </c>
      <c r="E40" s="15">
        <v>0.3</v>
      </c>
      <c r="F40" s="11"/>
      <c r="G40" s="11"/>
      <c r="H40" s="11"/>
    </row>
    <row r="41" spans="1:8">
      <c r="A41" s="14">
        <v>1968</v>
      </c>
      <c r="B41">
        <v>38</v>
      </c>
      <c r="C41" s="15">
        <v>1.3</v>
      </c>
      <c r="D41">
        <v>0.1</v>
      </c>
      <c r="E41" s="15">
        <v>1.2</v>
      </c>
      <c r="F41" s="11"/>
      <c r="G41" s="11"/>
      <c r="H41" s="11"/>
    </row>
    <row r="42" spans="1:8">
      <c r="A42" s="14">
        <v>1967</v>
      </c>
      <c r="B42">
        <v>39</v>
      </c>
      <c r="C42" s="15">
        <v>1</v>
      </c>
      <c r="D42">
        <v>0.2</v>
      </c>
      <c r="E42" s="15">
        <v>0.8</v>
      </c>
      <c r="F42" s="11"/>
      <c r="G42" s="11"/>
      <c r="H42" s="11"/>
    </row>
    <row r="43" spans="1:8">
      <c r="A43" s="14">
        <v>1966</v>
      </c>
      <c r="B43">
        <v>40</v>
      </c>
      <c r="C43" s="15">
        <v>0.3</v>
      </c>
      <c r="D43">
        <v>0.1</v>
      </c>
      <c r="E43" s="15">
        <v>0.2</v>
      </c>
      <c r="F43" s="11"/>
      <c r="G43" s="11"/>
      <c r="H43" s="11"/>
    </row>
    <row r="44" spans="1:8">
      <c r="A44" s="14">
        <v>1965</v>
      </c>
      <c r="B44">
        <v>41</v>
      </c>
      <c r="C44" s="15">
        <v>1.4</v>
      </c>
      <c r="D44">
        <v>0.06</v>
      </c>
      <c r="E44" s="15">
        <v>1.34</v>
      </c>
      <c r="F44" s="11"/>
      <c r="G44" s="11"/>
      <c r="H44" s="11"/>
    </row>
    <row r="45" spans="1:8">
      <c r="A45" s="14">
        <v>1964</v>
      </c>
      <c r="B45">
        <v>42</v>
      </c>
      <c r="C45" s="15">
        <v>0.5</v>
      </c>
      <c r="D45">
        <v>0.2</v>
      </c>
      <c r="E45" s="15">
        <v>0.3</v>
      </c>
      <c r="F45" s="11"/>
      <c r="G45" s="11"/>
      <c r="H45" s="11"/>
    </row>
    <row r="46" spans="1:8">
      <c r="A46" s="14">
        <v>1963</v>
      </c>
      <c r="B46">
        <v>43</v>
      </c>
      <c r="C46" s="15">
        <v>0.9</v>
      </c>
      <c r="D46">
        <v>0.02</v>
      </c>
      <c r="E46" s="15">
        <v>0.88</v>
      </c>
      <c r="F46" s="11"/>
      <c r="G46" s="11"/>
      <c r="H46" s="11"/>
    </row>
    <row r="47" spans="1:8">
      <c r="A47" s="14">
        <v>1962</v>
      </c>
      <c r="B47">
        <v>44</v>
      </c>
      <c r="C47" s="15">
        <v>0.7</v>
      </c>
      <c r="D47">
        <v>0.06</v>
      </c>
      <c r="E47" s="15">
        <v>0.64</v>
      </c>
      <c r="F47" s="11"/>
      <c r="G47" s="11"/>
      <c r="H47" s="11"/>
    </row>
    <row r="48" spans="1:8">
      <c r="A48" s="14">
        <v>1961</v>
      </c>
      <c r="B48">
        <v>45</v>
      </c>
      <c r="C48" s="15">
        <v>0.7</v>
      </c>
      <c r="D48">
        <v>0.2</v>
      </c>
      <c r="E48" s="15">
        <v>0.5</v>
      </c>
      <c r="F48" s="11"/>
      <c r="G48" s="11"/>
      <c r="H48" s="11"/>
    </row>
    <row r="49" spans="1:8">
      <c r="A49" s="14">
        <v>1960</v>
      </c>
      <c r="B49">
        <v>46</v>
      </c>
      <c r="C49" s="15">
        <v>1.4</v>
      </c>
      <c r="D49">
        <v>0.1</v>
      </c>
      <c r="E49" s="15">
        <v>1.3</v>
      </c>
      <c r="F49" s="11"/>
      <c r="G49" s="11"/>
      <c r="H49" s="11"/>
    </row>
    <row r="50" spans="1:8">
      <c r="A50" s="14">
        <v>1959</v>
      </c>
      <c r="B50">
        <v>47</v>
      </c>
      <c r="C50" s="15">
        <v>1</v>
      </c>
      <c r="D50">
        <v>0.4</v>
      </c>
      <c r="E50" s="15">
        <v>0.6</v>
      </c>
      <c r="F50" s="11"/>
      <c r="G50" s="11"/>
      <c r="H50" s="11"/>
    </row>
    <row r="51" spans="1:8">
      <c r="A51" s="14">
        <v>1958</v>
      </c>
      <c r="B51">
        <v>48</v>
      </c>
      <c r="C51" s="15">
        <v>0.5</v>
      </c>
      <c r="D51">
        <v>0.14000000000000001</v>
      </c>
      <c r="E51" s="15">
        <v>0.36</v>
      </c>
      <c r="F51" s="11"/>
      <c r="G51" s="11"/>
      <c r="H51" s="11"/>
    </row>
    <row r="52" spans="1:8">
      <c r="A52" s="14">
        <v>1957</v>
      </c>
      <c r="B52">
        <v>49</v>
      </c>
      <c r="C52" s="15">
        <v>1.6</v>
      </c>
      <c r="D52">
        <v>0.14000000000000001</v>
      </c>
      <c r="E52" s="15">
        <v>1.46</v>
      </c>
      <c r="F52" s="11"/>
      <c r="G52" s="11"/>
      <c r="H52" s="11"/>
    </row>
    <row r="53" spans="1:8">
      <c r="A53" s="14">
        <v>1956</v>
      </c>
      <c r="B53">
        <v>50</v>
      </c>
      <c r="C53" s="15">
        <v>1.6</v>
      </c>
      <c r="D53">
        <v>0.08</v>
      </c>
      <c r="E53" s="15">
        <v>1.52</v>
      </c>
      <c r="F53" s="11"/>
      <c r="G53" s="11"/>
      <c r="H53" s="11"/>
    </row>
    <row r="54" spans="1:8">
      <c r="A54" s="14">
        <v>1955</v>
      </c>
      <c r="B54">
        <v>51</v>
      </c>
      <c r="C54" s="15">
        <v>1.4</v>
      </c>
      <c r="D54">
        <v>0.1</v>
      </c>
      <c r="E54" s="15">
        <v>1.3</v>
      </c>
      <c r="F54" s="11"/>
      <c r="G54" s="11"/>
      <c r="H54" s="11"/>
    </row>
    <row r="55" spans="1:8">
      <c r="A55" s="14">
        <v>1954</v>
      </c>
      <c r="B55">
        <v>52</v>
      </c>
      <c r="C55" s="15">
        <v>0.5</v>
      </c>
      <c r="D55">
        <v>0.04</v>
      </c>
      <c r="E55" s="15">
        <v>0.46</v>
      </c>
      <c r="F55" s="11"/>
      <c r="G55" s="11"/>
      <c r="H55" s="11"/>
    </row>
    <row r="56" spans="1:8">
      <c r="A56" s="14">
        <v>1953</v>
      </c>
      <c r="B56">
        <v>53</v>
      </c>
      <c r="C56" s="15">
        <v>0.6</v>
      </c>
      <c r="D56">
        <v>0.2</v>
      </c>
      <c r="E56" s="15">
        <v>0.4</v>
      </c>
      <c r="F56" s="11"/>
      <c r="G56" s="11"/>
      <c r="H56" s="11"/>
    </row>
    <row r="57" spans="1:8">
      <c r="A57" s="14">
        <v>1952</v>
      </c>
      <c r="B57">
        <v>54</v>
      </c>
      <c r="C57" s="15">
        <v>1</v>
      </c>
      <c r="D57">
        <v>0.2</v>
      </c>
      <c r="E57" s="15">
        <v>0.8</v>
      </c>
      <c r="F57" s="11"/>
      <c r="G57" s="11"/>
      <c r="H57" s="11"/>
    </row>
    <row r="58" spans="1:8">
      <c r="A58" s="14">
        <v>1951</v>
      </c>
      <c r="B58">
        <v>55</v>
      </c>
      <c r="C58" s="15">
        <v>0.6</v>
      </c>
      <c r="D58">
        <v>0.1</v>
      </c>
      <c r="E58" s="15">
        <v>0.5</v>
      </c>
      <c r="F58" s="11"/>
      <c r="G58" s="11"/>
      <c r="H58" s="11"/>
    </row>
    <row r="59" spans="1:8">
      <c r="A59" s="14">
        <v>1950</v>
      </c>
      <c r="B59">
        <v>56</v>
      </c>
      <c r="C59" s="15">
        <v>1.6</v>
      </c>
      <c r="D59">
        <v>0.02</v>
      </c>
      <c r="E59" s="15">
        <v>1.58</v>
      </c>
      <c r="F59" s="11"/>
      <c r="G59" s="11"/>
      <c r="H59" s="11"/>
    </row>
    <row r="60" spans="1:8">
      <c r="A60" s="14">
        <v>1949</v>
      </c>
      <c r="B60">
        <v>57</v>
      </c>
      <c r="C60" s="15">
        <v>0.7</v>
      </c>
      <c r="D60">
        <v>0.1</v>
      </c>
      <c r="E60" s="15">
        <v>0.6</v>
      </c>
      <c r="F60" s="11"/>
      <c r="G60" s="11"/>
      <c r="H60" s="11"/>
    </row>
    <row r="61" spans="1:8">
      <c r="A61" s="14">
        <v>1948</v>
      </c>
      <c r="B61">
        <v>58</v>
      </c>
      <c r="C61" s="15">
        <v>1.3</v>
      </c>
      <c r="D61">
        <v>0.02</v>
      </c>
      <c r="E61" s="15">
        <v>1.28</v>
      </c>
      <c r="F61" s="11"/>
      <c r="G61" s="11"/>
      <c r="H61" s="11"/>
    </row>
    <row r="62" spans="1:8">
      <c r="A62" s="14">
        <v>1947</v>
      </c>
      <c r="B62">
        <v>59</v>
      </c>
      <c r="C62" s="15">
        <v>1.1000000000000001</v>
      </c>
      <c r="D62">
        <v>0.1</v>
      </c>
      <c r="E62" s="15">
        <v>1</v>
      </c>
      <c r="F62" s="11"/>
      <c r="G62" s="11"/>
      <c r="H62" s="11"/>
    </row>
    <row r="63" spans="1:8">
      <c r="A63" s="14">
        <v>1946</v>
      </c>
      <c r="B63">
        <v>60</v>
      </c>
      <c r="C63" s="15">
        <v>1.2</v>
      </c>
      <c r="D63">
        <v>0.3</v>
      </c>
      <c r="E63" s="15">
        <v>0.9</v>
      </c>
      <c r="F63" s="11"/>
      <c r="G63" s="11"/>
      <c r="H63" s="11"/>
    </row>
    <row r="64" spans="1:8">
      <c r="A64" s="14">
        <v>1945</v>
      </c>
      <c r="B64">
        <v>61</v>
      </c>
      <c r="C64" s="15">
        <v>0.7</v>
      </c>
      <c r="D64">
        <v>0.2</v>
      </c>
      <c r="E64" s="15">
        <v>0.5</v>
      </c>
      <c r="F64" s="11"/>
      <c r="G64" s="11"/>
      <c r="H64" s="11"/>
    </row>
    <row r="65" spans="1:8">
      <c r="A65" s="14">
        <v>1944</v>
      </c>
      <c r="B65">
        <v>62</v>
      </c>
      <c r="C65" s="15">
        <v>0.6</v>
      </c>
      <c r="D65">
        <v>0.1</v>
      </c>
      <c r="E65" s="15">
        <v>0.5</v>
      </c>
      <c r="F65" s="11"/>
      <c r="G65" s="11"/>
      <c r="H65" s="11"/>
    </row>
    <row r="66" spans="1:8">
      <c r="A66" s="14">
        <v>1943</v>
      </c>
      <c r="B66">
        <v>63</v>
      </c>
      <c r="C66" s="15">
        <v>1.5</v>
      </c>
      <c r="D66">
        <v>0.05</v>
      </c>
      <c r="E66" s="15">
        <v>1.45</v>
      </c>
      <c r="F66" s="11"/>
      <c r="G66" s="11"/>
      <c r="H66" s="11"/>
    </row>
    <row r="67" spans="1:8">
      <c r="A67" s="14">
        <v>1942</v>
      </c>
      <c r="B67">
        <v>64</v>
      </c>
      <c r="C67" s="15">
        <v>0.6</v>
      </c>
      <c r="D67">
        <v>0.2</v>
      </c>
      <c r="E67" s="15">
        <v>0.4</v>
      </c>
      <c r="F67" s="11"/>
      <c r="G67" s="11"/>
      <c r="H67" s="11"/>
    </row>
    <row r="68" spans="1:8">
      <c r="A68" s="14">
        <v>1941</v>
      </c>
      <c r="B68">
        <v>65</v>
      </c>
      <c r="C68" s="15">
        <v>0.5</v>
      </c>
      <c r="D68">
        <v>0.2</v>
      </c>
      <c r="E68" s="15">
        <v>0.3</v>
      </c>
      <c r="F68" s="11"/>
      <c r="G68" s="11"/>
      <c r="H68" s="11"/>
    </row>
    <row r="69" spans="1:8">
      <c r="A69" s="14">
        <v>1940</v>
      </c>
      <c r="B69">
        <v>66</v>
      </c>
      <c r="C69" s="15">
        <v>0.6</v>
      </c>
      <c r="D69">
        <v>0.2</v>
      </c>
      <c r="E69" s="15">
        <v>0.4</v>
      </c>
      <c r="F69" s="11"/>
      <c r="G69" s="11"/>
      <c r="H69" s="11"/>
    </row>
    <row r="70" spans="1:8">
      <c r="A70" s="14">
        <v>1939</v>
      </c>
      <c r="B70">
        <v>67</v>
      </c>
      <c r="C70" s="15">
        <v>1.6</v>
      </c>
      <c r="D70">
        <v>0.1</v>
      </c>
      <c r="E70" s="15">
        <v>1.5</v>
      </c>
      <c r="F70" s="11"/>
      <c r="G70" s="11"/>
      <c r="H70" s="11"/>
    </row>
    <row r="71" spans="1:8">
      <c r="A71" s="14">
        <v>1938</v>
      </c>
      <c r="B71">
        <v>68</v>
      </c>
      <c r="C71" s="15">
        <v>0.7</v>
      </c>
      <c r="D71">
        <v>0.2</v>
      </c>
      <c r="E71" s="15">
        <v>0.5</v>
      </c>
      <c r="F71" s="11"/>
      <c r="G71" s="11"/>
      <c r="H71" s="11"/>
    </row>
    <row r="72" spans="1:8">
      <c r="A72" s="14">
        <v>1937</v>
      </c>
      <c r="B72">
        <v>69</v>
      </c>
      <c r="C72" s="15">
        <v>0.9</v>
      </c>
      <c r="D72">
        <v>0.02</v>
      </c>
      <c r="E72" s="15">
        <v>0.88</v>
      </c>
      <c r="F72" s="11"/>
      <c r="G72" s="11"/>
      <c r="H72" s="11"/>
    </row>
    <row r="73" spans="1:8">
      <c r="A73" s="14">
        <v>1936</v>
      </c>
      <c r="B73">
        <v>70</v>
      </c>
      <c r="C73" s="15">
        <v>0.7</v>
      </c>
      <c r="D73">
        <v>0.1</v>
      </c>
      <c r="E73" s="15">
        <v>0.6</v>
      </c>
      <c r="F73" s="11"/>
      <c r="G73" s="11"/>
      <c r="H73" s="11"/>
    </row>
    <row r="74" spans="1:8">
      <c r="A74" s="14">
        <v>1935</v>
      </c>
      <c r="B74">
        <v>71</v>
      </c>
      <c r="C74" s="15">
        <v>0.5</v>
      </c>
      <c r="D74">
        <v>0.1</v>
      </c>
      <c r="E74" s="15">
        <v>0.4</v>
      </c>
      <c r="F74" s="11"/>
      <c r="G74" s="11"/>
      <c r="H74" s="11"/>
    </row>
    <row r="75" spans="1:8">
      <c r="A75" s="14">
        <v>1934</v>
      </c>
      <c r="B75">
        <v>72</v>
      </c>
      <c r="C75" s="15">
        <v>0.7</v>
      </c>
      <c r="D75">
        <v>0.1</v>
      </c>
      <c r="E75" s="15">
        <v>0.6</v>
      </c>
      <c r="F75" s="11"/>
      <c r="G75" s="11"/>
      <c r="H75" s="11"/>
    </row>
    <row r="76" spans="1:8">
      <c r="A76" s="14">
        <v>1933</v>
      </c>
      <c r="B76">
        <v>73</v>
      </c>
      <c r="C76" s="15">
        <v>0.5</v>
      </c>
      <c r="D76">
        <v>0.26</v>
      </c>
      <c r="E76" s="15">
        <v>0.24</v>
      </c>
      <c r="F76" s="11"/>
      <c r="G76" s="11"/>
      <c r="H76" s="11"/>
    </row>
    <row r="77" spans="1:8">
      <c r="A77" s="14">
        <v>1932</v>
      </c>
      <c r="B77">
        <v>74</v>
      </c>
      <c r="C77" s="15">
        <v>0.7</v>
      </c>
      <c r="D77">
        <v>0.08</v>
      </c>
      <c r="E77" s="15">
        <v>0.62</v>
      </c>
      <c r="F77" s="11"/>
      <c r="G77" s="11"/>
      <c r="H77" s="11"/>
    </row>
    <row r="78" spans="1:8">
      <c r="A78" s="14">
        <v>1931</v>
      </c>
      <c r="B78">
        <v>75</v>
      </c>
      <c r="C78" s="15">
        <v>0.8</v>
      </c>
      <c r="D78">
        <v>0.4</v>
      </c>
      <c r="E78" s="15">
        <v>0.4</v>
      </c>
      <c r="F78" s="11"/>
      <c r="G78" s="11"/>
      <c r="H78" s="11"/>
    </row>
    <row r="79" spans="1:8">
      <c r="A79" s="14">
        <v>1930</v>
      </c>
      <c r="B79">
        <v>76</v>
      </c>
      <c r="C79" s="15">
        <v>0.8</v>
      </c>
      <c r="D79">
        <v>0.06</v>
      </c>
      <c r="E79" s="15">
        <v>0.74</v>
      </c>
      <c r="F79" s="11"/>
      <c r="G79" s="11"/>
      <c r="H79" s="11"/>
    </row>
    <row r="80" spans="1:8">
      <c r="A80" s="14">
        <v>1929</v>
      </c>
      <c r="B80">
        <v>77</v>
      </c>
      <c r="C80" s="15">
        <v>1</v>
      </c>
      <c r="D80">
        <v>0.12</v>
      </c>
      <c r="E80" s="15">
        <v>0.88</v>
      </c>
      <c r="F80" s="11"/>
      <c r="G80" s="11"/>
      <c r="H80" s="11"/>
    </row>
    <row r="81" spans="1:8">
      <c r="A81" s="14">
        <v>1928</v>
      </c>
      <c r="B81">
        <v>78</v>
      </c>
      <c r="C81" s="15">
        <v>1.8</v>
      </c>
      <c r="D81">
        <v>0.1</v>
      </c>
      <c r="E81" s="15">
        <v>1.7</v>
      </c>
      <c r="F81" s="11"/>
      <c r="G81" s="11"/>
      <c r="H81" s="11"/>
    </row>
    <row r="82" spans="1:8">
      <c r="A82" s="14">
        <v>1927</v>
      </c>
      <c r="B82">
        <v>79</v>
      </c>
      <c r="C82" s="15">
        <v>0.7</v>
      </c>
      <c r="D82">
        <v>0.2</v>
      </c>
      <c r="E82" s="15">
        <v>0.5</v>
      </c>
      <c r="F82" s="11"/>
      <c r="G82" s="11"/>
      <c r="H82" s="11"/>
    </row>
    <row r="83" spans="1:8">
      <c r="A83" s="14">
        <v>1926</v>
      </c>
      <c r="B83">
        <v>80</v>
      </c>
      <c r="C83" s="15">
        <v>0.3</v>
      </c>
      <c r="D83">
        <v>0.03</v>
      </c>
      <c r="E83" s="15">
        <v>0.27</v>
      </c>
      <c r="F83" s="11"/>
      <c r="G83" s="11"/>
      <c r="H83" s="11"/>
    </row>
    <row r="84" spans="1:8">
      <c r="A84" s="14">
        <v>1925</v>
      </c>
      <c r="B84">
        <v>81</v>
      </c>
      <c r="C84" s="15">
        <v>2</v>
      </c>
      <c r="D84">
        <v>0.2</v>
      </c>
      <c r="E84" s="15">
        <v>1.8</v>
      </c>
      <c r="F84" s="11"/>
      <c r="G84" s="11"/>
      <c r="H84" s="11"/>
    </row>
    <row r="85" spans="1:8">
      <c r="A85" s="14">
        <v>1924</v>
      </c>
      <c r="B85">
        <v>82</v>
      </c>
      <c r="C85" s="15">
        <v>0.2</v>
      </c>
      <c r="D85">
        <v>0.1</v>
      </c>
      <c r="E85" s="15">
        <v>0.1</v>
      </c>
      <c r="F85" s="11"/>
      <c r="G85" s="11"/>
      <c r="H85" s="11"/>
    </row>
    <row r="86" spans="1:8">
      <c r="A86" s="14">
        <v>1923</v>
      </c>
      <c r="B86">
        <v>83</v>
      </c>
      <c r="C86" s="15">
        <v>1</v>
      </c>
      <c r="D86">
        <v>0.4</v>
      </c>
      <c r="E86" s="15">
        <v>0.6</v>
      </c>
      <c r="F86" s="11"/>
      <c r="G86" s="11"/>
      <c r="H86" s="11"/>
    </row>
    <row r="87" spans="1:8">
      <c r="A87" s="14">
        <v>1922</v>
      </c>
      <c r="B87">
        <v>84</v>
      </c>
      <c r="C87" s="15">
        <v>1.6</v>
      </c>
      <c r="D87">
        <v>0.02</v>
      </c>
      <c r="E87" s="15">
        <v>1.58</v>
      </c>
      <c r="F87" s="11"/>
      <c r="G87" s="11"/>
      <c r="H87" s="11"/>
    </row>
    <row r="88" spans="1:8">
      <c r="A88" s="14">
        <v>1921</v>
      </c>
      <c r="B88">
        <v>85</v>
      </c>
      <c r="C88" s="15">
        <v>0.8</v>
      </c>
      <c r="D88">
        <v>0.2</v>
      </c>
      <c r="E88" s="15">
        <v>0.6</v>
      </c>
      <c r="F88" s="11"/>
      <c r="G88" s="11"/>
      <c r="H88" s="11"/>
    </row>
    <row r="89" spans="1:8">
      <c r="A89" s="14">
        <v>1920</v>
      </c>
      <c r="B89">
        <v>86</v>
      </c>
      <c r="C89" s="15">
        <v>1.1000000000000001</v>
      </c>
      <c r="D89">
        <v>0.2</v>
      </c>
      <c r="E89" s="15">
        <v>0.9</v>
      </c>
      <c r="F89" s="11"/>
      <c r="G89" s="11"/>
      <c r="H89" s="11"/>
    </row>
    <row r="90" spans="1:8">
      <c r="A90" s="14">
        <v>1919</v>
      </c>
      <c r="B90">
        <v>87</v>
      </c>
      <c r="C90" s="15">
        <v>0.5</v>
      </c>
      <c r="D90">
        <v>0.1</v>
      </c>
      <c r="E90" s="15">
        <v>0.4</v>
      </c>
      <c r="F90" s="11"/>
      <c r="G90" s="11"/>
      <c r="H90" s="11"/>
    </row>
    <row r="91" spans="1:8">
      <c r="A91" s="14">
        <v>1918</v>
      </c>
      <c r="B91">
        <v>88</v>
      </c>
      <c r="C91" s="15">
        <v>1</v>
      </c>
      <c r="D91">
        <v>0.02</v>
      </c>
      <c r="E91" s="15">
        <v>0.98</v>
      </c>
      <c r="F91" s="11"/>
      <c r="G91" s="11"/>
      <c r="H91" s="11"/>
    </row>
    <row r="92" spans="1:8">
      <c r="A92" s="14">
        <v>1917</v>
      </c>
      <c r="B92">
        <v>89</v>
      </c>
      <c r="C92" s="15">
        <v>2.2000000000000002</v>
      </c>
      <c r="D92">
        <v>0.14000000000000001</v>
      </c>
      <c r="E92" s="15">
        <v>2.06</v>
      </c>
      <c r="F92" s="11"/>
      <c r="G92" s="11"/>
      <c r="H92" s="11"/>
    </row>
    <row r="93" spans="1:8">
      <c r="A93" s="14">
        <v>1916</v>
      </c>
      <c r="B93">
        <v>90</v>
      </c>
      <c r="C93" s="15">
        <v>2.4</v>
      </c>
      <c r="D93">
        <v>0.2</v>
      </c>
      <c r="E93" s="15">
        <v>2.2000000000000002</v>
      </c>
      <c r="F93" s="11"/>
      <c r="G93" s="11"/>
      <c r="H93" s="11"/>
    </row>
    <row r="94" spans="1:8">
      <c r="A94" s="14">
        <v>1915</v>
      </c>
      <c r="B94">
        <v>91</v>
      </c>
      <c r="C94" s="15">
        <v>0.3</v>
      </c>
      <c r="D94">
        <v>0.04</v>
      </c>
      <c r="E94" s="15">
        <v>0.26</v>
      </c>
      <c r="F94" s="11"/>
      <c r="G94" s="11"/>
      <c r="H94" s="11"/>
    </row>
    <row r="95" spans="1:8">
      <c r="A95" s="14">
        <v>1914</v>
      </c>
      <c r="B95">
        <v>92</v>
      </c>
      <c r="C95" s="15">
        <v>0.5</v>
      </c>
      <c r="D95">
        <v>0.1</v>
      </c>
      <c r="E95" s="15">
        <v>0.4</v>
      </c>
      <c r="F95" s="11"/>
      <c r="G95" s="11"/>
      <c r="H95" s="11"/>
    </row>
    <row r="96" spans="1:8">
      <c r="A96" s="14">
        <v>1913</v>
      </c>
      <c r="B96">
        <v>93</v>
      </c>
      <c r="C96" s="15">
        <v>1.4</v>
      </c>
      <c r="D96">
        <v>0.1</v>
      </c>
      <c r="E96" s="15">
        <v>1.3</v>
      </c>
      <c r="F96" s="11"/>
      <c r="G96" s="11"/>
      <c r="H96" s="11"/>
    </row>
    <row r="97" spans="1:8">
      <c r="A97" s="14">
        <v>1912</v>
      </c>
      <c r="B97">
        <v>94</v>
      </c>
      <c r="C97" s="15">
        <v>0.4</v>
      </c>
      <c r="D97">
        <v>0.2</v>
      </c>
      <c r="E97" s="15">
        <v>0.2</v>
      </c>
      <c r="F97" s="11"/>
      <c r="G97" s="11"/>
      <c r="H97" s="11"/>
    </row>
    <row r="98" spans="1:8">
      <c r="A98" s="14">
        <v>1911</v>
      </c>
      <c r="B98">
        <v>95</v>
      </c>
      <c r="C98" s="15">
        <v>1.8</v>
      </c>
      <c r="D98">
        <v>0.3</v>
      </c>
      <c r="E98" s="15">
        <v>1.5</v>
      </c>
      <c r="F98" s="11"/>
      <c r="G98" s="11"/>
      <c r="H98" s="11"/>
    </row>
    <row r="99" spans="1:8">
      <c r="A99" s="14">
        <v>1910</v>
      </c>
      <c r="B99">
        <v>96</v>
      </c>
      <c r="C99" s="15">
        <v>1.2</v>
      </c>
      <c r="D99">
        <v>0.1</v>
      </c>
      <c r="E99" s="15">
        <v>1.1000000000000001</v>
      </c>
      <c r="F99" s="11"/>
      <c r="G99" s="11"/>
      <c r="H99" s="11"/>
    </row>
    <row r="100" spans="1:8">
      <c r="A100" s="14">
        <v>1909</v>
      </c>
      <c r="B100">
        <v>97</v>
      </c>
      <c r="C100" s="15">
        <v>0.6</v>
      </c>
      <c r="D100">
        <v>0.04</v>
      </c>
      <c r="E100" s="15">
        <v>0.56000000000000005</v>
      </c>
      <c r="F100" s="11"/>
      <c r="G100" s="11"/>
      <c r="H100" s="11"/>
    </row>
    <row r="101" spans="1:8">
      <c r="A101" s="14">
        <v>1908</v>
      </c>
      <c r="B101">
        <v>98</v>
      </c>
      <c r="C101" s="15">
        <v>1</v>
      </c>
      <c r="D101">
        <v>0.1</v>
      </c>
      <c r="E101" s="15">
        <v>0.9</v>
      </c>
      <c r="F101" s="11"/>
      <c r="G101" s="11"/>
      <c r="H101" s="11"/>
    </row>
    <row r="102" spans="1:8">
      <c r="A102" s="14">
        <v>1907</v>
      </c>
      <c r="B102">
        <v>99</v>
      </c>
      <c r="C102" s="15">
        <v>2.6</v>
      </c>
      <c r="D102">
        <v>0.1</v>
      </c>
      <c r="E102" s="15">
        <v>2.5</v>
      </c>
      <c r="F102" s="11"/>
      <c r="G102" s="11"/>
      <c r="H102" s="11"/>
    </row>
    <row r="103" spans="1:8">
      <c r="A103" s="14">
        <v>1906</v>
      </c>
      <c r="B103">
        <v>100</v>
      </c>
      <c r="C103" s="15">
        <v>0.5</v>
      </c>
      <c r="D103">
        <v>0.02</v>
      </c>
      <c r="E103" s="15">
        <v>0.48</v>
      </c>
      <c r="F103" s="11"/>
      <c r="G103" s="11"/>
      <c r="H103" s="11"/>
    </row>
    <row r="104" spans="1:8">
      <c r="A104" s="14">
        <v>1905</v>
      </c>
      <c r="B104">
        <v>101</v>
      </c>
      <c r="C104" s="15">
        <v>0.6</v>
      </c>
      <c r="D104">
        <v>0.02</v>
      </c>
      <c r="E104" s="15">
        <v>0.57999999999999996</v>
      </c>
      <c r="F104" s="11"/>
      <c r="G104" s="11"/>
      <c r="H104" s="11"/>
    </row>
    <row r="105" spans="1:8">
      <c r="A105" s="14">
        <v>1904</v>
      </c>
      <c r="B105">
        <v>102</v>
      </c>
      <c r="C105" s="15">
        <v>1</v>
      </c>
      <c r="D105">
        <v>0.14000000000000001</v>
      </c>
      <c r="E105" s="15">
        <v>0.86</v>
      </c>
      <c r="F105" s="11"/>
      <c r="G105" s="11"/>
      <c r="H105" s="11"/>
    </row>
    <row r="106" spans="1:8">
      <c r="A106" s="14">
        <v>1903</v>
      </c>
      <c r="B106">
        <v>103</v>
      </c>
      <c r="C106" s="15">
        <v>0.9</v>
      </c>
      <c r="D106">
        <v>0.06</v>
      </c>
      <c r="E106" s="15">
        <v>0.84</v>
      </c>
      <c r="F106" s="11"/>
      <c r="G106" s="11"/>
      <c r="H106" s="11"/>
    </row>
    <row r="107" spans="1:8">
      <c r="A107" s="14">
        <v>1902</v>
      </c>
      <c r="B107">
        <v>104</v>
      </c>
      <c r="C107" s="15">
        <v>0.4</v>
      </c>
      <c r="D107">
        <v>0.2</v>
      </c>
      <c r="E107" s="15">
        <v>0.2</v>
      </c>
      <c r="F107" s="11"/>
      <c r="G107" s="11"/>
      <c r="H107" s="11"/>
    </row>
    <row r="108" spans="1:8">
      <c r="A108" s="14">
        <v>1901</v>
      </c>
      <c r="B108">
        <v>105</v>
      </c>
      <c r="C108" s="15">
        <v>0.8</v>
      </c>
      <c r="D108">
        <v>0.2</v>
      </c>
      <c r="E108" s="15">
        <v>0.6</v>
      </c>
      <c r="F108" s="11"/>
      <c r="G108" s="11"/>
      <c r="H108" s="11"/>
    </row>
    <row r="109" spans="1:8">
      <c r="A109" s="14">
        <v>1900</v>
      </c>
      <c r="B109">
        <v>106</v>
      </c>
      <c r="C109" s="15">
        <v>1</v>
      </c>
      <c r="D109">
        <v>0.2</v>
      </c>
      <c r="E109" s="15">
        <v>0.8</v>
      </c>
      <c r="F109" s="11"/>
      <c r="G109" s="11"/>
      <c r="H109" s="11"/>
    </row>
    <row r="110" spans="1:8">
      <c r="A110" s="10">
        <v>1899</v>
      </c>
      <c r="B110">
        <v>107</v>
      </c>
      <c r="C110">
        <v>1</v>
      </c>
      <c r="D110">
        <v>0.02</v>
      </c>
      <c r="E110">
        <v>0.98</v>
      </c>
      <c r="F110" s="11"/>
      <c r="G110" s="11"/>
      <c r="H110" s="11"/>
    </row>
    <row r="111" spans="1:8">
      <c r="A111" s="10">
        <v>1898</v>
      </c>
      <c r="B111">
        <v>108</v>
      </c>
      <c r="C111">
        <v>2</v>
      </c>
      <c r="D111">
        <v>0.14000000000000001</v>
      </c>
      <c r="E111">
        <v>1.86</v>
      </c>
      <c r="F111" s="11"/>
      <c r="G111" s="11"/>
      <c r="H111" s="11"/>
    </row>
    <row r="112" spans="1:8">
      <c r="A112" s="10">
        <v>1897</v>
      </c>
      <c r="B112">
        <v>109</v>
      </c>
      <c r="C112">
        <v>0.6</v>
      </c>
      <c r="D112">
        <v>0.2</v>
      </c>
      <c r="E112">
        <v>0.4</v>
      </c>
      <c r="F112" s="11"/>
      <c r="G112" s="11"/>
      <c r="H112" s="11"/>
    </row>
    <row r="113" spans="1:8">
      <c r="A113" s="10">
        <v>1896</v>
      </c>
      <c r="B113">
        <v>110</v>
      </c>
      <c r="C113">
        <v>1.6</v>
      </c>
      <c r="D113">
        <v>0.13</v>
      </c>
      <c r="E113">
        <v>1.47</v>
      </c>
      <c r="F113" s="11"/>
      <c r="G113" s="11"/>
      <c r="H113" s="11"/>
    </row>
    <row r="114" spans="1:8">
      <c r="A114" s="10">
        <v>1895</v>
      </c>
      <c r="B114">
        <v>111</v>
      </c>
      <c r="C114">
        <v>1.4</v>
      </c>
      <c r="D114">
        <v>0.2</v>
      </c>
      <c r="E114">
        <v>1.2</v>
      </c>
      <c r="F114" s="11"/>
      <c r="G114" s="11"/>
      <c r="H114" s="11"/>
    </row>
    <row r="115" spans="1:8">
      <c r="A115" s="10">
        <v>1894</v>
      </c>
      <c r="B115">
        <v>112</v>
      </c>
      <c r="C115">
        <v>1.6</v>
      </c>
      <c r="D115">
        <v>0.02</v>
      </c>
      <c r="E115">
        <v>1.58</v>
      </c>
      <c r="F115" s="11"/>
      <c r="G115" s="11"/>
      <c r="H115" s="11"/>
    </row>
    <row r="116" spans="1:8">
      <c r="A116" s="10">
        <v>1893</v>
      </c>
      <c r="B116">
        <v>113</v>
      </c>
      <c r="C116">
        <v>1.7</v>
      </c>
      <c r="D116">
        <v>0.2</v>
      </c>
      <c r="E116">
        <v>1.5</v>
      </c>
      <c r="F116" s="11"/>
      <c r="G116" s="11"/>
      <c r="H116" s="11"/>
    </row>
    <row r="117" spans="1:8">
      <c r="A117" s="10">
        <v>1892</v>
      </c>
      <c r="B117">
        <v>114</v>
      </c>
      <c r="C117">
        <v>1.2</v>
      </c>
      <c r="D117">
        <v>0.12</v>
      </c>
      <c r="E117">
        <v>1.08</v>
      </c>
      <c r="F117" s="11"/>
      <c r="G117" s="11"/>
      <c r="H117" s="11"/>
    </row>
    <row r="118" spans="1:8">
      <c r="A118" s="10">
        <v>1891</v>
      </c>
      <c r="B118">
        <v>115</v>
      </c>
      <c r="C118">
        <v>0.5</v>
      </c>
      <c r="D118">
        <v>0.06</v>
      </c>
      <c r="E118">
        <v>0.44</v>
      </c>
      <c r="F118" s="11"/>
      <c r="G118" s="11"/>
      <c r="H118" s="11"/>
    </row>
    <row r="119" spans="1:8">
      <c r="A119" s="10">
        <v>1890</v>
      </c>
      <c r="B119">
        <v>116</v>
      </c>
      <c r="C119">
        <v>1.6</v>
      </c>
      <c r="D119">
        <v>0.04</v>
      </c>
      <c r="E119">
        <v>1.56</v>
      </c>
      <c r="F119" s="11"/>
      <c r="G119" s="11"/>
      <c r="H119" s="11"/>
    </row>
    <row r="120" spans="1:8">
      <c r="A120" s="10">
        <v>1889</v>
      </c>
      <c r="B120">
        <v>117</v>
      </c>
      <c r="C120">
        <v>0.6</v>
      </c>
      <c r="D120">
        <v>0.1</v>
      </c>
      <c r="E120">
        <v>0.5</v>
      </c>
      <c r="F120" s="11"/>
      <c r="G120" s="11"/>
      <c r="H120" s="11"/>
    </row>
    <row r="121" spans="1:8">
      <c r="A121" s="10">
        <v>1888</v>
      </c>
      <c r="B121">
        <v>118</v>
      </c>
      <c r="C121">
        <v>1.6</v>
      </c>
      <c r="D121">
        <v>0.02</v>
      </c>
      <c r="E121">
        <v>1.58</v>
      </c>
      <c r="F121" s="11"/>
      <c r="G121" s="11"/>
      <c r="H121" s="11"/>
    </row>
    <row r="122" spans="1:8">
      <c r="A122" s="10">
        <v>1887</v>
      </c>
      <c r="B122">
        <v>119</v>
      </c>
      <c r="C122">
        <v>1.2</v>
      </c>
      <c r="D122">
        <v>0.02</v>
      </c>
      <c r="E122">
        <v>1.18</v>
      </c>
      <c r="F122" s="11"/>
      <c r="G122" s="11"/>
      <c r="H122" s="11"/>
    </row>
    <row r="123" spans="1:8">
      <c r="A123" s="10">
        <v>1886</v>
      </c>
      <c r="B123">
        <v>120</v>
      </c>
      <c r="C123">
        <v>1.6</v>
      </c>
      <c r="D123">
        <v>0.3</v>
      </c>
      <c r="E123">
        <v>1.3</v>
      </c>
      <c r="F123" s="11"/>
      <c r="G123" s="11"/>
      <c r="H123" s="11"/>
    </row>
    <row r="124" spans="1:8">
      <c r="A124" s="10">
        <v>1885</v>
      </c>
      <c r="B124">
        <v>121</v>
      </c>
      <c r="C124">
        <v>1.5</v>
      </c>
      <c r="D124">
        <v>0.4</v>
      </c>
      <c r="E124">
        <v>1.1000000000000001</v>
      </c>
      <c r="F124" s="11"/>
      <c r="G124" s="11"/>
      <c r="H124" s="11"/>
    </row>
    <row r="125" spans="1:8">
      <c r="A125" s="10">
        <v>1884</v>
      </c>
      <c r="B125">
        <v>122</v>
      </c>
      <c r="C125">
        <v>1.6</v>
      </c>
      <c r="D125">
        <v>0.04</v>
      </c>
      <c r="E125">
        <v>1.56</v>
      </c>
      <c r="F125" s="11"/>
      <c r="G125" s="11"/>
      <c r="H125" s="11"/>
    </row>
    <row r="126" spans="1:8">
      <c r="A126" s="10">
        <v>1883</v>
      </c>
      <c r="B126">
        <v>123</v>
      </c>
      <c r="C126">
        <v>1.4</v>
      </c>
      <c r="D126">
        <v>0.03</v>
      </c>
      <c r="E126">
        <v>1.37</v>
      </c>
      <c r="F126" s="11"/>
      <c r="G126" s="11"/>
      <c r="H126" s="11"/>
    </row>
    <row r="127" spans="1:8">
      <c r="A127" s="10">
        <v>1882</v>
      </c>
      <c r="B127">
        <v>124</v>
      </c>
      <c r="C127">
        <v>1</v>
      </c>
      <c r="D127">
        <v>0.14000000000000001</v>
      </c>
      <c r="E127">
        <v>0.86</v>
      </c>
      <c r="F127" s="11"/>
      <c r="G127" s="11"/>
      <c r="H127" s="11"/>
    </row>
    <row r="128" spans="1:8">
      <c r="A128" s="10">
        <v>1881</v>
      </c>
      <c r="B128">
        <v>125</v>
      </c>
      <c r="C128">
        <v>0.7</v>
      </c>
      <c r="D128">
        <v>0.06</v>
      </c>
      <c r="E128">
        <v>0.64</v>
      </c>
      <c r="F128" s="11"/>
      <c r="G128" s="11"/>
      <c r="H128" s="11"/>
    </row>
    <row r="129" spans="1:8">
      <c r="A129" s="10">
        <v>1880</v>
      </c>
      <c r="B129">
        <v>126</v>
      </c>
      <c r="C129">
        <v>0.9</v>
      </c>
      <c r="D129">
        <v>0.1</v>
      </c>
      <c r="E129">
        <v>0.8</v>
      </c>
      <c r="F129" s="11"/>
      <c r="G129" s="11"/>
      <c r="H129" s="11"/>
    </row>
    <row r="130" spans="1:8">
      <c r="A130" s="10">
        <v>1879</v>
      </c>
      <c r="B130">
        <v>127</v>
      </c>
      <c r="C130">
        <v>0.8</v>
      </c>
      <c r="D130">
        <v>0.06</v>
      </c>
      <c r="E130">
        <v>0.74</v>
      </c>
      <c r="F130" s="11"/>
      <c r="G130" s="11"/>
      <c r="H130" s="11"/>
    </row>
    <row r="131" spans="1:8">
      <c r="A131" s="10">
        <v>1878</v>
      </c>
      <c r="B131">
        <v>128</v>
      </c>
      <c r="C131">
        <v>0.4</v>
      </c>
      <c r="D131">
        <v>0.1</v>
      </c>
      <c r="E131">
        <v>0.3</v>
      </c>
      <c r="F131" s="11"/>
      <c r="G131" s="11"/>
      <c r="H131" s="11"/>
    </row>
    <row r="132" spans="1:8">
      <c r="A132" s="10">
        <v>1877</v>
      </c>
      <c r="B132">
        <v>129</v>
      </c>
      <c r="C132">
        <v>1.6</v>
      </c>
      <c r="D132">
        <v>0.1</v>
      </c>
      <c r="E132">
        <v>1.5</v>
      </c>
      <c r="F132" s="11"/>
      <c r="G132" s="11"/>
      <c r="H132" s="11"/>
    </row>
    <row r="133" spans="1:8">
      <c r="A133" s="10">
        <v>1876</v>
      </c>
      <c r="B133">
        <v>130</v>
      </c>
      <c r="C133">
        <v>2.6</v>
      </c>
      <c r="D133">
        <v>0.02</v>
      </c>
      <c r="E133">
        <v>2.58</v>
      </c>
      <c r="F133" s="11"/>
      <c r="G133" s="11"/>
      <c r="H133" s="11"/>
    </row>
    <row r="134" spans="1:8">
      <c r="A134" s="10">
        <v>1875</v>
      </c>
      <c r="B134">
        <v>131</v>
      </c>
      <c r="C134">
        <v>1</v>
      </c>
      <c r="D134">
        <v>0.1</v>
      </c>
      <c r="E134">
        <v>0.9</v>
      </c>
      <c r="F134" s="11"/>
      <c r="G134" s="11"/>
      <c r="H134" s="11"/>
    </row>
    <row r="135" spans="1:8">
      <c r="A135" s="10">
        <v>1874</v>
      </c>
      <c r="B135">
        <v>132</v>
      </c>
      <c r="C135">
        <v>0.7</v>
      </c>
      <c r="D135">
        <v>0.08</v>
      </c>
      <c r="E135">
        <v>0.62</v>
      </c>
      <c r="F135" s="11"/>
      <c r="G135" s="11"/>
      <c r="H135" s="11"/>
    </row>
    <row r="136" spans="1:8">
      <c r="A136" s="10">
        <v>1873</v>
      </c>
      <c r="B136">
        <v>133</v>
      </c>
      <c r="C136">
        <v>0.9</v>
      </c>
      <c r="D136">
        <v>0.1</v>
      </c>
      <c r="E136">
        <v>0.8</v>
      </c>
      <c r="F136" s="11"/>
      <c r="G136" s="11"/>
      <c r="H136" s="11"/>
    </row>
    <row r="137" spans="1:8">
      <c r="A137" s="10">
        <v>1872</v>
      </c>
      <c r="B137">
        <v>134</v>
      </c>
      <c r="C137">
        <v>2</v>
      </c>
      <c r="D137">
        <v>0.2</v>
      </c>
      <c r="E137">
        <v>1.8</v>
      </c>
      <c r="F137" s="11"/>
      <c r="G137" s="11"/>
      <c r="H137" s="11"/>
    </row>
    <row r="138" spans="1:8">
      <c r="A138" s="10">
        <v>1871</v>
      </c>
      <c r="B138">
        <v>135</v>
      </c>
      <c r="C138">
        <v>2.4</v>
      </c>
      <c r="D138">
        <v>0.1</v>
      </c>
      <c r="E138">
        <v>2.2999999999999998</v>
      </c>
      <c r="F138" s="11"/>
      <c r="G138" s="11"/>
      <c r="H138" s="11"/>
    </row>
    <row r="139" spans="1:8">
      <c r="A139" s="10">
        <v>1870</v>
      </c>
      <c r="B139">
        <v>136</v>
      </c>
      <c r="C139">
        <v>0.6</v>
      </c>
      <c r="D139">
        <v>0.06</v>
      </c>
      <c r="E139">
        <v>0.54</v>
      </c>
      <c r="F139" s="11"/>
      <c r="G139" s="11"/>
      <c r="H139" s="11"/>
    </row>
    <row r="140" spans="1:8">
      <c r="A140" s="10">
        <v>1869</v>
      </c>
      <c r="B140">
        <v>137</v>
      </c>
      <c r="C140">
        <v>0.5</v>
      </c>
      <c r="D140">
        <v>0.05</v>
      </c>
      <c r="E140">
        <v>0.45</v>
      </c>
      <c r="F140" s="11"/>
      <c r="G140" s="11"/>
      <c r="H140" s="11"/>
    </row>
    <row r="141" spans="1:8">
      <c r="A141" s="10">
        <v>1868</v>
      </c>
      <c r="B141">
        <v>138</v>
      </c>
      <c r="C141">
        <v>1.6</v>
      </c>
      <c r="D141">
        <v>0.1</v>
      </c>
      <c r="E141">
        <v>1.5</v>
      </c>
      <c r="F141" s="11"/>
      <c r="G141" s="11"/>
      <c r="H141" s="11"/>
    </row>
    <row r="142" spans="1:8">
      <c r="A142" s="10">
        <v>1867</v>
      </c>
      <c r="B142">
        <v>139</v>
      </c>
      <c r="C142">
        <v>1</v>
      </c>
      <c r="D142">
        <v>0.08</v>
      </c>
      <c r="E142">
        <v>0.92</v>
      </c>
      <c r="F142" s="11"/>
      <c r="G142" s="11"/>
      <c r="H142" s="11"/>
    </row>
    <row r="143" spans="1:8">
      <c r="A143" s="10">
        <v>1866</v>
      </c>
      <c r="B143">
        <v>140</v>
      </c>
      <c r="C143">
        <v>0.6</v>
      </c>
      <c r="D143">
        <v>0.14000000000000001</v>
      </c>
      <c r="E143">
        <v>0.46</v>
      </c>
      <c r="F143" s="11"/>
      <c r="G143" s="11"/>
      <c r="H143" s="11"/>
    </row>
    <row r="144" spans="1:8">
      <c r="A144" s="10">
        <v>1865</v>
      </c>
      <c r="B144">
        <v>141</v>
      </c>
      <c r="C144">
        <v>0.6</v>
      </c>
      <c r="D144">
        <v>0.2</v>
      </c>
      <c r="E144">
        <v>0.4</v>
      </c>
      <c r="F144" s="11"/>
      <c r="G144" s="11"/>
      <c r="H144" s="11"/>
    </row>
    <row r="145" spans="1:8">
      <c r="A145" s="10">
        <v>1864</v>
      </c>
      <c r="B145">
        <v>142</v>
      </c>
      <c r="C145">
        <v>1</v>
      </c>
      <c r="D145">
        <v>0.2</v>
      </c>
      <c r="E145">
        <v>0.8</v>
      </c>
      <c r="F145" s="11"/>
      <c r="G145" s="11"/>
      <c r="H145" s="11"/>
    </row>
    <row r="146" spans="1:8">
      <c r="A146" s="10">
        <v>1863</v>
      </c>
      <c r="B146">
        <v>143</v>
      </c>
      <c r="C146">
        <v>2.2000000000000002</v>
      </c>
      <c r="D146">
        <v>0.06</v>
      </c>
      <c r="E146">
        <v>2.14</v>
      </c>
      <c r="F146" s="11"/>
      <c r="G146" s="11"/>
      <c r="H146" s="11"/>
    </row>
    <row r="147" spans="1:8">
      <c r="A147" s="10">
        <v>1862</v>
      </c>
      <c r="B147">
        <v>144</v>
      </c>
      <c r="C147">
        <v>0.9</v>
      </c>
      <c r="D147">
        <v>0.04</v>
      </c>
      <c r="E147">
        <v>0.86</v>
      </c>
      <c r="F147" s="11"/>
      <c r="G147" s="11"/>
      <c r="H147" s="11"/>
    </row>
    <row r="148" spans="1:8">
      <c r="A148" s="10">
        <v>1861</v>
      </c>
      <c r="B148">
        <v>145</v>
      </c>
      <c r="C148">
        <v>2</v>
      </c>
      <c r="D148">
        <v>0.02</v>
      </c>
      <c r="E148">
        <v>1.98</v>
      </c>
      <c r="F148" s="11"/>
      <c r="G148" s="11"/>
      <c r="H148" s="11"/>
    </row>
    <row r="149" spans="1:8">
      <c r="A149" s="10">
        <v>1860</v>
      </c>
      <c r="B149">
        <v>146</v>
      </c>
      <c r="C149">
        <v>0.6</v>
      </c>
      <c r="D149">
        <v>0.1</v>
      </c>
      <c r="E149">
        <v>0.5</v>
      </c>
      <c r="F149" s="11"/>
      <c r="G149" s="11"/>
      <c r="H149" s="11"/>
    </row>
    <row r="150" spans="1:8">
      <c r="A150" s="10">
        <v>1859</v>
      </c>
      <c r="B150">
        <v>147</v>
      </c>
      <c r="C150">
        <v>0.6</v>
      </c>
      <c r="D150">
        <v>0.2</v>
      </c>
      <c r="E150">
        <v>0.4</v>
      </c>
      <c r="F150" s="11"/>
      <c r="G150" s="11"/>
      <c r="H150" s="11"/>
    </row>
    <row r="151" spans="1:8">
      <c r="A151" s="10">
        <v>1858</v>
      </c>
      <c r="B151">
        <v>148</v>
      </c>
      <c r="C151">
        <v>0.8</v>
      </c>
      <c r="D151">
        <v>0.03</v>
      </c>
      <c r="E151">
        <v>0.77</v>
      </c>
      <c r="F151" s="11"/>
      <c r="G151" s="11"/>
      <c r="H151" s="11"/>
    </row>
    <row r="152" spans="1:8">
      <c r="A152" s="10">
        <v>1857</v>
      </c>
      <c r="B152">
        <v>149</v>
      </c>
      <c r="C152">
        <v>1.1000000000000001</v>
      </c>
      <c r="D152">
        <v>0.08</v>
      </c>
      <c r="E152">
        <v>1.02</v>
      </c>
      <c r="F152" s="11"/>
      <c r="G152" s="11"/>
      <c r="H152" s="11"/>
    </row>
    <row r="153" spans="1:8">
      <c r="A153" s="10">
        <v>1856</v>
      </c>
      <c r="B153">
        <v>150</v>
      </c>
      <c r="C153">
        <v>1.2</v>
      </c>
      <c r="D153">
        <v>0.04</v>
      </c>
      <c r="E153">
        <v>1.1599999999999999</v>
      </c>
      <c r="F153" s="11"/>
      <c r="G153" s="11"/>
      <c r="H153" s="11"/>
    </row>
    <row r="154" spans="1:8">
      <c r="A154" s="10">
        <v>1855</v>
      </c>
      <c r="B154">
        <v>151</v>
      </c>
      <c r="C154">
        <v>1</v>
      </c>
      <c r="D154">
        <v>0.2</v>
      </c>
      <c r="E154">
        <v>0.8</v>
      </c>
      <c r="F154" s="11"/>
      <c r="G154" s="11"/>
      <c r="H154" s="11"/>
    </row>
    <row r="155" spans="1:8">
      <c r="A155" s="10">
        <v>1854</v>
      </c>
      <c r="B155">
        <v>152</v>
      </c>
      <c r="C155">
        <v>2</v>
      </c>
      <c r="D155">
        <v>0.12</v>
      </c>
      <c r="E155">
        <v>1.88</v>
      </c>
      <c r="F155" s="11"/>
      <c r="G155" s="11"/>
      <c r="H155" s="11"/>
    </row>
    <row r="156" spans="1:8">
      <c r="A156" s="10">
        <v>1853</v>
      </c>
      <c r="B156">
        <v>153</v>
      </c>
      <c r="C156">
        <v>0.8</v>
      </c>
      <c r="D156">
        <v>0.02</v>
      </c>
      <c r="E156">
        <v>0.78</v>
      </c>
      <c r="F156" s="11"/>
      <c r="G156" s="11"/>
      <c r="H156" s="11"/>
    </row>
    <row r="157" spans="1:8">
      <c r="A157" s="10">
        <v>1852</v>
      </c>
      <c r="B157">
        <v>154</v>
      </c>
      <c r="C157">
        <v>0.5</v>
      </c>
      <c r="D157">
        <v>0.03</v>
      </c>
      <c r="E157">
        <v>0.47</v>
      </c>
      <c r="F157" s="11"/>
      <c r="G157" s="11"/>
      <c r="H157" s="11"/>
    </row>
    <row r="158" spans="1:8">
      <c r="A158" s="10">
        <v>1851</v>
      </c>
      <c r="B158">
        <v>155</v>
      </c>
      <c r="C158">
        <v>0.9</v>
      </c>
      <c r="D158">
        <v>0.2</v>
      </c>
      <c r="E158">
        <v>0.7</v>
      </c>
      <c r="F158" s="11"/>
      <c r="G158" s="11"/>
      <c r="H158" s="11"/>
    </row>
    <row r="159" spans="1:8">
      <c r="A159" s="10">
        <v>1850</v>
      </c>
      <c r="B159">
        <v>156</v>
      </c>
      <c r="C159">
        <v>0.8</v>
      </c>
      <c r="D159">
        <v>0.05</v>
      </c>
      <c r="E159">
        <v>0.75</v>
      </c>
      <c r="F159" s="11"/>
      <c r="G159" s="11"/>
      <c r="H159" s="11"/>
    </row>
    <row r="160" spans="1:8">
      <c r="A160" s="10">
        <v>1849</v>
      </c>
      <c r="B160">
        <v>157</v>
      </c>
      <c r="C160">
        <v>3.2</v>
      </c>
      <c r="D160">
        <v>0.1</v>
      </c>
      <c r="E160">
        <v>3.1</v>
      </c>
      <c r="F160" s="11"/>
      <c r="G160" s="11"/>
      <c r="H160" s="11"/>
    </row>
    <row r="161" spans="1:8">
      <c r="A161" s="10">
        <v>1848</v>
      </c>
      <c r="B161">
        <v>158</v>
      </c>
      <c r="C161">
        <v>1.6</v>
      </c>
      <c r="D161">
        <v>0.12</v>
      </c>
      <c r="E161">
        <v>1.48</v>
      </c>
      <c r="F161" s="11"/>
      <c r="G161" s="11"/>
      <c r="H161" s="11"/>
    </row>
    <row r="162" spans="1:8">
      <c r="A162" s="10">
        <v>1847</v>
      </c>
      <c r="B162">
        <v>159</v>
      </c>
      <c r="C162">
        <v>0.2</v>
      </c>
      <c r="D162">
        <v>0.1</v>
      </c>
      <c r="E162">
        <v>0.1</v>
      </c>
      <c r="F162" s="11"/>
      <c r="G162" s="11"/>
      <c r="H162" s="11"/>
    </row>
    <row r="163" spans="1:8">
      <c r="A163" s="10">
        <v>1846</v>
      </c>
      <c r="B163">
        <v>160</v>
      </c>
      <c r="C163">
        <v>0.3</v>
      </c>
      <c r="D163">
        <v>0.1</v>
      </c>
      <c r="E163">
        <v>0.2</v>
      </c>
      <c r="F163" s="11"/>
      <c r="G163" s="11"/>
      <c r="H163" s="11"/>
    </row>
    <row r="164" spans="1:8">
      <c r="A164" s="10">
        <v>1845</v>
      </c>
      <c r="B164">
        <v>161</v>
      </c>
      <c r="C164">
        <v>0.2</v>
      </c>
      <c r="D164">
        <v>0.14000000000000001</v>
      </c>
      <c r="E164">
        <v>0.06</v>
      </c>
      <c r="F164" s="11"/>
      <c r="G164" s="11"/>
      <c r="H164" s="11"/>
    </row>
    <row r="165" spans="1:8">
      <c r="A165" s="10">
        <v>1844</v>
      </c>
      <c r="B165">
        <v>162</v>
      </c>
      <c r="C165">
        <v>0.6</v>
      </c>
      <c r="D165">
        <v>0.2</v>
      </c>
      <c r="E165">
        <v>0.4</v>
      </c>
      <c r="F165" s="11"/>
      <c r="G165" s="11"/>
      <c r="H165" s="11"/>
    </row>
    <row r="166" spans="1:8">
      <c r="A166" s="10">
        <v>1843</v>
      </c>
      <c r="B166">
        <v>163</v>
      </c>
      <c r="C166">
        <v>0.4</v>
      </c>
      <c r="D166">
        <v>0.2</v>
      </c>
      <c r="E166">
        <v>0.2</v>
      </c>
      <c r="F166" s="11"/>
      <c r="G166" s="11"/>
      <c r="H166" s="11"/>
    </row>
    <row r="167" spans="1:8">
      <c r="A167" s="10">
        <v>1842</v>
      </c>
      <c r="B167">
        <v>164</v>
      </c>
      <c r="C167">
        <v>1.8</v>
      </c>
      <c r="D167">
        <v>0.1</v>
      </c>
      <c r="E167">
        <v>1.7</v>
      </c>
      <c r="F167" s="11"/>
      <c r="G167" s="11"/>
      <c r="H167" s="11"/>
    </row>
    <row r="168" spans="1:8">
      <c r="A168" s="10">
        <v>1841</v>
      </c>
      <c r="B168">
        <v>165</v>
      </c>
      <c r="C168">
        <v>2</v>
      </c>
      <c r="D168">
        <v>0.1</v>
      </c>
      <c r="E168">
        <v>1.9</v>
      </c>
      <c r="F168" s="11"/>
      <c r="G168" s="11"/>
      <c r="H168" s="11"/>
    </row>
    <row r="169" spans="1:8">
      <c r="A169" s="10">
        <v>1840</v>
      </c>
      <c r="B169">
        <v>166</v>
      </c>
      <c r="C169">
        <v>1.2</v>
      </c>
      <c r="D169">
        <v>0.2</v>
      </c>
      <c r="E169">
        <v>1</v>
      </c>
      <c r="F169" s="11"/>
      <c r="G169" s="11"/>
      <c r="H169" s="11"/>
    </row>
    <row r="170" spans="1:8">
      <c r="A170" s="10">
        <v>1839</v>
      </c>
      <c r="B170">
        <v>167</v>
      </c>
      <c r="C170">
        <v>1.4</v>
      </c>
      <c r="D170">
        <v>0.14000000000000001</v>
      </c>
      <c r="E170">
        <v>1.26</v>
      </c>
      <c r="F170" s="11"/>
      <c r="G170" s="11"/>
      <c r="H170" s="11"/>
    </row>
    <row r="171" spans="1:8">
      <c r="A171" s="10">
        <v>1838</v>
      </c>
      <c r="B171">
        <v>168</v>
      </c>
      <c r="C171">
        <v>0.9</v>
      </c>
      <c r="D171">
        <v>0.5</v>
      </c>
      <c r="E171">
        <v>0.4</v>
      </c>
      <c r="F171" s="11"/>
      <c r="G171" s="11"/>
      <c r="H171" s="11"/>
    </row>
    <row r="172" spans="1:8">
      <c r="A172" s="10">
        <v>1837</v>
      </c>
      <c r="B172">
        <v>169</v>
      </c>
      <c r="C172">
        <v>0.3</v>
      </c>
      <c r="D172">
        <v>0.2</v>
      </c>
      <c r="E172">
        <v>0.1</v>
      </c>
      <c r="F172" s="11"/>
      <c r="G172" s="11"/>
      <c r="H172" s="11"/>
    </row>
    <row r="173" spans="1:8">
      <c r="A173" s="10">
        <v>1836</v>
      </c>
      <c r="B173">
        <v>170</v>
      </c>
      <c r="C173">
        <v>0.9</v>
      </c>
      <c r="D173">
        <v>0.1</v>
      </c>
      <c r="E173">
        <v>0.8</v>
      </c>
      <c r="F173" s="11"/>
      <c r="G173" s="11"/>
      <c r="H173" s="11"/>
    </row>
    <row r="174" spans="1:8">
      <c r="A174" s="10">
        <v>1835</v>
      </c>
      <c r="B174">
        <v>171</v>
      </c>
      <c r="C174">
        <v>0.5</v>
      </c>
      <c r="D174">
        <v>0.1</v>
      </c>
      <c r="E174">
        <v>0.4</v>
      </c>
      <c r="F174" s="11"/>
      <c r="G174" s="11"/>
      <c r="H174" s="11"/>
    </row>
    <row r="175" spans="1:8">
      <c r="A175" s="10">
        <v>1834</v>
      </c>
      <c r="B175">
        <v>172</v>
      </c>
      <c r="C175">
        <v>0.3</v>
      </c>
      <c r="D175">
        <v>0.2</v>
      </c>
      <c r="E175">
        <v>0.1</v>
      </c>
      <c r="F175" s="11"/>
      <c r="G175" s="11"/>
      <c r="H175" s="11"/>
    </row>
    <row r="176" spans="1:8">
      <c r="A176" s="10">
        <v>1833</v>
      </c>
      <c r="B176">
        <v>173</v>
      </c>
      <c r="C176">
        <v>1.2</v>
      </c>
      <c r="D176">
        <v>0.2</v>
      </c>
      <c r="E176">
        <v>1</v>
      </c>
      <c r="F176" s="11"/>
      <c r="G176" s="11"/>
      <c r="H176" s="11"/>
    </row>
    <row r="177" spans="1:8">
      <c r="A177" s="10">
        <v>1832</v>
      </c>
      <c r="B177">
        <v>174</v>
      </c>
      <c r="C177">
        <v>0.4</v>
      </c>
      <c r="D177">
        <v>0.1</v>
      </c>
      <c r="E177">
        <v>0.3</v>
      </c>
      <c r="F177" s="11"/>
      <c r="G177" s="11"/>
      <c r="H177" s="11"/>
    </row>
    <row r="178" spans="1:8">
      <c r="A178" s="10">
        <v>1831</v>
      </c>
      <c r="B178">
        <v>175</v>
      </c>
      <c r="C178">
        <v>1</v>
      </c>
      <c r="D178">
        <v>0.2</v>
      </c>
      <c r="E178">
        <v>0.8</v>
      </c>
      <c r="F178" s="11"/>
      <c r="G178" s="11"/>
      <c r="H178" s="11"/>
    </row>
    <row r="179" spans="1:8">
      <c r="A179" s="10">
        <v>1830</v>
      </c>
      <c r="B179">
        <v>176</v>
      </c>
      <c r="C179">
        <v>0.6</v>
      </c>
      <c r="D179">
        <v>0.2</v>
      </c>
      <c r="E179">
        <v>0.4</v>
      </c>
      <c r="F179" s="11"/>
      <c r="G179" s="11"/>
      <c r="H179" s="11"/>
    </row>
    <row r="180" spans="1:8">
      <c r="A180" s="10">
        <v>1829</v>
      </c>
      <c r="B180">
        <v>177</v>
      </c>
      <c r="C180">
        <v>2.8</v>
      </c>
      <c r="D180">
        <v>0.2</v>
      </c>
      <c r="E180">
        <v>2.6</v>
      </c>
      <c r="F180" s="11"/>
      <c r="G180" s="11"/>
      <c r="H180" s="11"/>
    </row>
    <row r="181" spans="1:8">
      <c r="A181" s="10">
        <v>1828</v>
      </c>
      <c r="B181">
        <v>178</v>
      </c>
      <c r="C181">
        <v>2</v>
      </c>
      <c r="D181">
        <v>0.2</v>
      </c>
      <c r="E181">
        <v>1.8</v>
      </c>
      <c r="F181" s="11"/>
      <c r="G181" s="11"/>
      <c r="H181" s="11"/>
    </row>
    <row r="182" spans="1:8">
      <c r="A182" s="10">
        <v>1827</v>
      </c>
      <c r="B182">
        <v>179</v>
      </c>
      <c r="C182">
        <v>0.7</v>
      </c>
      <c r="D182">
        <v>0.2</v>
      </c>
      <c r="E182">
        <v>0.5</v>
      </c>
      <c r="F182" s="11"/>
      <c r="G182" s="11"/>
      <c r="H182" s="11"/>
    </row>
    <row r="183" spans="1:8">
      <c r="A183" s="10">
        <v>1826</v>
      </c>
      <c r="B183">
        <v>180</v>
      </c>
      <c r="C183">
        <v>1.7</v>
      </c>
      <c r="D183">
        <v>0.15</v>
      </c>
      <c r="E183">
        <v>1.55</v>
      </c>
      <c r="F183" s="11"/>
      <c r="G183" s="11"/>
      <c r="H183" s="11"/>
    </row>
    <row r="184" spans="1:8">
      <c r="A184" s="10">
        <v>1825</v>
      </c>
      <c r="B184">
        <v>181</v>
      </c>
      <c r="C184">
        <v>0.9</v>
      </c>
      <c r="D184">
        <v>0.2</v>
      </c>
      <c r="E184">
        <v>0.7</v>
      </c>
      <c r="F184" s="11"/>
      <c r="G184" s="11"/>
      <c r="H184" s="11"/>
    </row>
    <row r="185" spans="1:8">
      <c r="A185" s="10">
        <v>1824</v>
      </c>
      <c r="B185">
        <v>182</v>
      </c>
      <c r="C185">
        <v>0.6</v>
      </c>
      <c r="D185">
        <v>0.3</v>
      </c>
      <c r="E185">
        <v>0.3</v>
      </c>
      <c r="F185" s="11"/>
      <c r="G185" s="11"/>
      <c r="H185" s="11"/>
    </row>
    <row r="186" spans="1:8">
      <c r="A186" s="10">
        <v>1823</v>
      </c>
      <c r="B186">
        <v>183</v>
      </c>
      <c r="C186">
        <v>0.4</v>
      </c>
      <c r="D186">
        <v>0.1</v>
      </c>
      <c r="E186">
        <v>0.3</v>
      </c>
      <c r="F186" s="11"/>
      <c r="G186" s="11"/>
      <c r="H186" s="11"/>
    </row>
    <row r="187" spans="1:8">
      <c r="A187" s="10">
        <v>1822</v>
      </c>
      <c r="B187">
        <v>184</v>
      </c>
      <c r="C187">
        <v>5.6</v>
      </c>
      <c r="D187">
        <v>0.14000000000000001</v>
      </c>
      <c r="E187">
        <v>5.46</v>
      </c>
      <c r="F187" s="11"/>
      <c r="G187" s="11"/>
      <c r="H187" s="11"/>
    </row>
    <row r="188" spans="1:8">
      <c r="A188" s="10">
        <v>1821</v>
      </c>
      <c r="B188">
        <v>185</v>
      </c>
      <c r="C188">
        <v>1</v>
      </c>
      <c r="D188">
        <v>0.2</v>
      </c>
      <c r="E188">
        <v>0.8</v>
      </c>
      <c r="F188" s="11"/>
      <c r="G188" s="11"/>
      <c r="H188" s="11"/>
    </row>
    <row r="189" spans="1:8">
      <c r="A189" s="10">
        <v>1820</v>
      </c>
      <c r="B189">
        <v>186</v>
      </c>
      <c r="C189">
        <v>1</v>
      </c>
      <c r="D189">
        <v>0.2</v>
      </c>
      <c r="E189">
        <v>0.8</v>
      </c>
      <c r="F189" s="11"/>
      <c r="G189" s="11"/>
      <c r="H189" s="11"/>
    </row>
    <row r="190" spans="1:8">
      <c r="A190" s="10">
        <v>1819</v>
      </c>
      <c r="B190">
        <v>187</v>
      </c>
      <c r="C190">
        <v>3.8</v>
      </c>
      <c r="D190">
        <v>0.24</v>
      </c>
      <c r="E190">
        <v>3.56</v>
      </c>
      <c r="F190" s="11"/>
      <c r="G190" s="11"/>
      <c r="H190" s="11"/>
    </row>
    <row r="191" spans="1:8">
      <c r="A191" s="10">
        <v>1818</v>
      </c>
      <c r="B191">
        <v>188</v>
      </c>
      <c r="C191">
        <v>3.6</v>
      </c>
      <c r="D191">
        <v>0.2</v>
      </c>
      <c r="E191">
        <v>3.4</v>
      </c>
      <c r="F191" s="11"/>
      <c r="G191" s="11"/>
      <c r="H191" s="11"/>
    </row>
    <row r="192" spans="1:8">
      <c r="A192" s="10">
        <v>1817</v>
      </c>
      <c r="B192">
        <v>189</v>
      </c>
      <c r="C192">
        <v>1.4</v>
      </c>
      <c r="D192">
        <v>0.1</v>
      </c>
      <c r="E192">
        <v>1.3</v>
      </c>
      <c r="F192" s="11"/>
      <c r="G192" s="11"/>
      <c r="H192" s="11"/>
    </row>
    <row r="193" spans="1:8">
      <c r="A193" s="10">
        <v>1816</v>
      </c>
      <c r="B193">
        <v>190</v>
      </c>
      <c r="C193">
        <v>1.1000000000000001</v>
      </c>
      <c r="D193">
        <v>0.2</v>
      </c>
      <c r="E193">
        <v>0.9</v>
      </c>
      <c r="F193" s="11"/>
      <c r="G193" s="11"/>
      <c r="H193" s="11"/>
    </row>
    <row r="194" spans="1:8">
      <c r="A194" s="10">
        <v>1815</v>
      </c>
      <c r="B194">
        <v>191</v>
      </c>
      <c r="C194">
        <v>2</v>
      </c>
      <c r="D194">
        <v>0.2</v>
      </c>
      <c r="E194">
        <v>1.8</v>
      </c>
      <c r="F194" s="11"/>
      <c r="G194" s="11"/>
      <c r="H194" s="11"/>
    </row>
    <row r="195" spans="1:8">
      <c r="A195" s="10">
        <v>1814</v>
      </c>
      <c r="B195">
        <v>192</v>
      </c>
      <c r="C195">
        <v>1.2</v>
      </c>
      <c r="D195">
        <v>0.04</v>
      </c>
      <c r="E195">
        <v>1.1599999999999999</v>
      </c>
      <c r="F195" s="11"/>
      <c r="G195" s="11"/>
      <c r="H195" s="11"/>
    </row>
    <row r="196" spans="1:8">
      <c r="A196" s="10">
        <v>1813</v>
      </c>
      <c r="B196">
        <v>193</v>
      </c>
      <c r="C196">
        <v>1.1000000000000001</v>
      </c>
      <c r="D196">
        <v>0.02</v>
      </c>
      <c r="E196">
        <v>1.08</v>
      </c>
      <c r="F196" s="11"/>
      <c r="G196" s="11"/>
      <c r="H196" s="11"/>
    </row>
    <row r="197" spans="1:8">
      <c r="A197" s="10">
        <v>1812</v>
      </c>
      <c r="B197">
        <v>194</v>
      </c>
      <c r="C197">
        <v>1</v>
      </c>
      <c r="D197">
        <v>0.2</v>
      </c>
      <c r="E197">
        <v>0.8</v>
      </c>
      <c r="F197" s="11"/>
      <c r="G197" s="11"/>
      <c r="H197" s="11"/>
    </row>
    <row r="198" spans="1:8">
      <c r="A198" s="10">
        <v>1811</v>
      </c>
      <c r="B198">
        <v>195</v>
      </c>
      <c r="C198">
        <v>0.5</v>
      </c>
      <c r="D198">
        <v>0.08</v>
      </c>
      <c r="E198">
        <v>0.42</v>
      </c>
      <c r="F198" s="11"/>
      <c r="G198" s="11"/>
      <c r="H198" s="11"/>
    </row>
    <row r="199" spans="1:8">
      <c r="A199" s="10">
        <v>1810</v>
      </c>
      <c r="B199">
        <v>196</v>
      </c>
      <c r="C199">
        <v>0.8</v>
      </c>
      <c r="D199">
        <v>0.1</v>
      </c>
      <c r="E199">
        <v>0.7</v>
      </c>
      <c r="F199" s="11"/>
      <c r="G199" s="11"/>
      <c r="H199" s="11"/>
    </row>
    <row r="200" spans="1:8">
      <c r="A200" s="10">
        <v>1809</v>
      </c>
      <c r="B200">
        <v>197</v>
      </c>
      <c r="C200">
        <v>1.4</v>
      </c>
      <c r="D200">
        <v>0.06</v>
      </c>
      <c r="E200">
        <v>1.34</v>
      </c>
      <c r="F200" s="11"/>
      <c r="G200" s="11"/>
      <c r="H200" s="11"/>
    </row>
    <row r="201" spans="1:8">
      <c r="A201" s="10">
        <v>1808</v>
      </c>
      <c r="B201">
        <v>198</v>
      </c>
      <c r="C201">
        <v>1.1000000000000001</v>
      </c>
      <c r="D201">
        <v>0.1</v>
      </c>
      <c r="E201">
        <v>1</v>
      </c>
      <c r="F201" s="11"/>
      <c r="G201" s="11"/>
      <c r="H201" s="11"/>
    </row>
    <row r="202" spans="1:8">
      <c r="A202" s="10">
        <v>1807</v>
      </c>
      <c r="B202">
        <v>199</v>
      </c>
      <c r="C202">
        <v>1</v>
      </c>
      <c r="D202">
        <v>0.02</v>
      </c>
      <c r="E202">
        <v>0.98</v>
      </c>
      <c r="F202" s="11"/>
      <c r="G202" s="11"/>
      <c r="H202" s="11"/>
    </row>
    <row r="203" spans="1:8">
      <c r="A203" s="10">
        <v>1806</v>
      </c>
      <c r="B203">
        <v>200</v>
      </c>
      <c r="C203">
        <v>1.8</v>
      </c>
      <c r="D203">
        <v>0.4</v>
      </c>
      <c r="E203">
        <v>1.4</v>
      </c>
      <c r="F203" s="11"/>
      <c r="G203" s="11"/>
      <c r="H203" s="11"/>
    </row>
    <row r="204" spans="1:8">
      <c r="A204" s="10">
        <v>1805</v>
      </c>
      <c r="B204">
        <v>201</v>
      </c>
      <c r="C204">
        <v>1.7</v>
      </c>
      <c r="D204">
        <v>0.04</v>
      </c>
      <c r="E204">
        <v>1.66</v>
      </c>
      <c r="F204" s="11"/>
      <c r="G204" s="11"/>
      <c r="H204" s="11"/>
    </row>
    <row r="205" spans="1:8">
      <c r="A205" s="10">
        <v>1804</v>
      </c>
      <c r="B205">
        <v>202</v>
      </c>
      <c r="C205">
        <v>2</v>
      </c>
      <c r="D205">
        <v>0.2</v>
      </c>
      <c r="E205">
        <v>1.8</v>
      </c>
      <c r="F205" s="11"/>
      <c r="G205" s="11"/>
      <c r="H205" s="11"/>
    </row>
    <row r="206" spans="1:8">
      <c r="A206" s="10">
        <v>1803</v>
      </c>
      <c r="B206">
        <v>203</v>
      </c>
      <c r="C206">
        <v>1</v>
      </c>
      <c r="D206">
        <v>0.4</v>
      </c>
      <c r="E206">
        <v>0.6</v>
      </c>
      <c r="F206" s="11"/>
      <c r="G206" s="11"/>
      <c r="H206" s="11"/>
    </row>
    <row r="207" spans="1:8">
      <c r="A207" s="10">
        <v>1802</v>
      </c>
      <c r="B207">
        <v>204</v>
      </c>
      <c r="C207">
        <v>0.5</v>
      </c>
      <c r="D207">
        <v>0.2</v>
      </c>
      <c r="E207">
        <v>0.3</v>
      </c>
      <c r="F207" s="11"/>
      <c r="G207" s="11"/>
      <c r="H207" s="11"/>
    </row>
    <row r="208" spans="1:8">
      <c r="A208" s="10">
        <v>1801</v>
      </c>
      <c r="B208">
        <v>205</v>
      </c>
      <c r="C208">
        <v>2</v>
      </c>
      <c r="D208">
        <v>0.2</v>
      </c>
      <c r="E208">
        <v>1.8</v>
      </c>
      <c r="F208" s="11"/>
      <c r="G208" s="11"/>
      <c r="H208" s="11"/>
    </row>
    <row r="209" spans="1:8">
      <c r="A209" s="10">
        <v>1800</v>
      </c>
      <c r="B209">
        <v>206</v>
      </c>
      <c r="C209">
        <v>1.2</v>
      </c>
      <c r="D209">
        <v>0.2</v>
      </c>
      <c r="E209">
        <v>1</v>
      </c>
      <c r="F209" s="11"/>
      <c r="G209" s="11"/>
      <c r="H209" s="11"/>
    </row>
    <row r="210" spans="1:8">
      <c r="A210" s="10">
        <v>1799</v>
      </c>
      <c r="B210">
        <v>207</v>
      </c>
      <c r="C210">
        <v>1.3</v>
      </c>
      <c r="D210">
        <v>0.2</v>
      </c>
      <c r="E210">
        <v>1.1000000000000001</v>
      </c>
      <c r="F210" s="11"/>
      <c r="G210" s="11"/>
      <c r="H210" s="11"/>
    </row>
    <row r="211" spans="1:8">
      <c r="A211" s="10">
        <v>1798</v>
      </c>
      <c r="B211">
        <v>208</v>
      </c>
      <c r="C211">
        <v>0.8</v>
      </c>
      <c r="D211">
        <v>0.5</v>
      </c>
      <c r="E211">
        <v>0.3</v>
      </c>
      <c r="F211" s="11"/>
      <c r="G211" s="11"/>
      <c r="H211" s="11"/>
    </row>
    <row r="212" spans="1:8">
      <c r="A212" s="10">
        <v>1797</v>
      </c>
      <c r="B212">
        <v>209</v>
      </c>
      <c r="C212">
        <v>0.5</v>
      </c>
      <c r="D212">
        <v>0.04</v>
      </c>
      <c r="E212">
        <v>0.46</v>
      </c>
      <c r="F212" s="11"/>
      <c r="G212" s="11"/>
      <c r="H212" s="11"/>
    </row>
    <row r="213" spans="1:8">
      <c r="A213" s="10">
        <v>1796</v>
      </c>
      <c r="B213">
        <v>210</v>
      </c>
      <c r="C213">
        <v>0.7</v>
      </c>
      <c r="D213">
        <v>0.3</v>
      </c>
      <c r="E213">
        <v>0.4</v>
      </c>
      <c r="F213" s="11"/>
      <c r="G213" s="11"/>
      <c r="H213" s="11"/>
    </row>
    <row r="214" spans="1:8">
      <c r="A214" s="10">
        <v>1795</v>
      </c>
      <c r="B214">
        <v>211</v>
      </c>
      <c r="C214">
        <v>0.6</v>
      </c>
      <c r="D214">
        <v>0.1</v>
      </c>
      <c r="E214">
        <v>0.5</v>
      </c>
      <c r="F214" s="11"/>
      <c r="G214" s="11"/>
      <c r="H214" s="11"/>
    </row>
    <row r="215" spans="1:8">
      <c r="A215" s="10">
        <v>1794</v>
      </c>
      <c r="B215">
        <v>212</v>
      </c>
      <c r="C215">
        <v>1.2</v>
      </c>
      <c r="D215">
        <v>0.1</v>
      </c>
      <c r="E215">
        <v>1.1000000000000001</v>
      </c>
      <c r="F215" s="11"/>
      <c r="G215" s="11"/>
      <c r="H215" s="11"/>
    </row>
    <row r="216" spans="1:8">
      <c r="A216" s="10">
        <v>1793</v>
      </c>
      <c r="B216">
        <v>213</v>
      </c>
      <c r="C216">
        <v>1.8</v>
      </c>
      <c r="D216">
        <v>0.2</v>
      </c>
      <c r="E216">
        <v>1.6</v>
      </c>
      <c r="F216" s="11"/>
      <c r="G216" s="11"/>
      <c r="H216" s="11"/>
    </row>
    <row r="217" spans="1:8">
      <c r="A217" s="10">
        <v>1792</v>
      </c>
      <c r="B217">
        <v>214</v>
      </c>
      <c r="C217">
        <v>1.2</v>
      </c>
      <c r="D217">
        <v>0.1</v>
      </c>
      <c r="E217">
        <v>1.1000000000000001</v>
      </c>
      <c r="F217" s="11"/>
      <c r="G217" s="11"/>
      <c r="H217" s="11"/>
    </row>
    <row r="218" spans="1:8">
      <c r="A218" s="10">
        <v>1791</v>
      </c>
      <c r="B218">
        <v>215</v>
      </c>
      <c r="C218">
        <v>0.4</v>
      </c>
      <c r="D218">
        <v>0.1</v>
      </c>
      <c r="E218">
        <v>0.3</v>
      </c>
      <c r="F218" s="11"/>
      <c r="G218" s="11"/>
      <c r="H218" s="11"/>
    </row>
    <row r="219" spans="1:8">
      <c r="A219" s="10">
        <v>1790</v>
      </c>
      <c r="B219">
        <v>216</v>
      </c>
      <c r="C219">
        <v>2</v>
      </c>
      <c r="D219">
        <v>0.2</v>
      </c>
      <c r="E219">
        <v>1.8</v>
      </c>
      <c r="F219" s="11"/>
      <c r="G219" s="11"/>
      <c r="H219" s="11"/>
    </row>
    <row r="220" spans="1:8">
      <c r="A220" s="10">
        <v>1789</v>
      </c>
      <c r="B220">
        <v>217</v>
      </c>
      <c r="C220">
        <v>1.9</v>
      </c>
      <c r="D220">
        <v>0.2</v>
      </c>
      <c r="E220">
        <v>1.7</v>
      </c>
      <c r="F220" s="11"/>
      <c r="G220" s="11"/>
      <c r="H220" s="11"/>
    </row>
    <row r="221" spans="1:8">
      <c r="A221" s="10">
        <v>1788</v>
      </c>
      <c r="B221">
        <v>218</v>
      </c>
      <c r="C221">
        <v>1.6</v>
      </c>
      <c r="D221">
        <v>0.04</v>
      </c>
      <c r="E221">
        <v>1.56</v>
      </c>
      <c r="F221" s="11"/>
      <c r="G221" s="11"/>
      <c r="H221" s="11"/>
    </row>
    <row r="222" spans="1:8">
      <c r="A222" s="10">
        <v>1787</v>
      </c>
      <c r="B222">
        <v>219</v>
      </c>
      <c r="C222">
        <v>2.8</v>
      </c>
      <c r="D222">
        <v>0.02</v>
      </c>
      <c r="E222">
        <v>2.78</v>
      </c>
      <c r="F222" s="11"/>
      <c r="G222" s="11"/>
      <c r="H222" s="11"/>
    </row>
    <row r="223" spans="1:8">
      <c r="A223" s="10">
        <v>1786</v>
      </c>
      <c r="B223">
        <v>220</v>
      </c>
      <c r="C223">
        <v>1.8</v>
      </c>
      <c r="D223">
        <v>0.06</v>
      </c>
      <c r="E223">
        <v>1.74</v>
      </c>
      <c r="F223" s="11"/>
      <c r="G223" s="11"/>
      <c r="H223" s="11"/>
    </row>
    <row r="224" spans="1:8">
      <c r="A224" s="10">
        <v>1785</v>
      </c>
      <c r="B224">
        <v>221</v>
      </c>
      <c r="C224">
        <v>1.2</v>
      </c>
      <c r="D224">
        <v>0.02</v>
      </c>
      <c r="E224">
        <v>1.18</v>
      </c>
      <c r="F224" s="11"/>
      <c r="G224" s="11"/>
      <c r="H224" s="11"/>
    </row>
    <row r="225" spans="1:8">
      <c r="A225" s="10">
        <v>1784</v>
      </c>
      <c r="B225">
        <v>222</v>
      </c>
      <c r="C225">
        <v>0.6</v>
      </c>
      <c r="D225">
        <v>0.04</v>
      </c>
      <c r="E225">
        <v>0.56000000000000005</v>
      </c>
      <c r="F225" s="11"/>
      <c r="G225" s="11"/>
      <c r="H225" s="11"/>
    </row>
    <row r="226" spans="1:8">
      <c r="A226" s="10">
        <v>1783</v>
      </c>
      <c r="B226">
        <v>223</v>
      </c>
      <c r="C226">
        <v>0.8</v>
      </c>
      <c r="D226">
        <v>0.04</v>
      </c>
      <c r="E226">
        <v>0.76</v>
      </c>
      <c r="F226" s="11"/>
      <c r="G226" s="11"/>
      <c r="H226" s="11"/>
    </row>
    <row r="227" spans="1:8">
      <c r="A227" s="10">
        <v>1782</v>
      </c>
      <c r="B227">
        <v>224</v>
      </c>
      <c r="C227">
        <v>0.4</v>
      </c>
      <c r="D227">
        <v>0.1</v>
      </c>
      <c r="E227">
        <v>0.3</v>
      </c>
      <c r="F227" s="11"/>
      <c r="G227" s="11"/>
      <c r="H227" s="11"/>
    </row>
    <row r="228" spans="1:8">
      <c r="A228" s="10">
        <v>1781</v>
      </c>
      <c r="B228">
        <v>225</v>
      </c>
      <c r="C228">
        <v>0.5</v>
      </c>
      <c r="D228">
        <v>0.06</v>
      </c>
      <c r="E228">
        <v>0.44</v>
      </c>
      <c r="F228" s="11"/>
      <c r="G228" s="11"/>
      <c r="H228" s="11"/>
    </row>
    <row r="229" spans="1:8">
      <c r="A229" s="10">
        <v>1780</v>
      </c>
      <c r="B229">
        <v>226</v>
      </c>
      <c r="C229">
        <v>0.9</v>
      </c>
      <c r="D229">
        <v>0.1</v>
      </c>
      <c r="E229">
        <v>0.8</v>
      </c>
      <c r="F229" s="11"/>
      <c r="G229" s="11"/>
      <c r="H229" s="11"/>
    </row>
    <row r="230" spans="1:8">
      <c r="A230" s="10">
        <v>1779</v>
      </c>
      <c r="B230">
        <v>227</v>
      </c>
      <c r="C230">
        <v>0.8</v>
      </c>
      <c r="D230">
        <v>0.4</v>
      </c>
      <c r="E230">
        <v>0.4</v>
      </c>
      <c r="F230" s="11"/>
      <c r="G230" s="11"/>
      <c r="H230" s="11"/>
    </row>
    <row r="231" spans="1:8">
      <c r="A231" s="10">
        <v>1778</v>
      </c>
      <c r="B231">
        <v>228</v>
      </c>
      <c r="C231">
        <v>1</v>
      </c>
      <c r="D231">
        <v>0.1</v>
      </c>
      <c r="E231">
        <v>0.9</v>
      </c>
      <c r="F231" s="11"/>
      <c r="G231" s="11"/>
      <c r="H231" s="11"/>
    </row>
    <row r="232" spans="1:8">
      <c r="A232" s="10">
        <v>1777</v>
      </c>
      <c r="B232">
        <v>229</v>
      </c>
      <c r="C232">
        <v>0.46</v>
      </c>
      <c r="D232">
        <v>0.2</v>
      </c>
      <c r="E232">
        <v>0.26</v>
      </c>
      <c r="F232" s="11"/>
      <c r="G232" s="11"/>
      <c r="H232" s="11"/>
    </row>
    <row r="233" spans="1:8">
      <c r="A233" s="10">
        <v>1776</v>
      </c>
      <c r="B233">
        <v>230</v>
      </c>
      <c r="C233">
        <v>1.1000000000000001</v>
      </c>
      <c r="D233">
        <v>7.0000000000000007E-2</v>
      </c>
      <c r="E233">
        <v>1.03</v>
      </c>
      <c r="F233" s="11"/>
      <c r="G233" s="11"/>
      <c r="H233" s="11"/>
    </row>
    <row r="234" spans="1:8">
      <c r="A234" s="10">
        <v>1775</v>
      </c>
      <c r="B234">
        <v>231</v>
      </c>
      <c r="C234">
        <v>0.6</v>
      </c>
      <c r="D234">
        <v>0.1</v>
      </c>
      <c r="E234">
        <v>0.5</v>
      </c>
      <c r="F234" s="11"/>
      <c r="G234" s="11"/>
      <c r="H234" s="11"/>
    </row>
    <row r="235" spans="1:8">
      <c r="A235" s="10">
        <v>1774</v>
      </c>
      <c r="B235">
        <v>232</v>
      </c>
      <c r="C235">
        <v>0.8</v>
      </c>
      <c r="D235">
        <v>0.2</v>
      </c>
      <c r="E235">
        <v>0.6</v>
      </c>
      <c r="F235" s="11"/>
      <c r="G235" s="11"/>
      <c r="H235" s="11"/>
    </row>
    <row r="236" spans="1:8">
      <c r="A236" s="10">
        <v>1773</v>
      </c>
      <c r="B236">
        <v>233</v>
      </c>
      <c r="C236">
        <v>1.6</v>
      </c>
      <c r="D236">
        <v>0.1</v>
      </c>
      <c r="E236">
        <v>1.5</v>
      </c>
      <c r="F236" s="11"/>
      <c r="G236" s="11"/>
      <c r="H236" s="11"/>
    </row>
    <row r="237" spans="1:8">
      <c r="A237" s="10">
        <v>1772</v>
      </c>
      <c r="B237">
        <v>234</v>
      </c>
      <c r="C237">
        <v>1.1000000000000001</v>
      </c>
      <c r="D237">
        <v>0.1</v>
      </c>
      <c r="E237">
        <v>1</v>
      </c>
      <c r="F237" s="11"/>
      <c r="G237" s="11"/>
      <c r="H237" s="11"/>
    </row>
    <row r="238" spans="1:8">
      <c r="A238" s="10">
        <v>1771</v>
      </c>
      <c r="B238">
        <v>235</v>
      </c>
      <c r="C238">
        <v>1</v>
      </c>
      <c r="D238">
        <v>0.1</v>
      </c>
      <c r="E238">
        <v>0.9</v>
      </c>
      <c r="F238" s="11"/>
      <c r="G238" s="11"/>
      <c r="H238" s="11"/>
    </row>
    <row r="239" spans="1:8">
      <c r="A239" s="10">
        <v>1770</v>
      </c>
      <c r="B239">
        <v>236</v>
      </c>
      <c r="C239">
        <v>2</v>
      </c>
      <c r="D239">
        <v>0.1</v>
      </c>
      <c r="E239">
        <v>1.9</v>
      </c>
      <c r="F239" s="11"/>
      <c r="G239" s="11"/>
      <c r="H239" s="11"/>
    </row>
    <row r="240" spans="1:8">
      <c r="A240" s="10">
        <v>1769</v>
      </c>
      <c r="B240">
        <v>237</v>
      </c>
      <c r="C240">
        <v>1</v>
      </c>
      <c r="D240">
        <v>0.14000000000000001</v>
      </c>
      <c r="E240">
        <v>0.86</v>
      </c>
      <c r="F240" s="11"/>
      <c r="G240" s="11"/>
      <c r="H240" s="11"/>
    </row>
    <row r="241" spans="1:8">
      <c r="A241" s="10">
        <v>1768</v>
      </c>
      <c r="B241">
        <v>238</v>
      </c>
      <c r="C241">
        <v>2.2000000000000002</v>
      </c>
      <c r="D241">
        <v>0.2</v>
      </c>
      <c r="E241">
        <v>2</v>
      </c>
      <c r="F241" s="11"/>
      <c r="G241" s="11"/>
      <c r="H241" s="11"/>
    </row>
    <row r="242" spans="1:8">
      <c r="A242" s="10">
        <v>1767</v>
      </c>
      <c r="B242">
        <v>239</v>
      </c>
      <c r="C242">
        <v>1.8</v>
      </c>
      <c r="D242">
        <v>0.06</v>
      </c>
      <c r="E242">
        <v>1.74</v>
      </c>
      <c r="F242" s="11"/>
      <c r="G242" s="11"/>
      <c r="H242" s="11"/>
    </row>
    <row r="243" spans="1:8">
      <c r="A243" s="10">
        <v>1766</v>
      </c>
      <c r="B243">
        <v>240</v>
      </c>
      <c r="C243">
        <v>0.5</v>
      </c>
      <c r="D243">
        <v>0.1</v>
      </c>
      <c r="E243">
        <v>0.4</v>
      </c>
      <c r="F243" s="11"/>
      <c r="G243" s="11"/>
      <c r="H243" s="11"/>
    </row>
    <row r="244" spans="1:8">
      <c r="A244" s="10">
        <v>1765</v>
      </c>
      <c r="B244">
        <v>241</v>
      </c>
      <c r="C244">
        <v>1</v>
      </c>
      <c r="D244">
        <v>0.06</v>
      </c>
      <c r="E244">
        <v>0.94</v>
      </c>
      <c r="F244" s="11"/>
      <c r="G244" s="11"/>
      <c r="H244" s="11"/>
    </row>
    <row r="245" spans="1:8">
      <c r="A245" s="10">
        <v>1764</v>
      </c>
      <c r="B245">
        <v>242</v>
      </c>
      <c r="C245">
        <v>0.6</v>
      </c>
      <c r="D245">
        <v>0.2</v>
      </c>
      <c r="E245">
        <v>0.4</v>
      </c>
      <c r="F245" s="11"/>
      <c r="G245" s="11"/>
      <c r="H245" s="11"/>
    </row>
    <row r="246" spans="1:8">
      <c r="A246" s="10">
        <v>1763</v>
      </c>
      <c r="B246">
        <v>243</v>
      </c>
      <c r="C246">
        <v>0.5</v>
      </c>
      <c r="D246">
        <v>0.1</v>
      </c>
      <c r="E246">
        <v>0.4</v>
      </c>
      <c r="F246" s="11"/>
      <c r="G246" s="11"/>
      <c r="H246" s="11"/>
    </row>
    <row r="247" spans="1:8">
      <c r="A247" s="10">
        <v>1762</v>
      </c>
      <c r="B247">
        <v>244</v>
      </c>
      <c r="C247">
        <v>0.4</v>
      </c>
      <c r="D247">
        <v>0.1</v>
      </c>
      <c r="E247">
        <v>0.3</v>
      </c>
      <c r="F247" s="11"/>
      <c r="G247" s="11"/>
      <c r="H247" s="11"/>
    </row>
    <row r="248" spans="1:8">
      <c r="A248" s="10">
        <v>1761</v>
      </c>
      <c r="B248">
        <v>245</v>
      </c>
      <c r="C248">
        <v>0.7</v>
      </c>
      <c r="D248">
        <v>0.3</v>
      </c>
      <c r="E248">
        <v>0.4</v>
      </c>
      <c r="F248" s="11"/>
      <c r="G248" s="11"/>
      <c r="H248" s="11"/>
    </row>
    <row r="249" spans="1:8">
      <c r="A249" s="10">
        <v>1760</v>
      </c>
      <c r="B249">
        <v>246</v>
      </c>
      <c r="C249">
        <v>0.3</v>
      </c>
      <c r="D249">
        <v>0.1</v>
      </c>
      <c r="E249">
        <v>0.2</v>
      </c>
      <c r="F249" s="11"/>
      <c r="G249" s="11"/>
      <c r="H249" s="11"/>
    </row>
    <row r="250" spans="1:8">
      <c r="A250" s="10">
        <v>1759</v>
      </c>
      <c r="B250">
        <v>247</v>
      </c>
      <c r="C250">
        <v>0.4</v>
      </c>
      <c r="D250">
        <v>0.06</v>
      </c>
      <c r="E250">
        <v>0.34</v>
      </c>
      <c r="F250" s="11"/>
      <c r="G250" s="11"/>
      <c r="H250" s="11"/>
    </row>
    <row r="251" spans="1:8">
      <c r="A251" s="10">
        <v>1758</v>
      </c>
      <c r="B251">
        <v>248</v>
      </c>
      <c r="C251">
        <v>0.3</v>
      </c>
      <c r="D251">
        <v>0.1</v>
      </c>
      <c r="E251">
        <v>0.2</v>
      </c>
      <c r="F251" s="11"/>
      <c r="G251" s="11"/>
      <c r="H251" s="11"/>
    </row>
    <row r="252" spans="1:8">
      <c r="A252" s="10">
        <v>1757</v>
      </c>
      <c r="B252">
        <v>249</v>
      </c>
      <c r="C252">
        <v>0.26</v>
      </c>
      <c r="D252">
        <v>0.04</v>
      </c>
      <c r="E252">
        <v>0.22</v>
      </c>
      <c r="F252" s="11"/>
      <c r="G252" s="11"/>
      <c r="H252" s="11"/>
    </row>
    <row r="253" spans="1:8">
      <c r="A253" s="10">
        <v>1756</v>
      </c>
      <c r="B253">
        <v>250</v>
      </c>
      <c r="C253">
        <v>0.4</v>
      </c>
      <c r="D253">
        <v>0.1</v>
      </c>
      <c r="E253">
        <v>0.3</v>
      </c>
      <c r="F253" s="11"/>
      <c r="G253" s="11"/>
      <c r="H253" s="11"/>
    </row>
    <row r="254" spans="1:8">
      <c r="A254" s="10">
        <v>1755</v>
      </c>
      <c r="B254">
        <v>251</v>
      </c>
      <c r="C254">
        <v>0.8</v>
      </c>
      <c r="D254">
        <v>0.1</v>
      </c>
      <c r="E254">
        <v>0.7</v>
      </c>
      <c r="F254" s="11"/>
      <c r="G254" s="11"/>
      <c r="H254" s="11"/>
    </row>
    <row r="255" spans="1:8">
      <c r="A255" s="10">
        <v>1754</v>
      </c>
      <c r="B255">
        <v>252</v>
      </c>
      <c r="C255">
        <v>0.9</v>
      </c>
      <c r="D255">
        <v>0.2</v>
      </c>
      <c r="E255">
        <v>0.7</v>
      </c>
      <c r="F255" s="11"/>
      <c r="G255" s="11"/>
      <c r="H255" s="11"/>
    </row>
    <row r="256" spans="1:8">
      <c r="A256" s="10">
        <v>1753</v>
      </c>
      <c r="B256">
        <v>253</v>
      </c>
      <c r="C256">
        <v>0.2</v>
      </c>
      <c r="D256">
        <v>0.06</v>
      </c>
      <c r="E256">
        <v>0.14000000000000001</v>
      </c>
      <c r="F256" s="11"/>
      <c r="G256" s="11"/>
      <c r="H256" s="11"/>
    </row>
    <row r="257" spans="1:8">
      <c r="A257" s="10">
        <v>1752</v>
      </c>
      <c r="B257">
        <v>254</v>
      </c>
      <c r="C257">
        <v>0.24</v>
      </c>
      <c r="D257">
        <v>0.04</v>
      </c>
      <c r="E257">
        <v>0.2</v>
      </c>
      <c r="F257" s="11"/>
      <c r="G257" s="11"/>
      <c r="H257" s="11"/>
    </row>
    <row r="258" spans="1:8">
      <c r="A258" s="10">
        <v>1751</v>
      </c>
      <c r="B258">
        <v>255</v>
      </c>
      <c r="C258">
        <v>0.16</v>
      </c>
      <c r="D258">
        <v>0.04</v>
      </c>
      <c r="E258">
        <v>0.12</v>
      </c>
      <c r="F258" s="11"/>
      <c r="G258" s="11"/>
      <c r="H258" s="11"/>
    </row>
    <row r="259" spans="1:8">
      <c r="A259" s="10">
        <v>1750</v>
      </c>
      <c r="B259">
        <v>256</v>
      </c>
      <c r="C259">
        <v>0.4</v>
      </c>
      <c r="D259">
        <v>0.14000000000000001</v>
      </c>
      <c r="E259">
        <v>0.26</v>
      </c>
      <c r="F259" s="11"/>
      <c r="G259" s="11"/>
      <c r="H259" s="11"/>
    </row>
    <row r="260" spans="1:8">
      <c r="A260" s="10">
        <v>1749</v>
      </c>
      <c r="B260">
        <v>257</v>
      </c>
      <c r="C260">
        <v>0.46</v>
      </c>
      <c r="D260">
        <v>0.1</v>
      </c>
      <c r="E260">
        <v>0.36</v>
      </c>
      <c r="F260" s="11"/>
      <c r="G260" s="11"/>
      <c r="H260" s="11"/>
    </row>
    <row r="261" spans="1:8">
      <c r="A261" s="10">
        <v>1748</v>
      </c>
      <c r="B261">
        <v>258</v>
      </c>
      <c r="C261">
        <v>0.8</v>
      </c>
      <c r="D261">
        <v>0.1</v>
      </c>
      <c r="E261">
        <v>0.7</v>
      </c>
      <c r="F261" s="11"/>
      <c r="G261" s="11"/>
      <c r="H261" s="11"/>
    </row>
    <row r="262" spans="1:8">
      <c r="A262" s="10">
        <v>1747</v>
      </c>
      <c r="B262">
        <v>259</v>
      </c>
      <c r="C262">
        <v>0.4</v>
      </c>
      <c r="D262">
        <v>0.1</v>
      </c>
      <c r="E262">
        <v>0.3</v>
      </c>
      <c r="F262" s="11"/>
      <c r="G262" s="11"/>
      <c r="H262" s="11"/>
    </row>
    <row r="263" spans="1:8">
      <c r="A263" s="10">
        <v>1746</v>
      </c>
      <c r="B263">
        <v>260</v>
      </c>
      <c r="C263">
        <v>0.6</v>
      </c>
      <c r="D263">
        <v>0.06</v>
      </c>
      <c r="E263">
        <v>0.54</v>
      </c>
      <c r="F263" s="11"/>
      <c r="G263" s="11"/>
      <c r="H263" s="11"/>
    </row>
    <row r="264" spans="1:8">
      <c r="A264" s="10">
        <v>1745</v>
      </c>
      <c r="B264">
        <v>261</v>
      </c>
      <c r="C264">
        <v>1.2</v>
      </c>
      <c r="D264">
        <v>0.2</v>
      </c>
      <c r="E264">
        <v>1</v>
      </c>
      <c r="F264" s="11"/>
      <c r="G264" s="11"/>
      <c r="H264" s="11"/>
    </row>
    <row r="265" spans="1:8">
      <c r="A265" s="10">
        <v>1744</v>
      </c>
      <c r="B265">
        <v>262</v>
      </c>
      <c r="C265">
        <v>0.8</v>
      </c>
      <c r="D265">
        <v>0.1</v>
      </c>
      <c r="E265">
        <v>0.7</v>
      </c>
      <c r="F265" s="11"/>
      <c r="G265" s="11"/>
      <c r="H265" s="11"/>
    </row>
    <row r="266" spans="1:8">
      <c r="A266" s="10">
        <v>1743</v>
      </c>
      <c r="B266">
        <v>263</v>
      </c>
      <c r="C266">
        <v>0.5</v>
      </c>
      <c r="D266">
        <v>0.2</v>
      </c>
      <c r="E266">
        <v>0.3</v>
      </c>
      <c r="F266" s="11"/>
      <c r="G266" s="11"/>
      <c r="H266" s="11"/>
    </row>
    <row r="267" spans="1:8">
      <c r="A267" s="10">
        <v>1742</v>
      </c>
      <c r="B267">
        <v>264</v>
      </c>
      <c r="C267">
        <v>0.6</v>
      </c>
      <c r="D267">
        <v>0.26</v>
      </c>
      <c r="E267">
        <v>0.34</v>
      </c>
      <c r="F267" s="11"/>
      <c r="G267" s="11"/>
      <c r="H267" s="11"/>
    </row>
    <row r="268" spans="1:8">
      <c r="A268" s="10">
        <v>1741</v>
      </c>
      <c r="B268">
        <v>265</v>
      </c>
      <c r="C268">
        <v>3.2</v>
      </c>
      <c r="D268">
        <v>0.1</v>
      </c>
      <c r="E268">
        <v>3.1</v>
      </c>
      <c r="F268" s="11"/>
      <c r="G268" s="11"/>
      <c r="H268" s="11"/>
    </row>
    <row r="269" spans="1:8">
      <c r="A269" s="10">
        <v>1740</v>
      </c>
      <c r="B269">
        <v>266</v>
      </c>
      <c r="C269">
        <v>1.6</v>
      </c>
      <c r="D269">
        <v>0.1</v>
      </c>
      <c r="E269">
        <v>1.5</v>
      </c>
      <c r="F269" s="11"/>
      <c r="G269" s="11"/>
      <c r="H269" s="11"/>
    </row>
    <row r="270" spans="1:8">
      <c r="A270" s="10">
        <v>1739</v>
      </c>
      <c r="B270">
        <v>267</v>
      </c>
      <c r="C270">
        <v>0.4</v>
      </c>
      <c r="D270">
        <v>0.1</v>
      </c>
      <c r="E270">
        <v>0.3</v>
      </c>
      <c r="F270" s="11"/>
      <c r="G270" s="11"/>
      <c r="H270" s="11"/>
    </row>
    <row r="271" spans="1:8">
      <c r="A271" s="10">
        <v>1738</v>
      </c>
      <c r="B271">
        <v>268</v>
      </c>
      <c r="C271">
        <v>0.2</v>
      </c>
      <c r="D271">
        <v>0.08</v>
      </c>
      <c r="E271">
        <v>0.12</v>
      </c>
      <c r="F271" s="11"/>
      <c r="G271" s="11"/>
      <c r="H271" s="11"/>
    </row>
    <row r="272" spans="1:8">
      <c r="A272" s="10">
        <v>1737</v>
      </c>
      <c r="B272">
        <v>269</v>
      </c>
      <c r="C272">
        <v>0.2</v>
      </c>
      <c r="D272">
        <v>0.04</v>
      </c>
      <c r="E272">
        <v>0.16</v>
      </c>
      <c r="F272" s="11"/>
      <c r="G272" s="11"/>
      <c r="H272" s="11"/>
    </row>
    <row r="273" spans="1:8">
      <c r="A273" s="10">
        <v>1736</v>
      </c>
      <c r="B273">
        <v>270</v>
      </c>
      <c r="C273">
        <v>0.8</v>
      </c>
      <c r="D273">
        <v>0.2</v>
      </c>
      <c r="E273">
        <v>0.6</v>
      </c>
      <c r="F273" s="11"/>
      <c r="G273" s="11"/>
      <c r="H273" s="11"/>
    </row>
    <row r="274" spans="1:8">
      <c r="A274" s="10">
        <v>1735</v>
      </c>
      <c r="B274">
        <v>271</v>
      </c>
      <c r="C274">
        <v>0.3</v>
      </c>
      <c r="D274">
        <v>0.02</v>
      </c>
      <c r="E274">
        <v>0.28000000000000003</v>
      </c>
      <c r="F274" s="11"/>
      <c r="G274" s="11"/>
      <c r="H274" s="11"/>
    </row>
    <row r="275" spans="1:8">
      <c r="A275" s="10">
        <v>1734</v>
      </c>
      <c r="B275">
        <v>272</v>
      </c>
      <c r="C275">
        <v>0.4</v>
      </c>
      <c r="D275">
        <v>0.1</v>
      </c>
      <c r="E275">
        <v>0.3</v>
      </c>
      <c r="F275" s="11"/>
      <c r="G275" s="11"/>
      <c r="H275" s="11"/>
    </row>
    <row r="276" spans="1:8">
      <c r="A276" s="10">
        <v>1733</v>
      </c>
      <c r="B276">
        <v>273</v>
      </c>
      <c r="C276">
        <v>0.6</v>
      </c>
      <c r="D276">
        <v>0.02</v>
      </c>
      <c r="E276">
        <v>0.57999999999999996</v>
      </c>
      <c r="F276" s="11"/>
      <c r="G276" s="11"/>
      <c r="H276" s="11"/>
    </row>
    <row r="277" spans="1:8">
      <c r="A277" s="10">
        <v>1732</v>
      </c>
      <c r="B277">
        <v>274</v>
      </c>
      <c r="C277">
        <v>0.6</v>
      </c>
      <c r="D277">
        <v>0.06</v>
      </c>
      <c r="E277">
        <v>0.54</v>
      </c>
      <c r="F277" s="11"/>
      <c r="G277" s="11"/>
      <c r="H277" s="11"/>
    </row>
    <row r="278" spans="1:8">
      <c r="A278" s="10">
        <v>1731</v>
      </c>
      <c r="B278">
        <v>275</v>
      </c>
      <c r="C278">
        <v>0.4</v>
      </c>
      <c r="D278">
        <v>0.02</v>
      </c>
      <c r="E278">
        <v>0.38</v>
      </c>
      <c r="F278" s="11"/>
      <c r="G278" s="11"/>
      <c r="H278" s="11"/>
    </row>
    <row r="279" spans="1:8">
      <c r="A279" s="10">
        <v>1730</v>
      </c>
      <c r="B279">
        <v>276</v>
      </c>
      <c r="C279">
        <v>0.3</v>
      </c>
      <c r="D279">
        <v>0.04</v>
      </c>
      <c r="E279">
        <v>0.26</v>
      </c>
      <c r="F279" s="11"/>
      <c r="G279" s="11"/>
      <c r="H279" s="11"/>
    </row>
    <row r="280" spans="1:8">
      <c r="A280" s="10">
        <v>1729</v>
      </c>
      <c r="B280">
        <v>277</v>
      </c>
      <c r="C280">
        <v>1.3</v>
      </c>
      <c r="D280">
        <v>0.04</v>
      </c>
      <c r="E280">
        <v>1.26</v>
      </c>
      <c r="F280" s="11"/>
      <c r="G280" s="11"/>
      <c r="H280" s="11"/>
    </row>
    <row r="281" spans="1:8">
      <c r="A281" s="10">
        <v>1728</v>
      </c>
      <c r="B281">
        <v>278</v>
      </c>
      <c r="C281">
        <v>0.4</v>
      </c>
      <c r="D281">
        <v>0.2</v>
      </c>
      <c r="E281">
        <v>0.2</v>
      </c>
      <c r="F281" s="11"/>
      <c r="G281" s="11"/>
      <c r="H281" s="11"/>
    </row>
    <row r="282" spans="1:8">
      <c r="A282" s="10">
        <v>1727</v>
      </c>
      <c r="B282">
        <v>279</v>
      </c>
      <c r="C282">
        <v>0.8</v>
      </c>
      <c r="D282">
        <v>0.2</v>
      </c>
      <c r="E282">
        <v>0.6</v>
      </c>
      <c r="F282" s="11"/>
      <c r="G282" s="11"/>
      <c r="H282" s="11"/>
    </row>
    <row r="283" spans="1:8">
      <c r="A283" s="10">
        <v>1726</v>
      </c>
      <c r="B283">
        <v>280</v>
      </c>
      <c r="C283">
        <v>1.4</v>
      </c>
      <c r="D283">
        <v>0.04</v>
      </c>
      <c r="E283">
        <v>1.36</v>
      </c>
      <c r="F283" s="11"/>
      <c r="G283" s="11"/>
      <c r="H283" s="11"/>
    </row>
    <row r="284" spans="1:8">
      <c r="A284" s="10">
        <v>1725</v>
      </c>
      <c r="B284">
        <v>281</v>
      </c>
      <c r="C284">
        <v>1.2</v>
      </c>
      <c r="D284">
        <v>0.06</v>
      </c>
      <c r="E284">
        <v>1.1399999999999999</v>
      </c>
      <c r="F284" s="11"/>
      <c r="G284" s="11"/>
      <c r="H284" s="11"/>
    </row>
    <row r="285" spans="1:8">
      <c r="A285" s="10">
        <v>1724</v>
      </c>
      <c r="B285">
        <v>282</v>
      </c>
      <c r="C285">
        <v>0.9</v>
      </c>
      <c r="D285">
        <v>0.02</v>
      </c>
      <c r="E285">
        <v>0.88</v>
      </c>
      <c r="F285" s="11"/>
      <c r="G285" s="11"/>
      <c r="H285" s="11"/>
    </row>
    <row r="286" spans="1:8">
      <c r="A286" s="10">
        <v>1723</v>
      </c>
      <c r="B286">
        <v>283</v>
      </c>
      <c r="C286">
        <v>0.9</v>
      </c>
      <c r="D286">
        <v>0.1</v>
      </c>
      <c r="E286">
        <v>0.8</v>
      </c>
      <c r="F286" s="11"/>
      <c r="G286" s="11"/>
      <c r="H286" s="11"/>
    </row>
    <row r="287" spans="1:8">
      <c r="A287" s="10">
        <v>1722</v>
      </c>
      <c r="B287">
        <v>284</v>
      </c>
      <c r="C287">
        <v>0.26</v>
      </c>
      <c r="D287">
        <v>0.1</v>
      </c>
      <c r="E287">
        <v>0.16</v>
      </c>
      <c r="F287" s="11"/>
      <c r="G287" s="11"/>
      <c r="H287" s="11"/>
    </row>
    <row r="288" spans="1:8">
      <c r="A288" s="10">
        <v>1721</v>
      </c>
      <c r="B288">
        <v>285</v>
      </c>
      <c r="C288">
        <v>0.6</v>
      </c>
      <c r="D288">
        <v>0.1</v>
      </c>
      <c r="E288">
        <v>0.5</v>
      </c>
      <c r="F288" s="11"/>
      <c r="G288" s="11"/>
      <c r="H288" s="11"/>
    </row>
    <row r="289" spans="1:8">
      <c r="A289" s="10">
        <v>1720</v>
      </c>
      <c r="B289">
        <v>286</v>
      </c>
      <c r="C289">
        <v>0.2</v>
      </c>
      <c r="D289">
        <v>0.04</v>
      </c>
      <c r="E289">
        <v>0.16</v>
      </c>
      <c r="F289" s="11"/>
      <c r="G289" s="11"/>
      <c r="H289" s="11"/>
    </row>
    <row r="290" spans="1:8">
      <c r="A290" s="10">
        <v>1719</v>
      </c>
      <c r="B290">
        <v>287</v>
      </c>
      <c r="C290">
        <v>0.3</v>
      </c>
      <c r="D290">
        <v>0.06</v>
      </c>
      <c r="E290">
        <v>0.24</v>
      </c>
      <c r="F290" s="11"/>
      <c r="G290" s="11"/>
      <c r="H290" s="11"/>
    </row>
    <row r="291" spans="1:8">
      <c r="A291" s="10">
        <v>1718</v>
      </c>
      <c r="B291">
        <v>288</v>
      </c>
      <c r="C291">
        <v>0.4</v>
      </c>
      <c r="D291">
        <v>0.03</v>
      </c>
      <c r="E291">
        <v>0.37</v>
      </c>
      <c r="F291" s="11"/>
      <c r="G291" s="11"/>
      <c r="H291" s="11"/>
    </row>
    <row r="292" spans="1:8">
      <c r="A292" s="10">
        <v>1717</v>
      </c>
      <c r="B292">
        <v>289</v>
      </c>
      <c r="C292">
        <v>0.34</v>
      </c>
      <c r="D292">
        <v>0.04</v>
      </c>
      <c r="E292">
        <v>0.3</v>
      </c>
      <c r="F292" s="11"/>
      <c r="G292" s="11"/>
      <c r="H292" s="11"/>
    </row>
    <row r="293" spans="1:8">
      <c r="A293" s="10">
        <v>1716</v>
      </c>
      <c r="B293">
        <v>290</v>
      </c>
      <c r="C293">
        <v>0.5</v>
      </c>
      <c r="D293">
        <v>0.1</v>
      </c>
      <c r="E293">
        <v>0.4</v>
      </c>
      <c r="F293" s="11"/>
      <c r="G293" s="11"/>
      <c r="H293" s="11"/>
    </row>
    <row r="294" spans="1:8">
      <c r="A294" s="10">
        <v>1715</v>
      </c>
      <c r="B294">
        <v>291</v>
      </c>
      <c r="C294">
        <v>0.7</v>
      </c>
      <c r="D294">
        <v>0.14000000000000001</v>
      </c>
      <c r="E294">
        <v>0.56000000000000005</v>
      </c>
      <c r="F294" s="11"/>
      <c r="G294" s="11"/>
      <c r="H294" s="11"/>
    </row>
    <row r="295" spans="1:8">
      <c r="A295" s="10">
        <v>1714</v>
      </c>
      <c r="B295">
        <v>292</v>
      </c>
      <c r="C295">
        <v>0.54</v>
      </c>
      <c r="D295">
        <v>0.06</v>
      </c>
      <c r="E295">
        <v>0.48</v>
      </c>
      <c r="F295" s="11"/>
      <c r="G295" s="11"/>
      <c r="H295" s="11"/>
    </row>
    <row r="296" spans="1:8">
      <c r="A296" s="10">
        <v>1713</v>
      </c>
      <c r="B296">
        <v>293</v>
      </c>
      <c r="C296">
        <v>0.2</v>
      </c>
      <c r="D296">
        <v>0.02</v>
      </c>
      <c r="E296">
        <v>0.18</v>
      </c>
      <c r="F296" s="11"/>
      <c r="G296" s="11"/>
      <c r="H296" s="11"/>
    </row>
    <row r="297" spans="1:8">
      <c r="A297" s="10">
        <v>1712</v>
      </c>
      <c r="B297">
        <v>294</v>
      </c>
      <c r="C297">
        <v>0.8</v>
      </c>
      <c r="D297">
        <v>0.1</v>
      </c>
      <c r="E297">
        <v>0.7</v>
      </c>
      <c r="F297" s="11"/>
      <c r="G297" s="11"/>
      <c r="H297" s="11"/>
    </row>
    <row r="298" spans="1:8">
      <c r="A298" s="10">
        <v>1711</v>
      </c>
      <c r="B298">
        <v>295</v>
      </c>
      <c r="C298">
        <v>0.7</v>
      </c>
      <c r="D298">
        <v>0.1</v>
      </c>
      <c r="E298">
        <v>0.6</v>
      </c>
      <c r="F298" s="11"/>
      <c r="G298" s="11"/>
      <c r="H298" s="11"/>
    </row>
    <row r="299" spans="1:8">
      <c r="A299" s="10">
        <v>1710</v>
      </c>
      <c r="B299">
        <v>296</v>
      </c>
      <c r="C299">
        <v>0.9</v>
      </c>
      <c r="D299">
        <v>0.08</v>
      </c>
      <c r="E299">
        <v>0.82</v>
      </c>
      <c r="F299" s="11"/>
      <c r="G299" s="11"/>
      <c r="H299" s="11"/>
    </row>
    <row r="300" spans="1:8">
      <c r="A300" s="10">
        <v>1709</v>
      </c>
      <c r="B300">
        <v>297</v>
      </c>
      <c r="C300">
        <v>1.1000000000000001</v>
      </c>
      <c r="D300">
        <v>0.1</v>
      </c>
      <c r="E300">
        <v>1</v>
      </c>
      <c r="F300" s="11"/>
      <c r="G300" s="11"/>
      <c r="H300" s="11"/>
    </row>
    <row r="301" spans="1:8">
      <c r="A301" s="10">
        <v>1708</v>
      </c>
      <c r="B301">
        <v>298</v>
      </c>
      <c r="C301">
        <v>1.8</v>
      </c>
      <c r="D301">
        <v>0.1</v>
      </c>
      <c r="E301">
        <v>1.7</v>
      </c>
      <c r="F301" s="11"/>
      <c r="G301" s="11"/>
      <c r="H301" s="11"/>
    </row>
    <row r="302" spans="1:8">
      <c r="A302" s="10">
        <v>1707</v>
      </c>
      <c r="B302">
        <v>299</v>
      </c>
      <c r="C302">
        <v>0.3</v>
      </c>
      <c r="D302">
        <v>0.14000000000000001</v>
      </c>
      <c r="E302">
        <v>0.16</v>
      </c>
      <c r="F302" s="11"/>
      <c r="G302" s="11"/>
      <c r="H302" s="11"/>
    </row>
    <row r="303" spans="1:8">
      <c r="A303" s="10">
        <v>1706</v>
      </c>
      <c r="B303">
        <v>300</v>
      </c>
      <c r="C303">
        <v>0.6</v>
      </c>
      <c r="D303">
        <v>0.1</v>
      </c>
      <c r="E303">
        <v>0.5</v>
      </c>
      <c r="F303" s="11"/>
      <c r="G303" s="11"/>
      <c r="H303" s="11"/>
    </row>
    <row r="304" spans="1:8">
      <c r="A304" s="10">
        <v>1705</v>
      </c>
      <c r="B304">
        <v>301</v>
      </c>
      <c r="C304">
        <v>1.9</v>
      </c>
      <c r="D304">
        <v>0.06</v>
      </c>
      <c r="E304">
        <v>1.84</v>
      </c>
      <c r="F304" s="11"/>
      <c r="G304" s="11"/>
      <c r="H304" s="11"/>
    </row>
    <row r="305" spans="1:8">
      <c r="A305" s="10">
        <v>1704</v>
      </c>
      <c r="B305">
        <v>302</v>
      </c>
      <c r="C305">
        <v>0.8</v>
      </c>
      <c r="D305">
        <v>0.3</v>
      </c>
      <c r="E305">
        <v>0.5</v>
      </c>
      <c r="F305" s="11"/>
      <c r="G305" s="11"/>
      <c r="H305" s="11"/>
    </row>
    <row r="306" spans="1:8">
      <c r="A306" s="10">
        <v>1703</v>
      </c>
      <c r="B306">
        <v>303</v>
      </c>
      <c r="C306">
        <v>0.4</v>
      </c>
      <c r="D306">
        <v>0.2</v>
      </c>
      <c r="E306">
        <v>0.2</v>
      </c>
      <c r="F306" s="11"/>
      <c r="G306" s="11"/>
      <c r="H306" s="11"/>
    </row>
    <row r="307" spans="1:8">
      <c r="A307" s="10">
        <v>1702</v>
      </c>
      <c r="B307">
        <v>304</v>
      </c>
      <c r="C307">
        <v>1.2</v>
      </c>
      <c r="D307">
        <v>0.2</v>
      </c>
      <c r="E307">
        <v>1</v>
      </c>
      <c r="F307" s="11"/>
      <c r="G307" s="11"/>
      <c r="H307" s="11"/>
    </row>
    <row r="308" spans="1:8">
      <c r="A308" s="10">
        <v>1701</v>
      </c>
      <c r="B308">
        <v>305</v>
      </c>
      <c r="C308">
        <v>0.8</v>
      </c>
      <c r="D308">
        <v>0.2</v>
      </c>
      <c r="E308">
        <v>0.6</v>
      </c>
      <c r="F308" s="11"/>
      <c r="G308" s="11"/>
      <c r="H308" s="11"/>
    </row>
    <row r="309" spans="1:8">
      <c r="A309" s="10">
        <v>1700</v>
      </c>
      <c r="B309">
        <v>306</v>
      </c>
      <c r="C309">
        <v>0.6</v>
      </c>
      <c r="D309">
        <v>0.12</v>
      </c>
      <c r="E309">
        <v>0.48</v>
      </c>
      <c r="F309" s="11"/>
      <c r="G309" s="11"/>
      <c r="H309" s="11"/>
    </row>
    <row r="310" spans="1:8">
      <c r="A310" s="10">
        <v>1699</v>
      </c>
      <c r="B310">
        <v>307</v>
      </c>
      <c r="C310">
        <v>0.7</v>
      </c>
      <c r="D310">
        <v>0.3</v>
      </c>
      <c r="E310">
        <v>0.4</v>
      </c>
      <c r="F310" s="11"/>
      <c r="G310" s="11"/>
      <c r="H310" s="11"/>
    </row>
    <row r="311" spans="1:8">
      <c r="A311" s="10">
        <v>1698</v>
      </c>
      <c r="B311">
        <v>308</v>
      </c>
      <c r="C311">
        <v>0.5</v>
      </c>
      <c r="D311">
        <v>0.1</v>
      </c>
      <c r="E311">
        <v>0.4</v>
      </c>
      <c r="F311" s="11"/>
      <c r="G311" s="11"/>
      <c r="H311" s="11"/>
    </row>
    <row r="312" spans="1:8">
      <c r="A312" s="10">
        <v>1697</v>
      </c>
      <c r="B312">
        <v>309</v>
      </c>
      <c r="C312">
        <v>0.8</v>
      </c>
      <c r="D312">
        <v>0.1</v>
      </c>
      <c r="E312">
        <v>0.7</v>
      </c>
      <c r="F312" s="11"/>
      <c r="G312" s="11"/>
      <c r="H312" s="11"/>
    </row>
    <row r="313" spans="1:8">
      <c r="A313" s="10">
        <v>1696</v>
      </c>
      <c r="B313">
        <v>310</v>
      </c>
      <c r="C313">
        <v>0.5</v>
      </c>
      <c r="D313">
        <v>0.02</v>
      </c>
      <c r="E313">
        <v>0.48</v>
      </c>
      <c r="F313" s="11"/>
      <c r="G313" s="11"/>
      <c r="H313" s="11"/>
    </row>
    <row r="314" spans="1:8">
      <c r="A314" s="10">
        <v>1695</v>
      </c>
      <c r="B314">
        <v>311</v>
      </c>
      <c r="C314">
        <v>1</v>
      </c>
      <c r="D314">
        <v>0.02</v>
      </c>
      <c r="E314">
        <v>0.98</v>
      </c>
      <c r="F314" s="11"/>
      <c r="G314" s="11"/>
      <c r="H314" s="11"/>
    </row>
    <row r="315" spans="1:8">
      <c r="A315" s="10">
        <v>1694</v>
      </c>
      <c r="B315">
        <v>312</v>
      </c>
      <c r="C315">
        <v>0.8</v>
      </c>
      <c r="D315">
        <v>0.2</v>
      </c>
      <c r="E315">
        <v>0.6</v>
      </c>
      <c r="F315" s="11"/>
      <c r="G315" s="11"/>
      <c r="H315" s="11"/>
    </row>
    <row r="316" spans="1:8">
      <c r="A316" s="10">
        <v>1693</v>
      </c>
      <c r="B316">
        <v>313</v>
      </c>
      <c r="C316">
        <v>1.5</v>
      </c>
      <c r="D316">
        <v>0.02</v>
      </c>
      <c r="E316">
        <v>1.48</v>
      </c>
      <c r="F316" s="11"/>
      <c r="G316" s="11"/>
      <c r="H316" s="11"/>
    </row>
    <row r="317" spans="1:8">
      <c r="A317" s="10">
        <v>1692</v>
      </c>
      <c r="B317">
        <v>314</v>
      </c>
      <c r="C317">
        <v>1</v>
      </c>
      <c r="D317">
        <v>0.02</v>
      </c>
      <c r="E317">
        <v>0.98</v>
      </c>
      <c r="F317" s="11"/>
      <c r="G317" s="11"/>
      <c r="H317" s="11"/>
    </row>
    <row r="318" spans="1:8">
      <c r="A318" s="10">
        <v>1691</v>
      </c>
      <c r="B318">
        <v>315</v>
      </c>
      <c r="C318">
        <v>0.4</v>
      </c>
      <c r="D318">
        <v>0.04</v>
      </c>
      <c r="E318">
        <v>0.36</v>
      </c>
      <c r="F318" s="11"/>
      <c r="G318" s="11"/>
      <c r="H318" s="11"/>
    </row>
    <row r="319" spans="1:8">
      <c r="A319" s="10">
        <v>1690</v>
      </c>
      <c r="B319">
        <v>316</v>
      </c>
      <c r="C319">
        <v>0.7</v>
      </c>
      <c r="D319">
        <v>0.2</v>
      </c>
      <c r="E319">
        <v>0.5</v>
      </c>
      <c r="F319" s="11"/>
      <c r="G319" s="11"/>
      <c r="H319" s="11"/>
    </row>
    <row r="320" spans="1:8">
      <c r="A320" s="10">
        <v>1689</v>
      </c>
      <c r="B320">
        <v>317</v>
      </c>
      <c r="C320">
        <v>0.3</v>
      </c>
      <c r="D320">
        <v>0.06</v>
      </c>
      <c r="E320">
        <v>0.24</v>
      </c>
      <c r="F320" s="11"/>
      <c r="G320" s="11"/>
      <c r="H320" s="11"/>
    </row>
    <row r="321" spans="1:8">
      <c r="A321" s="10">
        <v>1688</v>
      </c>
      <c r="B321">
        <v>318</v>
      </c>
      <c r="C321">
        <v>0.6</v>
      </c>
      <c r="D321">
        <v>0.3</v>
      </c>
      <c r="E321">
        <v>0.3</v>
      </c>
      <c r="F321" s="11"/>
      <c r="G321" s="11"/>
      <c r="H321" s="11"/>
    </row>
    <row r="322" spans="1:8">
      <c r="A322" s="10">
        <v>1687</v>
      </c>
      <c r="B322">
        <v>319</v>
      </c>
      <c r="C322">
        <v>1.1000000000000001</v>
      </c>
      <c r="D322">
        <v>0.02</v>
      </c>
      <c r="E322">
        <v>1.08</v>
      </c>
      <c r="F322" s="11"/>
      <c r="G322" s="11"/>
      <c r="H322" s="11"/>
    </row>
    <row r="323" spans="1:8">
      <c r="A323" s="10">
        <v>1686</v>
      </c>
      <c r="B323">
        <v>320</v>
      </c>
      <c r="C323">
        <v>0.8</v>
      </c>
      <c r="D323">
        <v>0.03</v>
      </c>
      <c r="E323">
        <v>0.77</v>
      </c>
      <c r="F323" s="11"/>
      <c r="G323" s="11"/>
      <c r="H323" s="11"/>
    </row>
    <row r="324" spans="1:8">
      <c r="A324" s="10">
        <v>1685</v>
      </c>
      <c r="B324">
        <v>321</v>
      </c>
      <c r="C324">
        <v>0.7</v>
      </c>
      <c r="D324">
        <v>0.02</v>
      </c>
      <c r="E324">
        <v>0.68</v>
      </c>
      <c r="F324" s="11"/>
      <c r="G324" s="11"/>
      <c r="H324" s="11"/>
    </row>
    <row r="325" spans="1:8">
      <c r="A325" s="10">
        <v>1684</v>
      </c>
      <c r="B325">
        <v>322</v>
      </c>
      <c r="C325">
        <v>1</v>
      </c>
      <c r="D325">
        <v>0.1</v>
      </c>
      <c r="E325">
        <v>0.9</v>
      </c>
      <c r="F325" s="11"/>
      <c r="G325" s="11"/>
      <c r="H325" s="11"/>
    </row>
    <row r="326" spans="1:8">
      <c r="A326" s="10">
        <v>1683</v>
      </c>
      <c r="B326">
        <v>323</v>
      </c>
      <c r="C326">
        <v>0.9</v>
      </c>
      <c r="D326">
        <v>0.02</v>
      </c>
      <c r="E326">
        <v>0.88</v>
      </c>
      <c r="F326" s="11"/>
      <c r="G326" s="11"/>
      <c r="H326" s="11"/>
    </row>
    <row r="327" spans="1:8">
      <c r="A327" s="10">
        <v>1682</v>
      </c>
      <c r="B327">
        <v>324</v>
      </c>
      <c r="C327">
        <v>0.6</v>
      </c>
      <c r="D327">
        <v>0.02</v>
      </c>
      <c r="E327">
        <v>0.57999999999999996</v>
      </c>
      <c r="F327" s="11"/>
      <c r="G327" s="11"/>
      <c r="H327" s="11"/>
    </row>
    <row r="328" spans="1:8">
      <c r="A328" s="10">
        <v>1681</v>
      </c>
      <c r="B328">
        <v>325</v>
      </c>
      <c r="C328">
        <v>0.3</v>
      </c>
      <c r="D328">
        <v>0.02</v>
      </c>
      <c r="E328">
        <v>0.28000000000000003</v>
      </c>
      <c r="F328" s="11"/>
      <c r="G328" s="11"/>
      <c r="H328" s="11"/>
    </row>
    <row r="329" spans="1:8">
      <c r="A329" s="10">
        <v>1680</v>
      </c>
      <c r="B329">
        <v>326</v>
      </c>
      <c r="C329">
        <v>1</v>
      </c>
      <c r="D329">
        <v>0.02</v>
      </c>
      <c r="E329">
        <v>0.98</v>
      </c>
      <c r="F329" s="11"/>
      <c r="G329" s="11"/>
      <c r="H329" s="11"/>
    </row>
    <row r="330" spans="1:8">
      <c r="A330" s="10">
        <v>1679</v>
      </c>
      <c r="B330">
        <v>327</v>
      </c>
      <c r="C330">
        <v>1.2</v>
      </c>
      <c r="D330">
        <v>0.02</v>
      </c>
      <c r="E330">
        <v>1.18</v>
      </c>
      <c r="F330" s="11"/>
      <c r="G330" s="11"/>
      <c r="H330" s="11"/>
    </row>
    <row r="331" spans="1:8">
      <c r="A331" s="10">
        <v>1678</v>
      </c>
      <c r="B331">
        <v>328</v>
      </c>
      <c r="C331">
        <v>2.6</v>
      </c>
      <c r="D331">
        <v>0.02</v>
      </c>
      <c r="E331">
        <v>2.58</v>
      </c>
      <c r="F331" s="11"/>
      <c r="G331" s="11"/>
      <c r="H331" s="11"/>
    </row>
    <row r="332" spans="1:8">
      <c r="A332" s="10">
        <v>1677</v>
      </c>
      <c r="B332">
        <v>329</v>
      </c>
      <c r="C332">
        <v>0.8</v>
      </c>
      <c r="D332">
        <v>0.03</v>
      </c>
      <c r="E332">
        <v>0.77</v>
      </c>
      <c r="F332" s="11"/>
      <c r="G332" s="11"/>
      <c r="H332" s="11"/>
    </row>
    <row r="333" spans="1:8">
      <c r="A333" s="10">
        <v>1676</v>
      </c>
      <c r="B333">
        <v>330</v>
      </c>
      <c r="C333">
        <v>0.9</v>
      </c>
      <c r="D333">
        <v>0.04</v>
      </c>
      <c r="E333">
        <v>0.86</v>
      </c>
      <c r="F333" s="11"/>
      <c r="G333" s="11"/>
      <c r="H333" s="11"/>
    </row>
    <row r="334" spans="1:8">
      <c r="A334" s="10">
        <v>1675</v>
      </c>
      <c r="B334">
        <v>331</v>
      </c>
      <c r="C334">
        <v>2</v>
      </c>
      <c r="D334">
        <v>0.1</v>
      </c>
      <c r="E334">
        <v>1.9</v>
      </c>
      <c r="F334" s="11"/>
      <c r="G334" s="11"/>
      <c r="H334" s="11"/>
    </row>
    <row r="335" spans="1:8">
      <c r="A335" s="10">
        <v>1674</v>
      </c>
      <c r="B335">
        <v>332</v>
      </c>
      <c r="C335">
        <v>0.9</v>
      </c>
      <c r="D335">
        <v>0.02</v>
      </c>
      <c r="E335">
        <v>0.88</v>
      </c>
      <c r="F335" s="11"/>
      <c r="G335" s="11"/>
      <c r="H335" s="11"/>
    </row>
    <row r="336" spans="1:8">
      <c r="A336" s="10">
        <v>1673</v>
      </c>
      <c r="B336">
        <v>333</v>
      </c>
      <c r="C336">
        <v>0.6</v>
      </c>
      <c r="D336">
        <v>0.02</v>
      </c>
      <c r="E336">
        <v>0.57999999999999996</v>
      </c>
      <c r="F336" s="11"/>
      <c r="G336" s="11"/>
      <c r="H336" s="11"/>
    </row>
    <row r="337" spans="1:8">
      <c r="A337" s="10">
        <v>1672</v>
      </c>
      <c r="B337">
        <v>334</v>
      </c>
      <c r="C337">
        <v>1.2</v>
      </c>
      <c r="D337">
        <v>0.02</v>
      </c>
      <c r="E337">
        <v>1.18</v>
      </c>
      <c r="F337" s="11"/>
      <c r="G337" s="11"/>
      <c r="H337" s="11"/>
    </row>
    <row r="338" spans="1:8">
      <c r="A338" s="10">
        <v>1671</v>
      </c>
      <c r="B338">
        <v>335</v>
      </c>
      <c r="C338">
        <v>2.1</v>
      </c>
      <c r="D338">
        <v>0.03</v>
      </c>
      <c r="E338">
        <v>2.0699999999999998</v>
      </c>
      <c r="F338" s="11"/>
      <c r="G338" s="11"/>
      <c r="H338" s="11"/>
    </row>
    <row r="339" spans="1:8">
      <c r="A339" s="10">
        <v>1670</v>
      </c>
      <c r="B339">
        <v>336</v>
      </c>
      <c r="C339">
        <v>1.3</v>
      </c>
      <c r="D339">
        <v>0.2</v>
      </c>
      <c r="E339">
        <v>1.1000000000000001</v>
      </c>
      <c r="F339" s="11"/>
      <c r="G339" s="11"/>
      <c r="H339" s="11"/>
    </row>
    <row r="340" spans="1:8">
      <c r="A340" s="10">
        <v>1669</v>
      </c>
      <c r="B340">
        <v>337</v>
      </c>
      <c r="C340">
        <v>0.9</v>
      </c>
      <c r="D340">
        <v>0.2</v>
      </c>
      <c r="E340">
        <v>0.7</v>
      </c>
      <c r="F340" s="11"/>
      <c r="G340" s="11"/>
      <c r="H340" s="11"/>
    </row>
    <row r="341" spans="1:8">
      <c r="A341" s="10">
        <v>1668</v>
      </c>
      <c r="B341">
        <v>338</v>
      </c>
      <c r="C341">
        <v>3</v>
      </c>
      <c r="D341">
        <v>0.04</v>
      </c>
      <c r="E341">
        <v>2.96</v>
      </c>
      <c r="F341" s="11"/>
      <c r="G341" s="11"/>
      <c r="H341" s="11"/>
    </row>
    <row r="342" spans="1:8">
      <c r="A342" s="10">
        <v>1667</v>
      </c>
      <c r="B342">
        <v>339</v>
      </c>
      <c r="C342">
        <v>0.8</v>
      </c>
      <c r="D342">
        <v>0.02</v>
      </c>
      <c r="E342">
        <v>0.78</v>
      </c>
      <c r="F342" s="11"/>
      <c r="G342" s="11"/>
      <c r="H342" s="11"/>
    </row>
    <row r="343" spans="1:8">
      <c r="A343" s="10">
        <v>1666</v>
      </c>
      <c r="B343">
        <v>340</v>
      </c>
      <c r="C343">
        <v>0.6</v>
      </c>
      <c r="D343">
        <v>0.03</v>
      </c>
      <c r="E343">
        <v>0.56999999999999995</v>
      </c>
      <c r="F343" s="11"/>
      <c r="G343" s="11"/>
      <c r="H343" s="11"/>
    </row>
    <row r="344" spans="1:8">
      <c r="A344" s="10">
        <v>1665</v>
      </c>
      <c r="B344">
        <v>341</v>
      </c>
      <c r="C344">
        <v>0.5</v>
      </c>
      <c r="D344">
        <v>0.2</v>
      </c>
      <c r="E344">
        <v>0.3</v>
      </c>
      <c r="F344" s="11"/>
      <c r="G344" s="11"/>
      <c r="H344" s="11"/>
    </row>
    <row r="345" spans="1:8">
      <c r="A345" s="10">
        <v>1664</v>
      </c>
      <c r="B345">
        <v>342</v>
      </c>
      <c r="C345">
        <v>0.9</v>
      </c>
      <c r="D345">
        <v>0.02</v>
      </c>
      <c r="E345">
        <v>0.88</v>
      </c>
      <c r="F345" s="11"/>
      <c r="G345" s="11"/>
      <c r="H345" s="11"/>
    </row>
    <row r="346" spans="1:8">
      <c r="A346" s="10">
        <v>1663</v>
      </c>
      <c r="B346">
        <v>343</v>
      </c>
      <c r="C346">
        <v>0.6</v>
      </c>
      <c r="D346">
        <v>0.02</v>
      </c>
      <c r="E346">
        <v>0.57999999999999996</v>
      </c>
      <c r="F346" s="11"/>
      <c r="G346" s="11"/>
      <c r="H346" s="11"/>
    </row>
    <row r="347" spans="1:8">
      <c r="A347" s="10">
        <v>1662</v>
      </c>
      <c r="B347">
        <v>344</v>
      </c>
      <c r="C347">
        <v>1.4</v>
      </c>
      <c r="D347">
        <v>0.06</v>
      </c>
      <c r="E347">
        <v>1.34</v>
      </c>
      <c r="F347" s="11"/>
      <c r="G347" s="11"/>
      <c r="H347" s="11"/>
    </row>
    <row r="348" spans="1:8">
      <c r="A348" s="10">
        <v>1661</v>
      </c>
      <c r="B348">
        <v>345</v>
      </c>
      <c r="C348">
        <v>2</v>
      </c>
      <c r="D348">
        <v>0.02</v>
      </c>
      <c r="E348">
        <v>1.98</v>
      </c>
      <c r="F348" s="11"/>
      <c r="G348" s="11"/>
      <c r="H348" s="11"/>
    </row>
    <row r="349" spans="1:8">
      <c r="A349" s="10">
        <v>1660</v>
      </c>
      <c r="B349">
        <v>346</v>
      </c>
      <c r="C349">
        <v>0.6</v>
      </c>
      <c r="D349">
        <v>0.02</v>
      </c>
      <c r="E349">
        <v>0.57999999999999996</v>
      </c>
      <c r="F349" s="11"/>
      <c r="G349" s="11"/>
      <c r="H349" s="11"/>
    </row>
    <row r="350" spans="1:8">
      <c r="A350" s="10">
        <v>1659</v>
      </c>
      <c r="B350">
        <v>347</v>
      </c>
      <c r="C350">
        <v>1</v>
      </c>
      <c r="D350">
        <v>0.02</v>
      </c>
      <c r="E350">
        <v>0.98</v>
      </c>
      <c r="F350" s="11"/>
      <c r="G350" s="11"/>
      <c r="H350" s="11"/>
    </row>
    <row r="351" spans="1:8">
      <c r="A351" s="10">
        <v>1658</v>
      </c>
      <c r="B351">
        <v>348</v>
      </c>
      <c r="C351">
        <v>1.1000000000000001</v>
      </c>
      <c r="D351">
        <v>0.04</v>
      </c>
      <c r="E351">
        <v>1.06</v>
      </c>
      <c r="F351" s="11"/>
      <c r="G351" s="11"/>
      <c r="H351" s="11"/>
    </row>
    <row r="352" spans="1:8">
      <c r="A352" s="10">
        <v>1657</v>
      </c>
      <c r="B352">
        <v>349</v>
      </c>
      <c r="C352">
        <v>1</v>
      </c>
      <c r="D352">
        <v>0.02</v>
      </c>
      <c r="E352">
        <v>0.98</v>
      </c>
      <c r="F352" s="11"/>
      <c r="G352" s="11"/>
      <c r="H352" s="11"/>
    </row>
    <row r="353" spans="1:8">
      <c r="A353" s="10">
        <v>1656</v>
      </c>
      <c r="B353">
        <v>350</v>
      </c>
      <c r="C353">
        <v>1.6</v>
      </c>
      <c r="D353">
        <v>0.2</v>
      </c>
      <c r="E353">
        <v>1.4</v>
      </c>
      <c r="F353" s="11"/>
      <c r="G353" s="11"/>
      <c r="H353" s="11"/>
    </row>
    <row r="354" spans="1:8">
      <c r="A354" s="10">
        <v>1655</v>
      </c>
      <c r="B354">
        <v>351</v>
      </c>
      <c r="C354">
        <v>0.4</v>
      </c>
      <c r="D354">
        <v>0.2</v>
      </c>
      <c r="E354">
        <v>0.2</v>
      </c>
      <c r="F354" s="11"/>
      <c r="G354" s="11"/>
      <c r="H354" s="11"/>
    </row>
    <row r="355" spans="1:8">
      <c r="A355" s="10">
        <v>1654</v>
      </c>
      <c r="B355">
        <v>352</v>
      </c>
      <c r="C355">
        <v>0.2</v>
      </c>
      <c r="D355">
        <v>0.1</v>
      </c>
      <c r="E355">
        <v>0.1</v>
      </c>
      <c r="F355" s="11"/>
      <c r="G355" s="11"/>
      <c r="H355" s="11"/>
    </row>
    <row r="356" spans="1:8">
      <c r="A356" s="10">
        <v>1653</v>
      </c>
      <c r="B356">
        <v>353</v>
      </c>
      <c r="C356">
        <v>0.4</v>
      </c>
      <c r="D356">
        <v>0.1</v>
      </c>
      <c r="E356">
        <v>0.3</v>
      </c>
      <c r="F356" s="11"/>
      <c r="G356" s="11"/>
      <c r="H356" s="11"/>
    </row>
    <row r="357" spans="1:8">
      <c r="A357" s="10">
        <v>1652</v>
      </c>
      <c r="B357">
        <v>354</v>
      </c>
      <c r="C357">
        <v>0.7</v>
      </c>
      <c r="D357">
        <v>0.04</v>
      </c>
      <c r="E357">
        <v>0.66</v>
      </c>
      <c r="F357" s="11"/>
      <c r="G357" s="11"/>
      <c r="H357" s="11"/>
    </row>
    <row r="358" spans="1:8">
      <c r="A358" s="10">
        <v>1651</v>
      </c>
      <c r="B358">
        <v>355</v>
      </c>
      <c r="C358">
        <v>0.4</v>
      </c>
      <c r="D358">
        <v>0.2</v>
      </c>
      <c r="E358">
        <v>0.2</v>
      </c>
      <c r="F358" s="11"/>
      <c r="G358" s="11"/>
      <c r="H358" s="11"/>
    </row>
    <row r="359" spans="1:8">
      <c r="A359" s="10">
        <v>1650</v>
      </c>
      <c r="B359">
        <v>356</v>
      </c>
      <c r="C359">
        <v>0.3</v>
      </c>
      <c r="D359">
        <v>0.02</v>
      </c>
      <c r="E359">
        <v>0.28000000000000003</v>
      </c>
      <c r="F359" s="11"/>
      <c r="G359" s="11"/>
      <c r="H359" s="11"/>
    </row>
    <row r="360" spans="1:8">
      <c r="A360" s="10">
        <v>1649</v>
      </c>
      <c r="B360">
        <v>357</v>
      </c>
      <c r="C360">
        <v>0.26</v>
      </c>
      <c r="D360">
        <v>0.1</v>
      </c>
      <c r="E360">
        <v>0.16</v>
      </c>
      <c r="F360" s="11"/>
      <c r="G360" s="11"/>
      <c r="H360" s="11"/>
    </row>
    <row r="361" spans="1:8">
      <c r="A361" s="10">
        <v>1648</v>
      </c>
      <c r="B361">
        <v>358</v>
      </c>
      <c r="C361">
        <v>0.8</v>
      </c>
      <c r="D361">
        <v>0.4</v>
      </c>
      <c r="E361">
        <v>0.4</v>
      </c>
      <c r="F361" s="11"/>
      <c r="G361" s="11"/>
      <c r="H361" s="11"/>
    </row>
    <row r="362" spans="1:8">
      <c r="A362" s="10">
        <v>1647</v>
      </c>
      <c r="B362">
        <v>359</v>
      </c>
      <c r="C362">
        <v>0.5</v>
      </c>
      <c r="D362">
        <v>0.2</v>
      </c>
      <c r="E362">
        <v>0.3</v>
      </c>
      <c r="F362" s="11"/>
      <c r="G362" s="11"/>
      <c r="H362" s="11"/>
    </row>
    <row r="363" spans="1:8">
      <c r="A363" s="10">
        <v>1646</v>
      </c>
      <c r="B363">
        <v>360</v>
      </c>
      <c r="C363">
        <v>0.5</v>
      </c>
      <c r="D363">
        <v>0.26</v>
      </c>
      <c r="E363">
        <v>0.24</v>
      </c>
      <c r="F363" s="11"/>
      <c r="G363" s="11"/>
      <c r="H363" s="11"/>
    </row>
    <row r="364" spans="1:8">
      <c r="A364" s="10">
        <v>1645</v>
      </c>
      <c r="B364">
        <v>361</v>
      </c>
      <c r="C364">
        <v>0.6</v>
      </c>
      <c r="D364">
        <v>0.1</v>
      </c>
      <c r="E364">
        <v>0.5</v>
      </c>
      <c r="F364" s="11"/>
      <c r="G364" s="11"/>
      <c r="H364" s="11"/>
    </row>
    <row r="365" spans="1:8">
      <c r="A365" s="10">
        <v>1644</v>
      </c>
      <c r="B365">
        <v>362</v>
      </c>
      <c r="C365">
        <v>1.6</v>
      </c>
      <c r="D365">
        <v>0.06</v>
      </c>
      <c r="E365">
        <v>1.54</v>
      </c>
      <c r="F365" s="11"/>
      <c r="G365" s="11"/>
      <c r="H365" s="11"/>
    </row>
    <row r="366" spans="1:8">
      <c r="A366" s="10">
        <v>1643</v>
      </c>
      <c r="B366">
        <v>363</v>
      </c>
      <c r="C366">
        <v>2</v>
      </c>
      <c r="D366">
        <v>0.02</v>
      </c>
      <c r="E366">
        <v>1.98</v>
      </c>
      <c r="F366" s="11"/>
      <c r="G366" s="11"/>
      <c r="H366" s="11"/>
    </row>
    <row r="367" spans="1:8">
      <c r="A367" s="10">
        <v>1642</v>
      </c>
      <c r="B367">
        <v>364</v>
      </c>
      <c r="C367">
        <v>0.6</v>
      </c>
      <c r="D367">
        <v>0.1</v>
      </c>
      <c r="E367">
        <v>0.5</v>
      </c>
      <c r="F367" s="11"/>
      <c r="G367" s="11"/>
      <c r="H367" s="11"/>
    </row>
    <row r="368" spans="1:8">
      <c r="A368" s="10">
        <v>1641</v>
      </c>
      <c r="B368">
        <v>365</v>
      </c>
      <c r="C368">
        <v>1.8</v>
      </c>
      <c r="D368">
        <v>0.14000000000000001</v>
      </c>
      <c r="E368">
        <v>1.66</v>
      </c>
      <c r="F368" s="11"/>
      <c r="G368" s="11"/>
      <c r="H368" s="11"/>
    </row>
    <row r="369" spans="1:8">
      <c r="A369" s="10">
        <v>1640</v>
      </c>
      <c r="B369">
        <v>366</v>
      </c>
      <c r="C369">
        <v>1.1000000000000001</v>
      </c>
      <c r="D369">
        <v>0.06</v>
      </c>
      <c r="E369">
        <v>1.04</v>
      </c>
      <c r="F369" s="11"/>
      <c r="G369" s="11"/>
      <c r="H369" s="11"/>
    </row>
    <row r="370" spans="1:8">
      <c r="A370" s="10">
        <v>1639</v>
      </c>
      <c r="B370">
        <v>367</v>
      </c>
      <c r="C370">
        <v>1</v>
      </c>
      <c r="D370">
        <v>0.05</v>
      </c>
      <c r="E370">
        <v>0.95</v>
      </c>
      <c r="F370" s="11"/>
      <c r="G370" s="11"/>
      <c r="H370" s="11"/>
    </row>
    <row r="371" spans="1:8">
      <c r="A371" s="10">
        <v>1638</v>
      </c>
      <c r="B371">
        <v>368</v>
      </c>
      <c r="C371">
        <v>0.5</v>
      </c>
      <c r="D371">
        <v>0.1</v>
      </c>
      <c r="E371">
        <v>0.4</v>
      </c>
      <c r="F371" s="11"/>
      <c r="G371" s="11"/>
      <c r="H371" s="11"/>
    </row>
    <row r="372" spans="1:8">
      <c r="A372" s="10">
        <v>1637</v>
      </c>
      <c r="B372">
        <v>369</v>
      </c>
      <c r="C372">
        <v>1.5</v>
      </c>
      <c r="D372">
        <v>0.2</v>
      </c>
      <c r="E372">
        <v>1.3</v>
      </c>
      <c r="F372" s="11"/>
      <c r="G372" s="11"/>
      <c r="H372" s="11"/>
    </row>
    <row r="373" spans="1:8">
      <c r="A373" s="10">
        <v>1636</v>
      </c>
      <c r="B373">
        <v>370</v>
      </c>
      <c r="C373">
        <v>1.2</v>
      </c>
      <c r="D373">
        <v>0.06</v>
      </c>
      <c r="E373">
        <v>1.1399999999999999</v>
      </c>
      <c r="F373" s="11"/>
      <c r="G373" s="11"/>
      <c r="H373" s="11"/>
    </row>
    <row r="374" spans="1:8">
      <c r="A374" s="10">
        <v>1635</v>
      </c>
      <c r="B374">
        <v>371</v>
      </c>
      <c r="C374">
        <v>0.7</v>
      </c>
      <c r="D374">
        <v>0.06</v>
      </c>
      <c r="E374">
        <v>0.64</v>
      </c>
      <c r="F374" s="11"/>
      <c r="G374" s="11"/>
      <c r="H374" s="11"/>
    </row>
    <row r="375" spans="1:8">
      <c r="A375" s="10">
        <v>1634</v>
      </c>
      <c r="B375">
        <v>372</v>
      </c>
      <c r="C375">
        <v>0.3</v>
      </c>
      <c r="D375">
        <v>0.04</v>
      </c>
      <c r="E375">
        <v>0.26</v>
      </c>
      <c r="F375" s="11"/>
      <c r="G375" s="11"/>
      <c r="H375" s="11"/>
    </row>
    <row r="376" spans="1:8">
      <c r="A376" s="10">
        <v>1633</v>
      </c>
      <c r="B376">
        <v>373</v>
      </c>
      <c r="C376">
        <v>0.8</v>
      </c>
      <c r="D376">
        <v>0.06</v>
      </c>
      <c r="E376">
        <v>0.74</v>
      </c>
      <c r="F376" s="11"/>
      <c r="G376" s="11"/>
      <c r="H376" s="11"/>
    </row>
    <row r="377" spans="1:8">
      <c r="A377" s="10">
        <v>1632</v>
      </c>
      <c r="B377">
        <v>374</v>
      </c>
      <c r="C377">
        <v>0.8</v>
      </c>
      <c r="D377">
        <v>0.1</v>
      </c>
      <c r="E377">
        <v>0.7</v>
      </c>
      <c r="F377" s="11"/>
      <c r="G377" s="11"/>
      <c r="H377" s="11"/>
    </row>
    <row r="378" spans="1:8">
      <c r="A378" s="10">
        <v>1631</v>
      </c>
      <c r="B378">
        <v>375</v>
      </c>
      <c r="C378">
        <v>0.7</v>
      </c>
      <c r="D378">
        <v>0.1</v>
      </c>
      <c r="E378">
        <v>0.6</v>
      </c>
      <c r="F378" s="11"/>
      <c r="G378" s="11"/>
      <c r="H378" s="11"/>
    </row>
    <row r="379" spans="1:8">
      <c r="A379" s="10">
        <v>1630</v>
      </c>
      <c r="B379">
        <v>376</v>
      </c>
      <c r="C379">
        <v>0.5</v>
      </c>
      <c r="D379">
        <v>0.06</v>
      </c>
      <c r="E379">
        <v>0.44</v>
      </c>
      <c r="F379" s="11"/>
      <c r="G379" s="11"/>
      <c r="H379" s="11"/>
    </row>
    <row r="380" spans="1:8">
      <c r="A380" s="10">
        <v>1629</v>
      </c>
      <c r="B380">
        <v>377</v>
      </c>
      <c r="C380">
        <v>0.46</v>
      </c>
      <c r="D380">
        <v>0.03</v>
      </c>
      <c r="E380">
        <v>0.43</v>
      </c>
      <c r="F380" s="11"/>
      <c r="G380" s="11"/>
      <c r="H380" s="11"/>
    </row>
    <row r="381" spans="1:8">
      <c r="A381" s="10">
        <v>1628</v>
      </c>
      <c r="B381">
        <v>378</v>
      </c>
      <c r="C381">
        <v>0.8</v>
      </c>
      <c r="D381">
        <v>0.06</v>
      </c>
      <c r="E381">
        <v>0.74</v>
      </c>
      <c r="F381" s="11"/>
      <c r="G381" s="11"/>
      <c r="H381" s="11"/>
    </row>
    <row r="382" spans="1:8">
      <c r="A382" s="10">
        <v>1627</v>
      </c>
      <c r="B382">
        <v>379</v>
      </c>
      <c r="C382">
        <v>0.4</v>
      </c>
      <c r="D382">
        <v>0.1</v>
      </c>
      <c r="E382">
        <v>0.3</v>
      </c>
      <c r="F382" s="11"/>
      <c r="G382" s="11"/>
      <c r="H382" s="11"/>
    </row>
    <row r="383" spans="1:8">
      <c r="A383" s="10">
        <v>1626</v>
      </c>
      <c r="B383">
        <v>380</v>
      </c>
      <c r="C383">
        <v>0.5</v>
      </c>
      <c r="D383">
        <v>0.1</v>
      </c>
      <c r="E383">
        <v>0.4</v>
      </c>
      <c r="F383" s="11"/>
      <c r="G383" s="11"/>
      <c r="H383" s="11"/>
    </row>
    <row r="384" spans="1:8">
      <c r="A384" s="10">
        <v>1625</v>
      </c>
      <c r="B384">
        <v>381</v>
      </c>
      <c r="C384">
        <v>0.46</v>
      </c>
      <c r="D384">
        <v>0.3</v>
      </c>
      <c r="E384">
        <v>0.16</v>
      </c>
      <c r="F384" s="11"/>
      <c r="G384" s="11"/>
      <c r="H384" s="11"/>
    </row>
    <row r="385" spans="1:8">
      <c r="A385" s="10">
        <v>1624</v>
      </c>
      <c r="B385">
        <v>382</v>
      </c>
      <c r="C385">
        <v>0.6</v>
      </c>
      <c r="D385">
        <v>0.2</v>
      </c>
      <c r="E385">
        <v>0.4</v>
      </c>
      <c r="F385" s="11"/>
      <c r="G385" s="11"/>
      <c r="H385" s="11"/>
    </row>
    <row r="386" spans="1:8">
      <c r="A386" s="10">
        <v>1623</v>
      </c>
      <c r="B386">
        <v>383</v>
      </c>
      <c r="C386">
        <v>0.4</v>
      </c>
      <c r="D386">
        <v>0.2</v>
      </c>
      <c r="E386">
        <v>0.2</v>
      </c>
      <c r="F386" s="11"/>
      <c r="G386" s="11"/>
      <c r="H386" s="11"/>
    </row>
    <row r="387" spans="1:8">
      <c r="A387" s="10">
        <v>1622</v>
      </c>
      <c r="B387">
        <v>384</v>
      </c>
      <c r="C387">
        <v>0.5</v>
      </c>
      <c r="D387">
        <v>0.2</v>
      </c>
      <c r="E387">
        <v>0.3</v>
      </c>
      <c r="F387" s="11"/>
      <c r="G387" s="11"/>
      <c r="H387" s="11"/>
    </row>
    <row r="388" spans="1:8">
      <c r="A388" s="10">
        <v>1621</v>
      </c>
      <c r="B388">
        <v>385</v>
      </c>
      <c r="C388">
        <v>3</v>
      </c>
      <c r="D388">
        <v>0.12</v>
      </c>
      <c r="E388">
        <v>2.88</v>
      </c>
      <c r="F388" s="11"/>
      <c r="G388" s="11"/>
      <c r="H388" s="11"/>
    </row>
    <row r="389" spans="1:8">
      <c r="A389" s="10">
        <v>1620</v>
      </c>
      <c r="B389">
        <v>386</v>
      </c>
      <c r="C389">
        <v>1.2</v>
      </c>
      <c r="D389">
        <v>0.1</v>
      </c>
      <c r="E389">
        <v>1.1000000000000001</v>
      </c>
      <c r="F389" s="11"/>
      <c r="G389" s="11"/>
      <c r="H389" s="11"/>
    </row>
    <row r="390" spans="1:8">
      <c r="A390" s="10">
        <v>1619</v>
      </c>
      <c r="B390">
        <v>387</v>
      </c>
      <c r="C390">
        <v>1</v>
      </c>
      <c r="D390">
        <v>0.02</v>
      </c>
      <c r="E390">
        <v>0.98</v>
      </c>
      <c r="F390" s="11"/>
      <c r="G390" s="11"/>
      <c r="H390" s="11"/>
    </row>
    <row r="391" spans="1:8">
      <c r="A391" s="10">
        <v>1618</v>
      </c>
      <c r="B391">
        <v>388</v>
      </c>
      <c r="C391">
        <v>1.6</v>
      </c>
      <c r="D391">
        <v>0.04</v>
      </c>
      <c r="E391">
        <v>1.56</v>
      </c>
      <c r="F391" s="11"/>
      <c r="G391" s="11"/>
      <c r="H391" s="11"/>
    </row>
    <row r="392" spans="1:8">
      <c r="A392" s="10">
        <v>1617</v>
      </c>
      <c r="B392">
        <v>389</v>
      </c>
      <c r="C392">
        <v>0.7</v>
      </c>
      <c r="D392">
        <v>0.03</v>
      </c>
      <c r="E392">
        <v>0.67</v>
      </c>
      <c r="F392" s="11"/>
      <c r="G392" s="11"/>
      <c r="H392" s="11"/>
    </row>
    <row r="393" spans="1:8">
      <c r="A393" s="10">
        <v>1616</v>
      </c>
      <c r="B393">
        <v>390</v>
      </c>
      <c r="C393">
        <v>0.8</v>
      </c>
      <c r="D393">
        <v>0.04</v>
      </c>
      <c r="E393">
        <v>0.76</v>
      </c>
      <c r="F393" s="11"/>
      <c r="G393" s="11"/>
      <c r="H393" s="11"/>
    </row>
    <row r="394" spans="1:8">
      <c r="A394" s="10">
        <v>1615</v>
      </c>
      <c r="B394">
        <v>391</v>
      </c>
      <c r="C394">
        <v>1</v>
      </c>
      <c r="D394">
        <v>0.1</v>
      </c>
      <c r="E394">
        <v>0.9</v>
      </c>
      <c r="F394" s="11"/>
      <c r="G394" s="11"/>
      <c r="H394" s="11"/>
    </row>
    <row r="395" spans="1:8">
      <c r="A395" s="10">
        <v>1614</v>
      </c>
      <c r="B395">
        <v>392</v>
      </c>
      <c r="C395">
        <v>1.4</v>
      </c>
      <c r="D395">
        <v>0.2</v>
      </c>
      <c r="E395">
        <v>1.2</v>
      </c>
      <c r="F395" s="11"/>
      <c r="G395" s="11"/>
      <c r="H395" s="11"/>
    </row>
    <row r="396" spans="1:8">
      <c r="A396" s="10">
        <v>1613</v>
      </c>
      <c r="B396">
        <v>393</v>
      </c>
      <c r="C396">
        <v>1.5</v>
      </c>
      <c r="D396">
        <v>0.2</v>
      </c>
      <c r="E396">
        <v>1.3</v>
      </c>
      <c r="F396" s="11"/>
      <c r="G396" s="11"/>
      <c r="H396" s="11"/>
    </row>
    <row r="397" spans="1:8">
      <c r="A397" s="10">
        <v>1612</v>
      </c>
      <c r="B397">
        <v>394</v>
      </c>
      <c r="C397">
        <v>1.6</v>
      </c>
      <c r="D397">
        <v>0.2</v>
      </c>
      <c r="E397">
        <v>1.4</v>
      </c>
      <c r="F397" s="11"/>
      <c r="G397" s="11"/>
      <c r="H397" s="11"/>
    </row>
    <row r="398" spans="1:8">
      <c r="A398" s="10">
        <v>1611</v>
      </c>
      <c r="B398">
        <v>395</v>
      </c>
      <c r="C398">
        <v>0.8</v>
      </c>
      <c r="D398">
        <v>0.4</v>
      </c>
      <c r="E398">
        <v>0.4</v>
      </c>
      <c r="F398" s="11"/>
      <c r="G398" s="11"/>
      <c r="H398" s="11"/>
    </row>
    <row r="399" spans="1:8">
      <c r="A399" s="10">
        <v>1610</v>
      </c>
      <c r="B399">
        <v>396</v>
      </c>
      <c r="C399">
        <v>0.7</v>
      </c>
      <c r="D399">
        <v>0.1</v>
      </c>
      <c r="E399">
        <v>0.6</v>
      </c>
      <c r="F399" s="11"/>
      <c r="G399" s="11"/>
      <c r="H399" s="11"/>
    </row>
    <row r="400" spans="1:8">
      <c r="A400" s="10">
        <v>1609</v>
      </c>
      <c r="B400">
        <v>397</v>
      </c>
      <c r="C400">
        <v>1.5</v>
      </c>
      <c r="D400">
        <v>0.3</v>
      </c>
      <c r="E400">
        <v>1.2</v>
      </c>
      <c r="F400" s="11"/>
      <c r="G400" s="11"/>
      <c r="H400" s="11"/>
    </row>
    <row r="401" spans="1:8">
      <c r="A401" s="10">
        <v>1608</v>
      </c>
      <c r="B401">
        <v>398</v>
      </c>
      <c r="C401">
        <v>0.9</v>
      </c>
      <c r="D401">
        <v>0.1</v>
      </c>
      <c r="E401">
        <v>0.8</v>
      </c>
      <c r="F401" s="11"/>
      <c r="G401" s="11"/>
      <c r="H401" s="11"/>
    </row>
    <row r="402" spans="1:8">
      <c r="A402" s="10">
        <v>1607</v>
      </c>
      <c r="B402">
        <v>399</v>
      </c>
      <c r="C402">
        <v>0.8</v>
      </c>
      <c r="D402">
        <v>0.1</v>
      </c>
      <c r="E402">
        <v>0.7</v>
      </c>
      <c r="F402" s="11"/>
      <c r="G402" s="11"/>
      <c r="H402" s="11"/>
    </row>
    <row r="403" spans="1:8">
      <c r="A403" s="10">
        <v>1606</v>
      </c>
      <c r="B403">
        <v>400</v>
      </c>
      <c r="C403">
        <v>1.5</v>
      </c>
      <c r="D403">
        <v>0.2</v>
      </c>
      <c r="E403">
        <v>1.3</v>
      </c>
      <c r="F403" s="11"/>
      <c r="G403" s="11"/>
      <c r="H403" s="11"/>
    </row>
    <row r="404" spans="1:8">
      <c r="A404" s="10">
        <v>1605</v>
      </c>
      <c r="B404">
        <v>401</v>
      </c>
      <c r="C404">
        <v>0.5</v>
      </c>
      <c r="D404">
        <v>0.2</v>
      </c>
      <c r="E404">
        <v>0.3</v>
      </c>
      <c r="F404" s="11"/>
      <c r="G404" s="11"/>
      <c r="H404" s="11"/>
    </row>
    <row r="405" spans="1:8">
      <c r="A405" s="10">
        <v>1604</v>
      </c>
      <c r="B405">
        <v>402</v>
      </c>
      <c r="C405">
        <v>1.4</v>
      </c>
      <c r="D405">
        <v>0.1</v>
      </c>
      <c r="E405">
        <v>1.3</v>
      </c>
      <c r="F405" s="11"/>
      <c r="G405" s="11"/>
      <c r="H405" s="11"/>
    </row>
    <row r="406" spans="1:8">
      <c r="A406" s="10">
        <v>1603</v>
      </c>
      <c r="B406">
        <v>403</v>
      </c>
      <c r="C406">
        <v>1.5</v>
      </c>
      <c r="D406">
        <v>0.03</v>
      </c>
      <c r="E406">
        <v>1.47</v>
      </c>
      <c r="F406" s="11"/>
      <c r="G406" s="11"/>
      <c r="H406" s="11"/>
    </row>
    <row r="407" spans="1:8">
      <c r="A407" s="10">
        <v>1602</v>
      </c>
      <c r="B407">
        <v>404</v>
      </c>
      <c r="C407">
        <v>1.6</v>
      </c>
      <c r="D407">
        <v>0.04</v>
      </c>
      <c r="E407">
        <v>1.56</v>
      </c>
      <c r="F407" s="11"/>
      <c r="G407" s="11"/>
      <c r="H407" s="11"/>
    </row>
    <row r="408" spans="1:8">
      <c r="A408" s="10">
        <v>1601</v>
      </c>
      <c r="B408">
        <v>405</v>
      </c>
      <c r="C408">
        <v>1.6</v>
      </c>
      <c r="D408">
        <v>0.08</v>
      </c>
      <c r="E408">
        <v>1.52</v>
      </c>
      <c r="F408" s="11"/>
      <c r="G408" s="11"/>
      <c r="H408" s="11"/>
    </row>
    <row r="409" spans="1:8">
      <c r="A409" s="10">
        <v>1600</v>
      </c>
      <c r="B409">
        <v>406</v>
      </c>
      <c r="C409">
        <v>1</v>
      </c>
      <c r="D409">
        <v>0.04</v>
      </c>
      <c r="E409">
        <v>0.96</v>
      </c>
      <c r="F409" s="11"/>
      <c r="G409" s="11"/>
      <c r="H409" s="11"/>
    </row>
    <row r="410" spans="1:8">
      <c r="A410" s="10">
        <v>1599</v>
      </c>
      <c r="B410">
        <v>407</v>
      </c>
      <c r="C410">
        <v>1.4</v>
      </c>
      <c r="D410">
        <v>0.2</v>
      </c>
      <c r="E410">
        <v>1.2</v>
      </c>
      <c r="F410" s="11"/>
      <c r="G410" s="11"/>
      <c r="H410" s="11"/>
    </row>
    <row r="411" spans="1:8">
      <c r="A411" s="10">
        <v>1598</v>
      </c>
      <c r="B411">
        <v>408</v>
      </c>
      <c r="C411">
        <v>1.3</v>
      </c>
      <c r="D411">
        <v>0.2</v>
      </c>
      <c r="E411">
        <v>1.1000000000000001</v>
      </c>
      <c r="F411" s="11"/>
      <c r="G411" s="11"/>
      <c r="H411" s="11"/>
    </row>
    <row r="412" spans="1:8">
      <c r="A412" s="10">
        <v>1597</v>
      </c>
      <c r="B412">
        <v>409</v>
      </c>
      <c r="C412">
        <v>1.4</v>
      </c>
      <c r="D412">
        <v>0.2</v>
      </c>
      <c r="E412">
        <v>1.2</v>
      </c>
      <c r="F412" s="11"/>
      <c r="G412" s="11"/>
      <c r="H412" s="11"/>
    </row>
    <row r="413" spans="1:8">
      <c r="A413" s="10">
        <v>1596</v>
      </c>
      <c r="B413">
        <v>410</v>
      </c>
      <c r="C413">
        <v>0.8</v>
      </c>
      <c r="D413">
        <v>0.1</v>
      </c>
      <c r="E413">
        <v>0.7</v>
      </c>
      <c r="F413" s="11"/>
      <c r="G413" s="11"/>
      <c r="H413" s="11"/>
    </row>
    <row r="414" spans="1:8">
      <c r="A414" s="10">
        <v>1595</v>
      </c>
      <c r="B414">
        <v>411</v>
      </c>
      <c r="C414">
        <v>2</v>
      </c>
      <c r="D414">
        <v>0.3</v>
      </c>
      <c r="E414">
        <v>1.7</v>
      </c>
      <c r="F414" s="11"/>
      <c r="G414" s="11"/>
      <c r="H414" s="11"/>
    </row>
    <row r="415" spans="1:8">
      <c r="A415" s="10">
        <v>1594</v>
      </c>
      <c r="B415">
        <v>412</v>
      </c>
      <c r="C415">
        <v>1.2</v>
      </c>
      <c r="D415">
        <v>0.1</v>
      </c>
      <c r="E415">
        <v>1.1000000000000001</v>
      </c>
      <c r="F415" s="11"/>
      <c r="G415" s="11"/>
      <c r="H415" s="11"/>
    </row>
    <row r="416" spans="1:8">
      <c r="A416" s="10">
        <v>1593</v>
      </c>
      <c r="B416">
        <v>413</v>
      </c>
      <c r="C416">
        <v>1</v>
      </c>
      <c r="D416">
        <v>0.04</v>
      </c>
      <c r="E416">
        <v>0.96</v>
      </c>
      <c r="F416" s="11"/>
      <c r="G416" s="11"/>
      <c r="H416" s="11"/>
    </row>
    <row r="417" spans="1:8">
      <c r="A417" s="10">
        <v>1592</v>
      </c>
      <c r="B417">
        <v>414</v>
      </c>
      <c r="C417">
        <v>0.7</v>
      </c>
      <c r="D417">
        <v>0.03</v>
      </c>
      <c r="E417">
        <v>0.67</v>
      </c>
      <c r="F417" s="11"/>
      <c r="G417" s="11"/>
      <c r="H417" s="11"/>
    </row>
    <row r="418" spans="1:8">
      <c r="A418" s="10">
        <v>1591</v>
      </c>
      <c r="B418">
        <v>415</v>
      </c>
      <c r="C418">
        <v>0.5</v>
      </c>
      <c r="D418">
        <v>0.1</v>
      </c>
      <c r="E418">
        <v>0.4</v>
      </c>
      <c r="F418" s="11"/>
      <c r="G418" s="11"/>
      <c r="H418" s="11"/>
    </row>
    <row r="419" spans="1:8">
      <c r="A419" s="10">
        <v>1590</v>
      </c>
      <c r="B419">
        <v>416</v>
      </c>
      <c r="C419">
        <v>1.6</v>
      </c>
      <c r="D419">
        <v>0.02</v>
      </c>
      <c r="E419">
        <v>1.58</v>
      </c>
      <c r="F419" s="11"/>
      <c r="G419" s="11"/>
      <c r="H419" s="11"/>
    </row>
    <row r="420" spans="1:8">
      <c r="A420" s="10">
        <v>1589</v>
      </c>
      <c r="B420">
        <v>417</v>
      </c>
      <c r="C420">
        <v>1.1000000000000001</v>
      </c>
      <c r="D420">
        <v>0.04</v>
      </c>
      <c r="E420">
        <v>1.06</v>
      </c>
      <c r="F420" s="11"/>
      <c r="G420" s="11"/>
      <c r="H420" s="11"/>
    </row>
    <row r="421" spans="1:8">
      <c r="A421" s="10">
        <v>1588</v>
      </c>
      <c r="B421">
        <v>418</v>
      </c>
      <c r="C421">
        <v>1</v>
      </c>
      <c r="D421">
        <v>0.02</v>
      </c>
      <c r="E421">
        <v>0.98</v>
      </c>
      <c r="F421" s="11"/>
      <c r="G421" s="11"/>
      <c r="H421" s="11"/>
    </row>
    <row r="422" spans="1:8">
      <c r="A422" s="10">
        <v>1587</v>
      </c>
      <c r="B422">
        <v>419</v>
      </c>
      <c r="C422">
        <v>0.8</v>
      </c>
      <c r="D422">
        <v>0.03</v>
      </c>
      <c r="E422">
        <v>0.77</v>
      </c>
      <c r="F422" s="11"/>
      <c r="G422" s="11"/>
      <c r="H422" s="11"/>
    </row>
    <row r="423" spans="1:8">
      <c r="A423" s="10">
        <v>1586</v>
      </c>
      <c r="B423">
        <v>420</v>
      </c>
      <c r="C423">
        <v>0.6</v>
      </c>
      <c r="D423">
        <v>0.02</v>
      </c>
      <c r="E423">
        <v>0.57999999999999996</v>
      </c>
      <c r="F423" s="11"/>
      <c r="G423" s="11"/>
      <c r="H423" s="11"/>
    </row>
    <row r="424" spans="1:8">
      <c r="A424" s="10">
        <v>1585</v>
      </c>
      <c r="B424">
        <v>421</v>
      </c>
      <c r="C424">
        <v>4</v>
      </c>
      <c r="D424">
        <v>0.2</v>
      </c>
      <c r="E424">
        <v>3.8</v>
      </c>
      <c r="F424" s="11"/>
      <c r="G424" s="11"/>
      <c r="H424" s="11"/>
    </row>
    <row r="425" spans="1:8">
      <c r="A425" s="10">
        <v>1584</v>
      </c>
      <c r="B425">
        <v>422</v>
      </c>
      <c r="C425">
        <v>1.4</v>
      </c>
      <c r="D425">
        <v>0.04</v>
      </c>
      <c r="E425">
        <v>1.36</v>
      </c>
      <c r="F425" s="11"/>
      <c r="G425" s="11"/>
      <c r="H425" s="11"/>
    </row>
    <row r="426" spans="1:8">
      <c r="A426" s="10">
        <v>1583</v>
      </c>
      <c r="B426">
        <v>423</v>
      </c>
      <c r="C426">
        <v>1.3</v>
      </c>
      <c r="D426">
        <v>0.06</v>
      </c>
      <c r="E426">
        <v>1.24</v>
      </c>
      <c r="F426" s="11"/>
      <c r="G426" s="11"/>
      <c r="H426" s="11"/>
    </row>
    <row r="427" spans="1:8">
      <c r="A427" s="10">
        <v>1582</v>
      </c>
      <c r="B427">
        <v>424</v>
      </c>
      <c r="C427">
        <v>2.4</v>
      </c>
      <c r="D427">
        <v>0.2</v>
      </c>
      <c r="E427">
        <v>2.2000000000000002</v>
      </c>
      <c r="F427" s="11"/>
      <c r="G427" s="11"/>
      <c r="H427" s="11"/>
    </row>
    <row r="428" spans="1:8">
      <c r="A428" s="10">
        <v>1581</v>
      </c>
      <c r="B428">
        <v>425</v>
      </c>
      <c r="C428">
        <v>1.6</v>
      </c>
      <c r="D428">
        <v>0.2</v>
      </c>
      <c r="E428">
        <v>1.4</v>
      </c>
      <c r="F428" s="11"/>
      <c r="G428" s="11"/>
      <c r="H428" s="11"/>
    </row>
    <row r="429" spans="1:8">
      <c r="A429" s="10">
        <v>1580</v>
      </c>
      <c r="B429">
        <v>426</v>
      </c>
      <c r="C429">
        <v>1.2</v>
      </c>
      <c r="D429">
        <v>0.04</v>
      </c>
      <c r="E429">
        <v>1.1599999999999999</v>
      </c>
      <c r="F429" s="11"/>
      <c r="G429" s="11"/>
      <c r="H429" s="11"/>
    </row>
    <row r="430" spans="1:8">
      <c r="A430" s="10">
        <v>1579</v>
      </c>
      <c r="B430">
        <v>427</v>
      </c>
      <c r="C430">
        <v>0.5</v>
      </c>
      <c r="D430">
        <v>0.04</v>
      </c>
      <c r="E430">
        <v>0.46</v>
      </c>
      <c r="F430" s="11"/>
      <c r="G430" s="11"/>
      <c r="H430" s="11"/>
    </row>
    <row r="431" spans="1:8">
      <c r="A431" s="10">
        <v>1578</v>
      </c>
      <c r="B431">
        <v>428</v>
      </c>
      <c r="C431">
        <v>1</v>
      </c>
      <c r="D431">
        <v>0.06</v>
      </c>
      <c r="E431">
        <v>0.94</v>
      </c>
      <c r="F431" s="11"/>
      <c r="G431" s="11"/>
      <c r="H431" s="11"/>
    </row>
    <row r="432" spans="1:8">
      <c r="A432" s="10">
        <v>1577</v>
      </c>
      <c r="B432">
        <v>429</v>
      </c>
      <c r="C432">
        <v>1.1000000000000001</v>
      </c>
      <c r="D432">
        <v>0.2</v>
      </c>
      <c r="E432">
        <v>0.9</v>
      </c>
      <c r="F432" s="11"/>
      <c r="G432" s="11"/>
      <c r="H432" s="11"/>
    </row>
    <row r="433" spans="1:8">
      <c r="A433" s="10">
        <v>1576</v>
      </c>
      <c r="B433">
        <v>430</v>
      </c>
      <c r="C433">
        <v>1.2</v>
      </c>
      <c r="D433">
        <v>0.06</v>
      </c>
      <c r="E433">
        <v>1.1399999999999999</v>
      </c>
      <c r="F433" s="11"/>
      <c r="G433" s="11"/>
      <c r="H433" s="11"/>
    </row>
    <row r="434" spans="1:8">
      <c r="A434" s="10">
        <v>1575</v>
      </c>
      <c r="B434">
        <v>431</v>
      </c>
      <c r="C434">
        <v>0.9</v>
      </c>
      <c r="D434">
        <v>0.04</v>
      </c>
      <c r="E434">
        <v>0.86</v>
      </c>
      <c r="F434" s="11"/>
      <c r="G434" s="11"/>
      <c r="H434" s="11"/>
    </row>
    <row r="435" spans="1:8">
      <c r="A435" s="10">
        <v>1574</v>
      </c>
      <c r="B435">
        <v>432</v>
      </c>
      <c r="C435">
        <v>1.6</v>
      </c>
      <c r="D435">
        <v>0.1</v>
      </c>
      <c r="E435">
        <v>1.5</v>
      </c>
      <c r="F435" s="11"/>
      <c r="G435" s="11"/>
      <c r="H435" s="11"/>
    </row>
    <row r="436" spans="1:8">
      <c r="A436" s="10">
        <v>1573</v>
      </c>
      <c r="B436">
        <v>433</v>
      </c>
      <c r="C436">
        <v>0.9</v>
      </c>
      <c r="D436">
        <v>0.1</v>
      </c>
      <c r="E436">
        <v>0.8</v>
      </c>
      <c r="F436" s="11"/>
      <c r="G436" s="11"/>
      <c r="H436" s="11"/>
    </row>
    <row r="437" spans="1:8">
      <c r="A437" s="10">
        <v>1572</v>
      </c>
      <c r="B437">
        <v>434</v>
      </c>
      <c r="C437">
        <v>1</v>
      </c>
      <c r="D437">
        <v>0.2</v>
      </c>
      <c r="E437">
        <v>0.8</v>
      </c>
      <c r="F437" s="11"/>
      <c r="G437" s="11"/>
      <c r="H437" s="11"/>
    </row>
    <row r="438" spans="1:8">
      <c r="A438" s="10">
        <v>1571</v>
      </c>
      <c r="B438">
        <v>435</v>
      </c>
      <c r="C438">
        <v>0.7</v>
      </c>
      <c r="D438">
        <v>0.1</v>
      </c>
      <c r="E438">
        <v>0.6</v>
      </c>
      <c r="F438" s="11"/>
      <c r="G438" s="11"/>
      <c r="H438" s="11"/>
    </row>
    <row r="439" spans="1:8">
      <c r="A439" s="10">
        <v>1570</v>
      </c>
      <c r="B439">
        <v>436</v>
      </c>
      <c r="C439">
        <v>0.7</v>
      </c>
      <c r="D439">
        <v>0.04</v>
      </c>
      <c r="E439">
        <v>0.66</v>
      </c>
      <c r="F439" s="11"/>
      <c r="G439" s="11"/>
      <c r="H439" s="11"/>
    </row>
    <row r="440" spans="1:8">
      <c r="A440" s="10">
        <v>1569</v>
      </c>
      <c r="B440">
        <v>437</v>
      </c>
      <c r="C440">
        <v>0.8</v>
      </c>
      <c r="D440">
        <v>0.2</v>
      </c>
      <c r="E440">
        <v>0.6</v>
      </c>
      <c r="F440" s="11"/>
      <c r="G440" s="11"/>
      <c r="H440" s="11"/>
    </row>
    <row r="441" spans="1:8">
      <c r="A441" s="10">
        <v>1568</v>
      </c>
      <c r="B441">
        <v>438</v>
      </c>
      <c r="C441">
        <v>3.6</v>
      </c>
      <c r="D441">
        <v>0.1</v>
      </c>
      <c r="E441">
        <v>3.5</v>
      </c>
      <c r="F441" s="11"/>
      <c r="G441" s="11"/>
      <c r="H441" s="11"/>
    </row>
    <row r="442" spans="1:8">
      <c r="A442" s="10">
        <v>1567</v>
      </c>
      <c r="B442">
        <v>439</v>
      </c>
      <c r="C442">
        <v>0.8</v>
      </c>
      <c r="D442">
        <v>0.1</v>
      </c>
      <c r="E442">
        <v>0.7</v>
      </c>
      <c r="F442" s="11"/>
      <c r="G442" s="11"/>
      <c r="H442" s="11"/>
    </row>
    <row r="443" spans="1:8">
      <c r="A443" s="10">
        <v>1566</v>
      </c>
      <c r="B443">
        <v>440</v>
      </c>
      <c r="C443">
        <v>1</v>
      </c>
      <c r="D443">
        <v>0.2</v>
      </c>
      <c r="E443">
        <v>0.8</v>
      </c>
      <c r="F443" s="11"/>
      <c r="G443" s="11"/>
      <c r="H443" s="11"/>
    </row>
    <row r="444" spans="1:8">
      <c r="A444" s="10">
        <v>1565</v>
      </c>
      <c r="B444">
        <v>441</v>
      </c>
      <c r="C444">
        <v>1.2</v>
      </c>
      <c r="D444">
        <v>0.1</v>
      </c>
      <c r="E444">
        <v>1.1000000000000001</v>
      </c>
      <c r="F444" s="11"/>
      <c r="G444" s="11"/>
      <c r="H444" s="11"/>
    </row>
    <row r="445" spans="1:8">
      <c r="A445" s="10">
        <v>1564</v>
      </c>
      <c r="B445">
        <v>442</v>
      </c>
      <c r="C445">
        <v>0.8</v>
      </c>
      <c r="D445">
        <v>0.1</v>
      </c>
      <c r="E445">
        <v>0.7</v>
      </c>
      <c r="F445" s="11"/>
      <c r="G445" s="11"/>
      <c r="H445" s="11"/>
    </row>
    <row r="446" spans="1:8">
      <c r="A446" s="10">
        <v>1563</v>
      </c>
      <c r="B446">
        <v>443</v>
      </c>
      <c r="C446">
        <v>0.3</v>
      </c>
      <c r="D446">
        <v>0.04</v>
      </c>
      <c r="E446">
        <v>0.26</v>
      </c>
      <c r="F446" s="11"/>
      <c r="G446" s="11"/>
      <c r="H446" s="11"/>
    </row>
    <row r="447" spans="1:8">
      <c r="A447" s="10">
        <v>1562</v>
      </c>
      <c r="B447">
        <v>444</v>
      </c>
      <c r="C447">
        <v>0.8</v>
      </c>
      <c r="D447">
        <v>0.2</v>
      </c>
      <c r="E447">
        <v>0.6</v>
      </c>
      <c r="F447" s="11"/>
      <c r="G447" s="11"/>
      <c r="H447" s="11"/>
    </row>
    <row r="448" spans="1:8">
      <c r="A448" s="10">
        <v>1561</v>
      </c>
      <c r="B448">
        <v>445</v>
      </c>
      <c r="C448">
        <v>0.5</v>
      </c>
      <c r="D448">
        <v>0.2</v>
      </c>
      <c r="E448">
        <v>0.3</v>
      </c>
      <c r="F448" s="11"/>
      <c r="G448" s="11"/>
      <c r="H448" s="11"/>
    </row>
    <row r="449" spans="1:8">
      <c r="A449" s="10">
        <v>1560</v>
      </c>
      <c r="B449">
        <v>446</v>
      </c>
      <c r="C449">
        <v>0.8</v>
      </c>
      <c r="D449">
        <v>0.2</v>
      </c>
      <c r="E449">
        <v>0.6</v>
      </c>
      <c r="F449" s="11"/>
      <c r="G449" s="11"/>
      <c r="H449" s="11"/>
    </row>
    <row r="450" spans="1:8">
      <c r="A450" s="10">
        <v>1559</v>
      </c>
      <c r="B450">
        <v>447</v>
      </c>
      <c r="C450">
        <v>1.2</v>
      </c>
      <c r="D450">
        <v>0.4</v>
      </c>
      <c r="E450">
        <v>0.8</v>
      </c>
      <c r="F450" s="11"/>
      <c r="G450" s="11"/>
      <c r="H450" s="11"/>
    </row>
    <row r="451" spans="1:8">
      <c r="A451" s="10">
        <v>1558</v>
      </c>
      <c r="B451">
        <v>448</v>
      </c>
      <c r="C451">
        <v>2</v>
      </c>
      <c r="D451">
        <v>0.4</v>
      </c>
      <c r="E451">
        <v>1.6</v>
      </c>
      <c r="F451" s="11"/>
      <c r="G451" s="11"/>
      <c r="H451" s="11"/>
    </row>
    <row r="452" spans="1:8">
      <c r="A452" s="10">
        <v>1557</v>
      </c>
      <c r="B452">
        <v>449</v>
      </c>
      <c r="C452">
        <v>1.6</v>
      </c>
      <c r="D452">
        <v>0.3</v>
      </c>
      <c r="E452">
        <v>1.3</v>
      </c>
      <c r="F452" s="11"/>
      <c r="G452" s="11"/>
      <c r="H452" s="11"/>
    </row>
    <row r="453" spans="1:8">
      <c r="A453" s="10">
        <v>1556</v>
      </c>
      <c r="B453">
        <v>450</v>
      </c>
      <c r="C453">
        <v>2.4</v>
      </c>
      <c r="D453">
        <v>0.4</v>
      </c>
      <c r="E453">
        <v>2</v>
      </c>
      <c r="F453" s="11"/>
      <c r="G453" s="11"/>
      <c r="H453" s="11"/>
    </row>
    <row r="454" spans="1:8">
      <c r="A454" s="10">
        <v>1555</v>
      </c>
      <c r="B454">
        <v>451</v>
      </c>
      <c r="C454">
        <v>1.3</v>
      </c>
      <c r="D454">
        <v>0.1</v>
      </c>
      <c r="E454">
        <v>1.2</v>
      </c>
      <c r="F454" s="11"/>
      <c r="G454" s="11"/>
      <c r="H454" s="11"/>
    </row>
    <row r="455" spans="1:8">
      <c r="A455" s="10">
        <v>1554</v>
      </c>
      <c r="B455">
        <v>452</v>
      </c>
      <c r="C455">
        <v>1.6</v>
      </c>
      <c r="D455">
        <v>0.2</v>
      </c>
      <c r="E455">
        <v>1.4</v>
      </c>
      <c r="F455" s="11"/>
      <c r="G455" s="11"/>
      <c r="H455" s="11"/>
    </row>
    <row r="456" spans="1:8">
      <c r="A456" s="10">
        <v>1553</v>
      </c>
      <c r="B456">
        <v>453</v>
      </c>
      <c r="C456">
        <v>2</v>
      </c>
      <c r="D456">
        <v>0.2</v>
      </c>
      <c r="E456">
        <v>1.8</v>
      </c>
      <c r="F456" s="11"/>
      <c r="G456" s="11"/>
      <c r="H456" s="11"/>
    </row>
    <row r="457" spans="1:8">
      <c r="A457" s="10">
        <v>1552</v>
      </c>
      <c r="B457">
        <v>454</v>
      </c>
      <c r="C457">
        <v>2.4</v>
      </c>
      <c r="D457">
        <v>0.3</v>
      </c>
      <c r="E457">
        <v>2.1</v>
      </c>
      <c r="F457" s="11"/>
      <c r="G457" s="11"/>
      <c r="H457" s="11"/>
    </row>
    <row r="458" spans="1:8">
      <c r="A458" s="10">
        <v>1551</v>
      </c>
      <c r="B458">
        <v>455</v>
      </c>
      <c r="C458">
        <v>1</v>
      </c>
      <c r="D458">
        <v>0.1</v>
      </c>
      <c r="E458">
        <v>0.9</v>
      </c>
      <c r="F458" s="11"/>
      <c r="G458" s="11"/>
      <c r="H458" s="11"/>
    </row>
    <row r="459" spans="1:8">
      <c r="A459" s="10">
        <v>1550</v>
      </c>
      <c r="B459">
        <v>456</v>
      </c>
      <c r="C459">
        <v>1.8</v>
      </c>
      <c r="D459">
        <v>0.02</v>
      </c>
      <c r="E459">
        <v>1.78</v>
      </c>
      <c r="F459" s="11"/>
      <c r="G459" s="11"/>
      <c r="H459" s="11"/>
    </row>
    <row r="460" spans="1:8">
      <c r="A460" s="10">
        <v>1549</v>
      </c>
      <c r="B460">
        <v>457</v>
      </c>
      <c r="C460">
        <v>1.1000000000000001</v>
      </c>
      <c r="D460">
        <v>0.2</v>
      </c>
      <c r="E460">
        <v>0.9</v>
      </c>
      <c r="F460" s="11"/>
      <c r="G460" s="11"/>
      <c r="H460" s="11"/>
    </row>
    <row r="461" spans="1:8">
      <c r="A461" s="10">
        <v>1548</v>
      </c>
      <c r="B461">
        <v>458</v>
      </c>
      <c r="C461">
        <v>0.4</v>
      </c>
      <c r="D461">
        <v>0.02</v>
      </c>
      <c r="E461">
        <v>0.38</v>
      </c>
      <c r="F461" s="11"/>
      <c r="G461" s="11"/>
      <c r="H461" s="11"/>
    </row>
    <row r="462" spans="1:8">
      <c r="A462" s="10">
        <v>1547</v>
      </c>
      <c r="B462">
        <v>459</v>
      </c>
      <c r="C462">
        <v>0.5</v>
      </c>
      <c r="D462">
        <v>0.2</v>
      </c>
      <c r="E462">
        <v>0.3</v>
      </c>
      <c r="F462" s="11"/>
      <c r="G462" s="11"/>
      <c r="H462" s="11"/>
    </row>
    <row r="463" spans="1:8">
      <c r="A463" s="10">
        <v>1546</v>
      </c>
      <c r="B463">
        <v>460</v>
      </c>
      <c r="C463">
        <v>1</v>
      </c>
      <c r="D463">
        <v>0.02</v>
      </c>
      <c r="E463">
        <v>0.98</v>
      </c>
      <c r="F463" s="11"/>
      <c r="G463" s="11"/>
      <c r="H463" s="11"/>
    </row>
    <row r="464" spans="1:8">
      <c r="A464" s="10">
        <v>1545</v>
      </c>
      <c r="B464">
        <v>461</v>
      </c>
      <c r="C464">
        <v>0.7</v>
      </c>
      <c r="D464">
        <v>0.1</v>
      </c>
      <c r="E464">
        <v>0.6</v>
      </c>
      <c r="F464" s="11"/>
      <c r="G464" s="11"/>
      <c r="H464" s="11"/>
    </row>
    <row r="465" spans="1:8">
      <c r="A465" s="10">
        <v>1544</v>
      </c>
      <c r="B465">
        <v>462</v>
      </c>
      <c r="C465">
        <v>1.6</v>
      </c>
      <c r="D465">
        <v>0.1</v>
      </c>
      <c r="E465">
        <v>1.5</v>
      </c>
      <c r="F465" s="11"/>
      <c r="G465" s="11"/>
      <c r="H465" s="11"/>
    </row>
    <row r="466" spans="1:8">
      <c r="A466" s="10">
        <v>1543</v>
      </c>
      <c r="B466">
        <v>463</v>
      </c>
      <c r="C466">
        <v>1.2</v>
      </c>
      <c r="D466">
        <v>0.3</v>
      </c>
      <c r="E466">
        <v>0.9</v>
      </c>
      <c r="F466" s="11"/>
      <c r="G466" s="11"/>
      <c r="H466" s="11"/>
    </row>
    <row r="467" spans="1:8">
      <c r="A467" s="10">
        <v>1542</v>
      </c>
      <c r="B467">
        <v>464</v>
      </c>
      <c r="C467">
        <v>0.9</v>
      </c>
      <c r="D467">
        <v>0.2</v>
      </c>
      <c r="E467">
        <v>0.7</v>
      </c>
      <c r="F467" s="11"/>
      <c r="G467" s="11"/>
      <c r="H467" s="11"/>
    </row>
    <row r="468" spans="1:8">
      <c r="A468" s="10">
        <v>1541</v>
      </c>
      <c r="B468">
        <v>465</v>
      </c>
      <c r="C468">
        <v>1.2</v>
      </c>
      <c r="D468">
        <v>0.2</v>
      </c>
      <c r="E468">
        <v>1</v>
      </c>
      <c r="F468" s="11"/>
      <c r="G468" s="11"/>
      <c r="H468" s="11"/>
    </row>
    <row r="469" spans="1:8">
      <c r="A469" s="10">
        <v>1540</v>
      </c>
      <c r="B469">
        <v>466</v>
      </c>
      <c r="C469">
        <v>0.5</v>
      </c>
      <c r="D469">
        <v>0.3</v>
      </c>
      <c r="E469">
        <v>0.2</v>
      </c>
      <c r="F469" s="11"/>
      <c r="G469" s="11"/>
      <c r="H469" s="11"/>
    </row>
    <row r="470" spans="1:8">
      <c r="A470" s="10">
        <v>1539</v>
      </c>
      <c r="B470">
        <v>467</v>
      </c>
      <c r="C470">
        <v>0.8</v>
      </c>
      <c r="D470">
        <v>0.2</v>
      </c>
      <c r="E470">
        <v>0.6</v>
      </c>
      <c r="F470" s="11"/>
      <c r="G470" s="11"/>
      <c r="H470" s="11"/>
    </row>
    <row r="471" spans="1:8">
      <c r="A471" s="10">
        <v>1538</v>
      </c>
      <c r="B471">
        <v>468</v>
      </c>
      <c r="C471">
        <v>0.5</v>
      </c>
      <c r="D471">
        <v>0.1</v>
      </c>
      <c r="E471">
        <v>0.4</v>
      </c>
      <c r="F471" s="11"/>
      <c r="G471" s="11"/>
      <c r="H471" s="11"/>
    </row>
    <row r="472" spans="1:8">
      <c r="A472" s="10">
        <v>1537</v>
      </c>
      <c r="B472">
        <v>469</v>
      </c>
      <c r="C472">
        <v>0.6</v>
      </c>
      <c r="D472">
        <v>0.2</v>
      </c>
      <c r="E472">
        <v>0.4</v>
      </c>
      <c r="F472" s="11"/>
      <c r="G472" s="11"/>
      <c r="H472" s="11"/>
    </row>
    <row r="473" spans="1:8">
      <c r="A473" s="10">
        <v>1536</v>
      </c>
      <c r="B473">
        <v>470</v>
      </c>
      <c r="C473">
        <v>0.8</v>
      </c>
      <c r="D473">
        <v>0.1</v>
      </c>
      <c r="E473">
        <v>0.7</v>
      </c>
      <c r="F473" s="11"/>
      <c r="G473" s="11"/>
      <c r="H473" s="11"/>
    </row>
    <row r="474" spans="1:8">
      <c r="A474" s="10">
        <v>1535</v>
      </c>
      <c r="B474">
        <v>471</v>
      </c>
      <c r="C474">
        <v>2</v>
      </c>
      <c r="D474">
        <v>0.06</v>
      </c>
      <c r="E474">
        <v>1.94</v>
      </c>
      <c r="F474" s="11"/>
      <c r="G474" s="11"/>
      <c r="H474" s="11"/>
    </row>
    <row r="475" spans="1:8">
      <c r="A475" s="10">
        <v>1534</v>
      </c>
      <c r="B475">
        <v>472</v>
      </c>
      <c r="C475">
        <v>1.9</v>
      </c>
      <c r="D475">
        <v>0.2</v>
      </c>
      <c r="E475">
        <v>1.7</v>
      </c>
      <c r="F475" s="11"/>
      <c r="G475" s="11"/>
      <c r="H475" s="11"/>
    </row>
    <row r="476" spans="1:8">
      <c r="A476" s="10">
        <v>1533</v>
      </c>
      <c r="B476">
        <v>473</v>
      </c>
      <c r="C476">
        <v>1.2</v>
      </c>
      <c r="D476">
        <v>0.02</v>
      </c>
      <c r="E476">
        <v>1.18</v>
      </c>
      <c r="F476" s="11"/>
      <c r="G476" s="11"/>
      <c r="H476" s="11"/>
    </row>
    <row r="477" spans="1:8">
      <c r="A477" s="10">
        <v>1532</v>
      </c>
      <c r="B477">
        <v>474</v>
      </c>
      <c r="C477">
        <v>0.4</v>
      </c>
      <c r="D477">
        <v>0.1</v>
      </c>
      <c r="E477">
        <v>0.3</v>
      </c>
      <c r="F477" s="11"/>
      <c r="G477" s="11"/>
      <c r="H477" s="11"/>
    </row>
    <row r="478" spans="1:8">
      <c r="A478" s="10">
        <v>1531</v>
      </c>
      <c r="B478">
        <v>475</v>
      </c>
      <c r="C478">
        <v>0.3</v>
      </c>
      <c r="D478">
        <v>0.02</v>
      </c>
      <c r="E478">
        <v>0.28000000000000003</v>
      </c>
      <c r="F478" s="11"/>
      <c r="G478" s="11"/>
      <c r="H478" s="11"/>
    </row>
    <row r="479" spans="1:8">
      <c r="A479" s="10">
        <v>1530</v>
      </c>
      <c r="B479">
        <v>476</v>
      </c>
      <c r="C479">
        <v>0.5</v>
      </c>
      <c r="D479">
        <v>0.04</v>
      </c>
      <c r="E479">
        <v>0.46</v>
      </c>
      <c r="F479" s="11"/>
      <c r="G479" s="11"/>
      <c r="H479" s="11"/>
    </row>
    <row r="480" spans="1:8">
      <c r="A480" s="10">
        <v>1529</v>
      </c>
      <c r="B480">
        <v>477</v>
      </c>
      <c r="C480">
        <v>0.8</v>
      </c>
      <c r="D480">
        <v>0.2</v>
      </c>
      <c r="E480">
        <v>0.6</v>
      </c>
      <c r="F480" s="11"/>
      <c r="G480" s="11"/>
      <c r="H480" s="11"/>
    </row>
    <row r="481" spans="1:8">
      <c r="A481" s="10">
        <v>1528</v>
      </c>
      <c r="B481">
        <v>478</v>
      </c>
      <c r="C481">
        <v>0.5</v>
      </c>
      <c r="D481">
        <v>0.02</v>
      </c>
      <c r="E481">
        <v>0.48</v>
      </c>
      <c r="F481" s="11"/>
      <c r="G481" s="11"/>
      <c r="H481" s="11"/>
    </row>
    <row r="482" spans="1:8">
      <c r="A482" s="10">
        <v>1527</v>
      </c>
      <c r="B482">
        <v>479</v>
      </c>
      <c r="C482">
        <v>1.2</v>
      </c>
      <c r="D482">
        <v>0.06</v>
      </c>
      <c r="E482">
        <v>1.1399999999999999</v>
      </c>
      <c r="F482" s="11"/>
      <c r="G482" s="11"/>
      <c r="H482" s="11"/>
    </row>
    <row r="483" spans="1:8">
      <c r="A483" s="10">
        <v>1526</v>
      </c>
      <c r="B483">
        <v>480</v>
      </c>
      <c r="C483">
        <v>0.8</v>
      </c>
      <c r="D483">
        <v>0.04</v>
      </c>
      <c r="E483">
        <v>0.76</v>
      </c>
      <c r="F483" s="11"/>
      <c r="G483" s="11"/>
      <c r="H483" s="11"/>
    </row>
    <row r="484" spans="1:8">
      <c r="A484" s="10">
        <v>1525</v>
      </c>
      <c r="B484">
        <v>481</v>
      </c>
      <c r="C484">
        <v>1</v>
      </c>
      <c r="D484">
        <v>0.03</v>
      </c>
      <c r="E484">
        <v>0.97</v>
      </c>
      <c r="F484" s="11"/>
      <c r="G484" s="11"/>
      <c r="H484" s="11"/>
    </row>
    <row r="485" spans="1:8">
      <c r="A485" s="10">
        <v>1524</v>
      </c>
      <c r="B485">
        <v>482</v>
      </c>
      <c r="C485">
        <v>0.9</v>
      </c>
      <c r="D485">
        <v>0.2</v>
      </c>
      <c r="E485">
        <v>0.7</v>
      </c>
      <c r="F485" s="11"/>
      <c r="G485" s="11"/>
      <c r="H485" s="11"/>
    </row>
    <row r="486" spans="1:8">
      <c r="A486" s="10">
        <v>1523</v>
      </c>
      <c r="B486">
        <v>483</v>
      </c>
      <c r="C486">
        <v>2</v>
      </c>
      <c r="D486">
        <v>0.3</v>
      </c>
      <c r="E486">
        <v>1.7</v>
      </c>
      <c r="F486" s="11"/>
      <c r="G486" s="11"/>
      <c r="H486" s="11"/>
    </row>
    <row r="487" spans="1:8">
      <c r="A487" s="10">
        <v>1522</v>
      </c>
      <c r="B487">
        <v>484</v>
      </c>
      <c r="C487">
        <v>1.8</v>
      </c>
      <c r="D487">
        <v>0.1</v>
      </c>
      <c r="E487">
        <v>1.7</v>
      </c>
      <c r="F487" s="11"/>
      <c r="G487" s="11"/>
      <c r="H487" s="11"/>
    </row>
    <row r="488" spans="1:8">
      <c r="A488" s="10">
        <v>1521</v>
      </c>
      <c r="B488">
        <v>485</v>
      </c>
      <c r="C488">
        <v>0.4</v>
      </c>
      <c r="D488">
        <v>0.03</v>
      </c>
      <c r="E488">
        <v>0.37</v>
      </c>
      <c r="F488" s="11"/>
      <c r="G488" s="11"/>
      <c r="H488" s="11"/>
    </row>
    <row r="489" spans="1:8">
      <c r="A489" s="10">
        <v>1520</v>
      </c>
      <c r="B489">
        <v>486</v>
      </c>
      <c r="C489">
        <v>0.6</v>
      </c>
      <c r="D489">
        <v>0.1</v>
      </c>
      <c r="E489">
        <v>0.5</v>
      </c>
      <c r="F489" s="11"/>
      <c r="G489" s="11"/>
      <c r="H489" s="11"/>
    </row>
    <row r="490" spans="1:8">
      <c r="A490" s="10">
        <v>1519</v>
      </c>
      <c r="B490">
        <v>487</v>
      </c>
      <c r="C490">
        <v>1.2</v>
      </c>
      <c r="D490">
        <v>0.04</v>
      </c>
      <c r="E490">
        <v>1.1599999999999999</v>
      </c>
      <c r="F490" s="11"/>
      <c r="G490" s="11"/>
      <c r="H490" s="11"/>
    </row>
    <row r="491" spans="1:8">
      <c r="A491" s="10">
        <v>1518</v>
      </c>
      <c r="B491">
        <v>488</v>
      </c>
      <c r="C491">
        <v>0.6</v>
      </c>
      <c r="D491">
        <v>0.03</v>
      </c>
      <c r="E491">
        <v>0.56999999999999995</v>
      </c>
      <c r="F491" s="11"/>
      <c r="G491" s="11"/>
      <c r="H491" s="11"/>
    </row>
    <row r="492" spans="1:8">
      <c r="A492" s="10">
        <v>1517</v>
      </c>
      <c r="B492">
        <v>489</v>
      </c>
      <c r="C492">
        <v>0.6</v>
      </c>
      <c r="D492">
        <v>0.02</v>
      </c>
      <c r="E492">
        <v>0.57999999999999996</v>
      </c>
      <c r="F492" s="11"/>
      <c r="G492" s="11"/>
      <c r="H492" s="11"/>
    </row>
    <row r="493" spans="1:8">
      <c r="A493" s="10">
        <v>1516</v>
      </c>
      <c r="B493">
        <v>490</v>
      </c>
      <c r="C493">
        <v>1.2</v>
      </c>
      <c r="D493">
        <v>0.04</v>
      </c>
      <c r="E493">
        <v>1.1599999999999999</v>
      </c>
      <c r="F493" s="11"/>
      <c r="G493" s="11"/>
      <c r="H493" s="11"/>
    </row>
    <row r="494" spans="1:8">
      <c r="A494" s="10">
        <v>1515</v>
      </c>
      <c r="B494">
        <v>491</v>
      </c>
      <c r="C494">
        <v>0.5</v>
      </c>
      <c r="D494">
        <v>0.2</v>
      </c>
      <c r="E494">
        <v>0.3</v>
      </c>
      <c r="F494" s="11"/>
      <c r="G494" s="11"/>
      <c r="H494" s="11"/>
    </row>
    <row r="495" spans="1:8">
      <c r="A495" s="10">
        <v>1514</v>
      </c>
      <c r="B495">
        <v>492</v>
      </c>
      <c r="C495">
        <v>0.6</v>
      </c>
      <c r="D495">
        <v>0.04</v>
      </c>
      <c r="E495">
        <v>0.56000000000000005</v>
      </c>
      <c r="F495" s="11"/>
      <c r="G495" s="11"/>
      <c r="H495" s="11"/>
    </row>
    <row r="496" spans="1:8">
      <c r="A496" s="10">
        <v>1513</v>
      </c>
      <c r="B496">
        <v>493</v>
      </c>
      <c r="C496">
        <v>2</v>
      </c>
      <c r="D496">
        <v>0.1</v>
      </c>
      <c r="E496">
        <v>1.9</v>
      </c>
      <c r="F496" s="11"/>
      <c r="G496" s="11"/>
      <c r="H496" s="11"/>
    </row>
    <row r="497" spans="1:8">
      <c r="A497" s="10">
        <v>1512</v>
      </c>
      <c r="B497">
        <v>494</v>
      </c>
      <c r="C497">
        <v>0.4</v>
      </c>
      <c r="D497">
        <v>0.03</v>
      </c>
      <c r="E497">
        <v>0.37</v>
      </c>
      <c r="F497" s="11"/>
      <c r="G497" s="11"/>
      <c r="H497" s="11"/>
    </row>
    <row r="498" spans="1:8">
      <c r="A498" s="10">
        <v>1511</v>
      </c>
      <c r="B498">
        <v>495</v>
      </c>
      <c r="C498">
        <v>0.4</v>
      </c>
      <c r="D498">
        <v>0.02</v>
      </c>
      <c r="E498">
        <v>0.38</v>
      </c>
      <c r="F498" s="11"/>
      <c r="G498" s="11"/>
      <c r="H498" s="11"/>
    </row>
    <row r="499" spans="1:8">
      <c r="A499" s="10">
        <v>1510</v>
      </c>
      <c r="B499">
        <v>496</v>
      </c>
      <c r="C499">
        <v>0.6</v>
      </c>
      <c r="D499">
        <v>0.3</v>
      </c>
      <c r="E499">
        <v>0.3</v>
      </c>
      <c r="F499" s="11"/>
      <c r="G499" s="11"/>
      <c r="H499" s="11"/>
    </row>
    <row r="500" spans="1:8">
      <c r="A500" s="10">
        <v>1509</v>
      </c>
      <c r="B500">
        <v>497</v>
      </c>
      <c r="C500">
        <v>1.4</v>
      </c>
      <c r="D500">
        <v>0.2</v>
      </c>
      <c r="E500">
        <v>1.2</v>
      </c>
      <c r="F500" s="11"/>
      <c r="G500" s="11"/>
      <c r="H500" s="11"/>
    </row>
    <row r="501" spans="1:8">
      <c r="A501" s="10">
        <v>1508</v>
      </c>
      <c r="B501">
        <v>498</v>
      </c>
      <c r="C501">
        <v>1.1000000000000001</v>
      </c>
      <c r="D501">
        <v>0.2</v>
      </c>
      <c r="E501">
        <v>0.9</v>
      </c>
      <c r="F501" s="11"/>
      <c r="G501" s="11"/>
      <c r="H501" s="11"/>
    </row>
    <row r="502" spans="1:8">
      <c r="A502" s="10">
        <v>1507</v>
      </c>
      <c r="B502">
        <v>499</v>
      </c>
      <c r="C502">
        <v>1</v>
      </c>
      <c r="D502">
        <v>0.1</v>
      </c>
      <c r="E502">
        <v>0.9</v>
      </c>
      <c r="F502" s="11"/>
      <c r="G502" s="11"/>
      <c r="H502" s="11"/>
    </row>
    <row r="503" spans="1:8">
      <c r="A503" s="10">
        <v>1506</v>
      </c>
      <c r="B503">
        <v>500</v>
      </c>
      <c r="C503">
        <v>0.5</v>
      </c>
      <c r="D503">
        <v>0.06</v>
      </c>
      <c r="E503">
        <v>0.44</v>
      </c>
      <c r="F503" s="11"/>
      <c r="G503" s="11"/>
      <c r="H503" s="11"/>
    </row>
    <row r="504" spans="1:8">
      <c r="A504" s="10">
        <v>1505</v>
      </c>
      <c r="B504">
        <v>501</v>
      </c>
      <c r="C504">
        <v>0.6</v>
      </c>
      <c r="D504">
        <v>0.4</v>
      </c>
      <c r="E504">
        <v>0.2</v>
      </c>
      <c r="F504" s="11"/>
      <c r="G504" s="11"/>
      <c r="H504" s="11"/>
    </row>
    <row r="505" spans="1:8">
      <c r="A505" s="10">
        <v>1504</v>
      </c>
      <c r="B505">
        <v>502</v>
      </c>
      <c r="C505">
        <v>1.6</v>
      </c>
      <c r="D505">
        <v>0.2</v>
      </c>
      <c r="E505">
        <v>1.4</v>
      </c>
      <c r="F505" s="11"/>
      <c r="G505" s="11"/>
      <c r="H505" s="11"/>
    </row>
    <row r="506" spans="1:8">
      <c r="A506" s="10">
        <v>1503</v>
      </c>
      <c r="B506">
        <v>503</v>
      </c>
      <c r="C506">
        <v>1.2</v>
      </c>
      <c r="D506">
        <v>0.3</v>
      </c>
      <c r="E506">
        <v>0.9</v>
      </c>
      <c r="F506" s="11"/>
      <c r="G506" s="11"/>
      <c r="H506" s="11"/>
    </row>
    <row r="507" spans="1:8">
      <c r="A507" s="10">
        <v>1502</v>
      </c>
      <c r="B507">
        <v>504</v>
      </c>
      <c r="C507">
        <v>1</v>
      </c>
      <c r="D507">
        <v>0.12</v>
      </c>
      <c r="E507">
        <v>0.88</v>
      </c>
      <c r="F507" s="11"/>
      <c r="G507" s="11"/>
      <c r="H507" s="11"/>
    </row>
    <row r="508" spans="1:8">
      <c r="A508" s="10">
        <v>1501</v>
      </c>
      <c r="B508">
        <v>505</v>
      </c>
      <c r="C508">
        <v>0.7</v>
      </c>
      <c r="D508">
        <v>0.1</v>
      </c>
      <c r="E508">
        <v>0.6</v>
      </c>
      <c r="F508" s="11"/>
      <c r="G508" s="11"/>
      <c r="H508" s="11"/>
    </row>
    <row r="509" spans="1:8">
      <c r="A509" s="10">
        <v>1500</v>
      </c>
      <c r="B509">
        <v>506</v>
      </c>
      <c r="C509">
        <v>0.6</v>
      </c>
      <c r="D509">
        <v>0.1</v>
      </c>
      <c r="E509">
        <v>0.5</v>
      </c>
      <c r="F509" s="11"/>
      <c r="G509" s="11"/>
      <c r="H509" s="11"/>
    </row>
    <row r="510" spans="1:8">
      <c r="A510" s="10">
        <v>1499</v>
      </c>
      <c r="B510">
        <v>507</v>
      </c>
      <c r="C510">
        <v>0.7</v>
      </c>
      <c r="D510">
        <v>0.2</v>
      </c>
      <c r="E510">
        <v>0.5</v>
      </c>
      <c r="F510" s="11"/>
      <c r="G510" s="11"/>
      <c r="H510" s="11"/>
    </row>
    <row r="511" spans="1:8">
      <c r="A511" s="10">
        <v>1498</v>
      </c>
      <c r="B511">
        <v>508</v>
      </c>
      <c r="C511">
        <v>1.2</v>
      </c>
      <c r="D511">
        <v>0.2</v>
      </c>
      <c r="E511">
        <v>1</v>
      </c>
      <c r="F511" s="11"/>
      <c r="G511" s="11"/>
      <c r="H511" s="11"/>
    </row>
    <row r="512" spans="1:8">
      <c r="A512" s="10">
        <v>1497</v>
      </c>
      <c r="B512">
        <v>509</v>
      </c>
      <c r="C512">
        <v>0.6</v>
      </c>
      <c r="D512">
        <v>0.1</v>
      </c>
      <c r="E512">
        <v>0.5</v>
      </c>
      <c r="F512" s="11"/>
      <c r="G512" s="11"/>
      <c r="H512" s="11"/>
    </row>
    <row r="513" spans="1:8">
      <c r="A513" s="10">
        <v>1496</v>
      </c>
      <c r="B513">
        <v>510</v>
      </c>
      <c r="C513">
        <v>0.3</v>
      </c>
      <c r="D513">
        <v>0.03</v>
      </c>
      <c r="E513">
        <v>0.27</v>
      </c>
      <c r="F513" s="11"/>
      <c r="G513" s="11"/>
      <c r="H513" s="11"/>
    </row>
    <row r="514" spans="1:8">
      <c r="A514" s="10">
        <v>1495</v>
      </c>
      <c r="B514">
        <v>511</v>
      </c>
      <c r="C514">
        <v>1</v>
      </c>
      <c r="D514">
        <v>0.2</v>
      </c>
      <c r="E514">
        <v>0.8</v>
      </c>
      <c r="F514" s="11"/>
      <c r="G514" s="11"/>
      <c r="H514" s="11"/>
    </row>
    <row r="515" spans="1:8">
      <c r="A515" s="10">
        <v>1494</v>
      </c>
      <c r="B515">
        <v>512</v>
      </c>
      <c r="C515">
        <v>1.1000000000000001</v>
      </c>
      <c r="D515">
        <v>0.2</v>
      </c>
      <c r="E515">
        <v>0.9</v>
      </c>
      <c r="F515" s="11"/>
      <c r="G515" s="11"/>
      <c r="H515" s="11"/>
    </row>
    <row r="516" spans="1:8">
      <c r="A516" s="10">
        <v>1493</v>
      </c>
      <c r="B516">
        <v>513</v>
      </c>
      <c r="C516">
        <v>0.8</v>
      </c>
      <c r="D516">
        <v>0.3</v>
      </c>
      <c r="E516">
        <v>0.5</v>
      </c>
      <c r="F516" s="11"/>
      <c r="G516" s="11"/>
      <c r="H516" s="11"/>
    </row>
    <row r="517" spans="1:8">
      <c r="A517" s="10">
        <v>1492</v>
      </c>
      <c r="B517">
        <v>514</v>
      </c>
      <c r="C517">
        <v>3</v>
      </c>
      <c r="D517">
        <v>0.2</v>
      </c>
      <c r="E517">
        <v>2.8</v>
      </c>
      <c r="F517" s="11"/>
      <c r="G517" s="11"/>
      <c r="H517" s="11"/>
    </row>
    <row r="518" spans="1:8">
      <c r="A518" s="10">
        <v>1491</v>
      </c>
      <c r="B518">
        <v>515</v>
      </c>
      <c r="C518">
        <v>0.9</v>
      </c>
      <c r="D518">
        <v>0.1</v>
      </c>
      <c r="E518">
        <v>0.8</v>
      </c>
      <c r="F518" s="11"/>
      <c r="G518" s="11"/>
      <c r="H518" s="11"/>
    </row>
    <row r="519" spans="1:8">
      <c r="A519" s="10">
        <v>1490</v>
      </c>
      <c r="B519">
        <v>516</v>
      </c>
      <c r="C519">
        <v>1.1000000000000001</v>
      </c>
      <c r="D519">
        <v>0.14000000000000001</v>
      </c>
      <c r="E519">
        <v>0.96</v>
      </c>
      <c r="F519" s="11"/>
      <c r="G519" s="11"/>
      <c r="H519" s="11"/>
    </row>
    <row r="520" spans="1:8">
      <c r="A520" s="10">
        <v>1489</v>
      </c>
      <c r="B520">
        <v>517</v>
      </c>
      <c r="C520">
        <v>1.4</v>
      </c>
      <c r="D520">
        <v>0.2</v>
      </c>
      <c r="E520">
        <v>1.2</v>
      </c>
      <c r="F520" s="11"/>
      <c r="G520" s="11"/>
      <c r="H520" s="11"/>
    </row>
    <row r="521" spans="1:8">
      <c r="A521" s="10">
        <v>1488</v>
      </c>
      <c r="B521">
        <v>518</v>
      </c>
      <c r="C521">
        <v>0.5</v>
      </c>
      <c r="D521">
        <v>0.02</v>
      </c>
      <c r="E521">
        <v>0.48</v>
      </c>
      <c r="F521" s="11"/>
      <c r="G521" s="11"/>
      <c r="H521" s="11"/>
    </row>
    <row r="522" spans="1:8">
      <c r="A522" s="10">
        <v>1487</v>
      </c>
      <c r="B522">
        <v>519</v>
      </c>
      <c r="C522">
        <v>1</v>
      </c>
      <c r="D522">
        <v>0.1</v>
      </c>
      <c r="E522">
        <v>0.9</v>
      </c>
      <c r="F522" s="11"/>
      <c r="G522" s="11"/>
      <c r="H522" s="11"/>
    </row>
    <row r="523" spans="1:8">
      <c r="A523" s="10">
        <v>1486</v>
      </c>
      <c r="B523">
        <v>520</v>
      </c>
      <c r="C523">
        <v>1</v>
      </c>
      <c r="D523">
        <v>0.06</v>
      </c>
      <c r="E523">
        <v>0.94</v>
      </c>
      <c r="F523" s="11"/>
      <c r="G523" s="11"/>
      <c r="H523" s="11"/>
    </row>
    <row r="524" spans="1:8">
      <c r="A524" s="10">
        <v>1485</v>
      </c>
      <c r="B524">
        <v>521</v>
      </c>
      <c r="C524">
        <v>2.4</v>
      </c>
      <c r="D524">
        <v>0.1</v>
      </c>
      <c r="E524">
        <v>2.2999999999999998</v>
      </c>
      <c r="F524" s="11"/>
      <c r="G524" s="11"/>
      <c r="H524" s="11"/>
    </row>
    <row r="525" spans="1:8">
      <c r="A525" s="10">
        <v>1484</v>
      </c>
      <c r="B525">
        <v>522</v>
      </c>
      <c r="C525">
        <v>1.6</v>
      </c>
      <c r="D525">
        <v>0.2</v>
      </c>
      <c r="E525">
        <v>1.4</v>
      </c>
      <c r="F525" s="11"/>
      <c r="G525" s="11"/>
      <c r="H525" s="11"/>
    </row>
    <row r="526" spans="1:8">
      <c r="A526" s="10">
        <v>1483</v>
      </c>
      <c r="B526">
        <v>523</v>
      </c>
      <c r="C526">
        <v>1.4</v>
      </c>
      <c r="D526">
        <v>0.1</v>
      </c>
      <c r="E526">
        <v>1.3</v>
      </c>
      <c r="F526" s="11"/>
      <c r="G526" s="11"/>
      <c r="H526" s="11"/>
    </row>
    <row r="527" spans="1:8">
      <c r="A527" s="10">
        <v>1482</v>
      </c>
      <c r="B527">
        <v>524</v>
      </c>
      <c r="C527">
        <v>1.5</v>
      </c>
      <c r="D527">
        <v>0.2</v>
      </c>
      <c r="E527">
        <v>1.3</v>
      </c>
      <c r="F527" s="11"/>
      <c r="G527" s="11"/>
      <c r="H527" s="11"/>
    </row>
    <row r="528" spans="1:8">
      <c r="A528" s="10">
        <v>1481</v>
      </c>
      <c r="B528">
        <v>525</v>
      </c>
      <c r="C528">
        <v>1.3</v>
      </c>
      <c r="D528">
        <v>0.06</v>
      </c>
      <c r="E528">
        <v>1.24</v>
      </c>
      <c r="F528" s="11"/>
      <c r="G528" s="11"/>
      <c r="H528" s="11"/>
    </row>
    <row r="529" spans="1:8">
      <c r="A529" s="10">
        <v>1480</v>
      </c>
      <c r="B529">
        <v>526</v>
      </c>
      <c r="C529">
        <v>0.6</v>
      </c>
      <c r="D529">
        <v>0.2</v>
      </c>
      <c r="E529">
        <v>0.4</v>
      </c>
      <c r="F529" s="11"/>
      <c r="G529" s="11"/>
      <c r="H529" s="11"/>
    </row>
    <row r="530" spans="1:8">
      <c r="A530" s="10">
        <v>1479</v>
      </c>
      <c r="B530">
        <v>527</v>
      </c>
      <c r="C530">
        <v>0.8</v>
      </c>
      <c r="D530">
        <v>0.14000000000000001</v>
      </c>
      <c r="E530">
        <v>0.66</v>
      </c>
      <c r="F530" s="11"/>
      <c r="G530" s="11"/>
      <c r="H530" s="11"/>
    </row>
    <row r="531" spans="1:8">
      <c r="A531" s="10">
        <v>1478</v>
      </c>
      <c r="B531">
        <v>528</v>
      </c>
      <c r="C531">
        <v>1.4</v>
      </c>
      <c r="D531">
        <v>0.1</v>
      </c>
      <c r="E531">
        <v>1.3</v>
      </c>
      <c r="F531" s="11"/>
      <c r="G531" s="11"/>
      <c r="H531" s="11"/>
    </row>
    <row r="532" spans="1:8">
      <c r="A532" s="10">
        <v>1477</v>
      </c>
      <c r="B532">
        <v>529</v>
      </c>
      <c r="C532">
        <v>0.4</v>
      </c>
      <c r="D532">
        <v>0.1</v>
      </c>
      <c r="E532">
        <v>0.3</v>
      </c>
      <c r="F532" s="11"/>
      <c r="G532" s="11"/>
      <c r="H532" s="11"/>
    </row>
    <row r="533" spans="1:8">
      <c r="A533" s="10">
        <v>1476</v>
      </c>
      <c r="B533">
        <v>530</v>
      </c>
      <c r="C533">
        <v>0.5</v>
      </c>
      <c r="D533">
        <v>0.03</v>
      </c>
      <c r="E533">
        <v>0.47</v>
      </c>
      <c r="F533" s="11"/>
      <c r="G533" s="11"/>
      <c r="H533" s="11"/>
    </row>
    <row r="534" spans="1:8">
      <c r="A534" s="10">
        <v>1475</v>
      </c>
      <c r="B534">
        <v>531</v>
      </c>
      <c r="C534">
        <v>1.4</v>
      </c>
      <c r="D534">
        <v>0.1</v>
      </c>
      <c r="E534">
        <v>1.3</v>
      </c>
      <c r="F534" s="11"/>
      <c r="G534" s="11"/>
      <c r="H534" s="11"/>
    </row>
    <row r="535" spans="1:8">
      <c r="A535" s="10">
        <v>1474</v>
      </c>
      <c r="B535">
        <v>532</v>
      </c>
      <c r="C535">
        <v>0.5</v>
      </c>
      <c r="D535">
        <v>0.04</v>
      </c>
      <c r="E535">
        <v>0.46</v>
      </c>
      <c r="F535" s="11"/>
      <c r="G535" s="11"/>
      <c r="H535" s="11"/>
    </row>
    <row r="536" spans="1:8">
      <c r="A536" s="10">
        <v>1473</v>
      </c>
      <c r="B536">
        <v>533</v>
      </c>
      <c r="C536">
        <v>0.4</v>
      </c>
      <c r="D536">
        <v>0.04</v>
      </c>
      <c r="E536">
        <v>0.36</v>
      </c>
      <c r="F536" s="11"/>
      <c r="G536" s="11"/>
      <c r="H536" s="11"/>
    </row>
    <row r="537" spans="1:8">
      <c r="A537" s="10">
        <v>1472</v>
      </c>
      <c r="B537">
        <v>534</v>
      </c>
      <c r="C537">
        <v>0.9</v>
      </c>
      <c r="D537">
        <v>0.1</v>
      </c>
      <c r="E537">
        <v>0.8</v>
      </c>
      <c r="F537" s="11"/>
      <c r="G537" s="11"/>
      <c r="H537" s="11"/>
    </row>
    <row r="538" spans="1:8">
      <c r="A538" s="10">
        <v>1471</v>
      </c>
      <c r="B538">
        <v>535</v>
      </c>
      <c r="C538">
        <v>0.26</v>
      </c>
      <c r="D538">
        <v>0.1</v>
      </c>
      <c r="E538">
        <v>0.16</v>
      </c>
      <c r="F538" s="11"/>
      <c r="G538" s="11"/>
      <c r="H538" s="11"/>
    </row>
    <row r="539" spans="1:8">
      <c r="A539" s="10">
        <v>1470</v>
      </c>
      <c r="B539">
        <v>536</v>
      </c>
      <c r="C539">
        <v>0.5</v>
      </c>
      <c r="D539">
        <v>0.3</v>
      </c>
      <c r="E539">
        <v>0.2</v>
      </c>
      <c r="F539" s="11"/>
      <c r="G539" s="11"/>
      <c r="H539" s="11"/>
    </row>
    <row r="540" spans="1:8">
      <c r="A540" s="10">
        <v>1469</v>
      </c>
      <c r="B540">
        <v>537</v>
      </c>
      <c r="C540">
        <v>0.5</v>
      </c>
      <c r="D540">
        <v>0.1</v>
      </c>
      <c r="E540">
        <v>0.4</v>
      </c>
      <c r="F540" s="11"/>
      <c r="G540" s="11"/>
      <c r="H540" s="11"/>
    </row>
    <row r="541" spans="1:8">
      <c r="A541" s="10">
        <v>1468</v>
      </c>
      <c r="B541">
        <v>538</v>
      </c>
      <c r="C541">
        <v>0.3</v>
      </c>
      <c r="D541">
        <v>0.06</v>
      </c>
      <c r="E541">
        <v>0.24</v>
      </c>
      <c r="F541" s="11"/>
      <c r="G541" s="11"/>
      <c r="H541" s="11"/>
    </row>
    <row r="542" spans="1:8">
      <c r="A542" s="10">
        <v>1467</v>
      </c>
      <c r="B542">
        <v>539</v>
      </c>
      <c r="C542">
        <v>0.32</v>
      </c>
      <c r="D542">
        <v>0.02</v>
      </c>
      <c r="E542">
        <v>0.3</v>
      </c>
      <c r="F542" s="11"/>
      <c r="G542" s="11"/>
      <c r="H542" s="11"/>
    </row>
    <row r="543" spans="1:8">
      <c r="A543" s="10">
        <v>1466</v>
      </c>
      <c r="B543">
        <v>540</v>
      </c>
      <c r="C543">
        <v>0.6</v>
      </c>
      <c r="D543">
        <v>0.04</v>
      </c>
      <c r="E543">
        <v>0.56000000000000005</v>
      </c>
      <c r="F543" s="11"/>
      <c r="G543" s="11"/>
      <c r="H543" s="11"/>
    </row>
    <row r="544" spans="1:8">
      <c r="A544" s="10">
        <v>1465</v>
      </c>
      <c r="B544">
        <v>541</v>
      </c>
      <c r="C544">
        <v>1</v>
      </c>
      <c r="D544">
        <v>0.2</v>
      </c>
      <c r="E544">
        <v>0.8</v>
      </c>
      <c r="F544" s="11"/>
      <c r="G544" s="11"/>
      <c r="H544" s="11"/>
    </row>
    <row r="545" spans="1:8">
      <c r="A545" s="10">
        <v>1464</v>
      </c>
      <c r="B545">
        <v>542</v>
      </c>
      <c r="C545">
        <v>1.4</v>
      </c>
      <c r="D545">
        <v>0.3</v>
      </c>
      <c r="E545">
        <v>1.1000000000000001</v>
      </c>
      <c r="F545" s="11"/>
      <c r="G545" s="11"/>
      <c r="H545" s="11"/>
    </row>
    <row r="546" spans="1:8">
      <c r="A546" s="10">
        <v>1463</v>
      </c>
      <c r="B546">
        <v>543</v>
      </c>
      <c r="C546">
        <v>2</v>
      </c>
      <c r="D546">
        <v>0.06</v>
      </c>
      <c r="E546">
        <v>1.94</v>
      </c>
      <c r="F546" s="11"/>
      <c r="G546" s="11"/>
      <c r="H546" s="11"/>
    </row>
    <row r="547" spans="1:8">
      <c r="A547" s="10">
        <v>1462</v>
      </c>
      <c r="B547">
        <v>544</v>
      </c>
      <c r="C547">
        <v>0.9</v>
      </c>
      <c r="D547">
        <v>0.2</v>
      </c>
      <c r="E547">
        <v>0.7</v>
      </c>
      <c r="F547" s="11"/>
      <c r="G547" s="11"/>
      <c r="H547" s="11"/>
    </row>
    <row r="548" spans="1:8">
      <c r="A548" s="10">
        <v>1461</v>
      </c>
      <c r="B548">
        <v>545</v>
      </c>
      <c r="C548">
        <v>0.7</v>
      </c>
      <c r="D548">
        <v>0.04</v>
      </c>
      <c r="E548">
        <v>0.66</v>
      </c>
      <c r="F548" s="11"/>
      <c r="G548" s="11"/>
      <c r="H548" s="11"/>
    </row>
    <row r="549" spans="1:8">
      <c r="A549" s="10">
        <v>1460</v>
      </c>
      <c r="B549">
        <v>546</v>
      </c>
      <c r="C549">
        <v>0.7</v>
      </c>
      <c r="D549">
        <v>0.1</v>
      </c>
      <c r="E549">
        <v>0.6</v>
      </c>
      <c r="F549" s="11"/>
      <c r="G549" s="11"/>
      <c r="H549" s="11"/>
    </row>
    <row r="550" spans="1:8">
      <c r="A550" s="10">
        <v>1459</v>
      </c>
      <c r="B550">
        <v>547</v>
      </c>
      <c r="C550">
        <v>0.5</v>
      </c>
      <c r="D550">
        <v>0.2</v>
      </c>
      <c r="E550">
        <v>0.3</v>
      </c>
      <c r="F550" s="11"/>
      <c r="G550" s="11"/>
      <c r="H550" s="11"/>
    </row>
    <row r="551" spans="1:8">
      <c r="A551" s="10">
        <v>1458</v>
      </c>
      <c r="B551">
        <v>548</v>
      </c>
      <c r="C551">
        <v>0.6</v>
      </c>
      <c r="D551">
        <v>0.04</v>
      </c>
      <c r="E551">
        <v>0.56000000000000005</v>
      </c>
      <c r="F551" s="11"/>
      <c r="G551" s="11"/>
      <c r="H551" s="11"/>
    </row>
    <row r="552" spans="1:8">
      <c r="A552" s="10">
        <v>1457</v>
      </c>
      <c r="B552">
        <v>549</v>
      </c>
      <c r="C552">
        <v>0.9</v>
      </c>
      <c r="D552">
        <v>0.1</v>
      </c>
      <c r="E552">
        <v>0.8</v>
      </c>
      <c r="F552" s="11"/>
      <c r="G552" s="11"/>
      <c r="H552" s="11"/>
    </row>
    <row r="553" spans="1:8">
      <c r="A553" s="10">
        <v>1456</v>
      </c>
      <c r="B553">
        <v>550</v>
      </c>
      <c r="C553">
        <v>1.4</v>
      </c>
      <c r="D553">
        <v>0.1</v>
      </c>
      <c r="E553">
        <v>1.3</v>
      </c>
      <c r="F553" s="11"/>
      <c r="G553" s="11"/>
      <c r="H553" s="11"/>
    </row>
    <row r="554" spans="1:8">
      <c r="A554" s="10">
        <v>1455</v>
      </c>
      <c r="B554">
        <v>551</v>
      </c>
      <c r="C554">
        <v>1</v>
      </c>
      <c r="D554">
        <v>0.04</v>
      </c>
      <c r="E554">
        <v>0.96</v>
      </c>
      <c r="F554" s="11"/>
      <c r="G554" s="11"/>
      <c r="H554" s="11"/>
    </row>
    <row r="555" spans="1:8">
      <c r="A555" s="10">
        <v>1454</v>
      </c>
      <c r="B555">
        <v>552</v>
      </c>
      <c r="C555">
        <v>0.7</v>
      </c>
      <c r="D555">
        <v>0.06</v>
      </c>
      <c r="E555">
        <v>0.64</v>
      </c>
      <c r="F555" s="11"/>
      <c r="G555" s="11"/>
      <c r="H555" s="11"/>
    </row>
    <row r="556" spans="1:8">
      <c r="A556" s="10">
        <v>1453</v>
      </c>
      <c r="B556">
        <v>553</v>
      </c>
      <c r="C556">
        <v>0.8</v>
      </c>
      <c r="D556">
        <v>0.14000000000000001</v>
      </c>
      <c r="E556">
        <v>0.66</v>
      </c>
      <c r="F556" s="11"/>
      <c r="G556" s="11"/>
      <c r="H556" s="11"/>
    </row>
    <row r="557" spans="1:8">
      <c r="A557" s="10">
        <v>1452</v>
      </c>
      <c r="B557">
        <v>554</v>
      </c>
      <c r="C557">
        <v>0.3</v>
      </c>
      <c r="D557">
        <v>0.06</v>
      </c>
      <c r="E557">
        <v>0.24</v>
      </c>
      <c r="F557" s="11"/>
      <c r="G557" s="11"/>
      <c r="H557" s="11"/>
    </row>
    <row r="558" spans="1:8">
      <c r="A558" s="10">
        <v>1451</v>
      </c>
      <c r="B558">
        <v>555</v>
      </c>
      <c r="C558">
        <v>1.2</v>
      </c>
      <c r="D558">
        <v>0.02</v>
      </c>
      <c r="E558">
        <v>1.18</v>
      </c>
      <c r="F558" s="11"/>
      <c r="G558" s="11"/>
      <c r="H558" s="11"/>
    </row>
    <row r="559" spans="1:8">
      <c r="A559" s="10">
        <v>1450</v>
      </c>
      <c r="B559">
        <v>556</v>
      </c>
      <c r="C559">
        <v>0.8</v>
      </c>
      <c r="D559">
        <v>0.04</v>
      </c>
      <c r="E559">
        <v>0.76</v>
      </c>
      <c r="F559" s="11"/>
      <c r="G559" s="11"/>
      <c r="H559" s="11"/>
    </row>
    <row r="560" spans="1:8">
      <c r="A560" s="10">
        <v>1449</v>
      </c>
      <c r="B560">
        <v>557</v>
      </c>
      <c r="C560">
        <v>0.7</v>
      </c>
      <c r="D560">
        <v>0.02</v>
      </c>
      <c r="E560">
        <v>0.68</v>
      </c>
      <c r="F560" s="11"/>
      <c r="G560" s="11"/>
      <c r="H560" s="11"/>
    </row>
    <row r="561" spans="1:8">
      <c r="A561" s="10">
        <v>1448</v>
      </c>
      <c r="B561">
        <v>558</v>
      </c>
      <c r="C561">
        <v>0.4</v>
      </c>
      <c r="D561">
        <v>0.04</v>
      </c>
      <c r="E561">
        <v>0.36</v>
      </c>
      <c r="F561" s="11"/>
      <c r="G561" s="11"/>
      <c r="H561" s="11"/>
    </row>
    <row r="562" spans="1:8">
      <c r="A562" s="10">
        <v>1447</v>
      </c>
      <c r="B562">
        <v>559</v>
      </c>
      <c r="C562">
        <v>1.1000000000000001</v>
      </c>
      <c r="D562">
        <v>0.1</v>
      </c>
      <c r="E562">
        <v>1</v>
      </c>
      <c r="F562" s="11"/>
      <c r="G562" s="11"/>
      <c r="H562" s="11"/>
    </row>
    <row r="563" spans="1:8">
      <c r="A563" s="10">
        <v>1446</v>
      </c>
      <c r="B563">
        <v>560</v>
      </c>
      <c r="C563">
        <v>1.4</v>
      </c>
      <c r="D563">
        <v>0.3</v>
      </c>
      <c r="E563">
        <v>1.1000000000000001</v>
      </c>
      <c r="F563" s="11"/>
      <c r="G563" s="11"/>
      <c r="H563" s="11"/>
    </row>
    <row r="564" spans="1:8">
      <c r="A564" s="10">
        <v>1445</v>
      </c>
      <c r="B564">
        <v>561</v>
      </c>
      <c r="C564">
        <v>1.6</v>
      </c>
      <c r="D564">
        <v>0.2</v>
      </c>
      <c r="E564">
        <v>1.4</v>
      </c>
      <c r="F564" s="11"/>
      <c r="G564" s="11"/>
      <c r="H564" s="11"/>
    </row>
    <row r="565" spans="1:8">
      <c r="A565" s="10">
        <v>1444</v>
      </c>
      <c r="B565">
        <v>562</v>
      </c>
      <c r="C565">
        <v>0.6</v>
      </c>
      <c r="D565">
        <v>0.2</v>
      </c>
      <c r="E565">
        <v>0.4</v>
      </c>
      <c r="F565" s="11"/>
      <c r="G565" s="11"/>
      <c r="H565" s="11"/>
    </row>
    <row r="566" spans="1:8">
      <c r="A566" s="10">
        <v>1443</v>
      </c>
      <c r="B566">
        <v>563</v>
      </c>
      <c r="C566">
        <v>1.2</v>
      </c>
      <c r="D566">
        <v>0.4</v>
      </c>
      <c r="E566">
        <v>0.8</v>
      </c>
      <c r="F566" s="11"/>
      <c r="G566" s="11"/>
      <c r="H566" s="11"/>
    </row>
    <row r="567" spans="1:8">
      <c r="A567" s="10">
        <v>1442</v>
      </c>
      <c r="B567">
        <v>564</v>
      </c>
      <c r="C567">
        <v>0.7</v>
      </c>
      <c r="D567">
        <v>0.1</v>
      </c>
      <c r="E567">
        <v>0.6</v>
      </c>
      <c r="F567" s="11"/>
      <c r="G567" s="11"/>
      <c r="H567" s="11"/>
    </row>
    <row r="568" spans="1:8">
      <c r="A568" s="10">
        <v>1441</v>
      </c>
      <c r="B568">
        <v>565</v>
      </c>
      <c r="C568">
        <v>1</v>
      </c>
      <c r="D568">
        <v>0.02</v>
      </c>
      <c r="E568">
        <v>0.98</v>
      </c>
      <c r="F568" s="11"/>
      <c r="G568" s="11"/>
      <c r="H568" s="11"/>
    </row>
    <row r="569" spans="1:8">
      <c r="A569" s="10">
        <v>1440</v>
      </c>
      <c r="B569">
        <v>566</v>
      </c>
      <c r="C569">
        <v>1.8</v>
      </c>
      <c r="D569">
        <v>0.1</v>
      </c>
      <c r="E569">
        <v>1.7</v>
      </c>
      <c r="F569" s="11"/>
      <c r="G569" s="11"/>
      <c r="H569" s="11"/>
    </row>
    <row r="570" spans="1:8">
      <c r="A570" s="10">
        <v>1439</v>
      </c>
      <c r="B570">
        <v>567</v>
      </c>
      <c r="C570">
        <v>0.8</v>
      </c>
      <c r="D570">
        <v>0.1</v>
      </c>
      <c r="E570">
        <v>0.7</v>
      </c>
      <c r="F570" s="11"/>
      <c r="G570" s="11"/>
      <c r="H570" s="11"/>
    </row>
    <row r="571" spans="1:8">
      <c r="A571" s="10">
        <v>1438</v>
      </c>
      <c r="B571">
        <v>568</v>
      </c>
      <c r="C571">
        <v>2.2000000000000002</v>
      </c>
      <c r="D571">
        <v>0.1</v>
      </c>
      <c r="E571">
        <v>2.1</v>
      </c>
      <c r="F571" s="11"/>
      <c r="G571" s="11"/>
      <c r="H571" s="11"/>
    </row>
    <row r="572" spans="1:8">
      <c r="A572" s="10">
        <v>1437</v>
      </c>
      <c r="B572">
        <v>569</v>
      </c>
      <c r="C572">
        <v>0.7</v>
      </c>
      <c r="D572">
        <v>0.1</v>
      </c>
      <c r="E572">
        <v>0.6</v>
      </c>
      <c r="F572" s="11"/>
      <c r="G572" s="11"/>
      <c r="H572" s="11"/>
    </row>
    <row r="573" spans="1:8">
      <c r="A573" s="10">
        <v>1436</v>
      </c>
      <c r="B573">
        <v>570</v>
      </c>
      <c r="C573">
        <v>1.6</v>
      </c>
      <c r="D573">
        <v>0.14000000000000001</v>
      </c>
      <c r="E573">
        <v>1.46</v>
      </c>
      <c r="F573" s="11"/>
      <c r="G573" s="11"/>
      <c r="H573" s="11"/>
    </row>
    <row r="574" spans="1:8">
      <c r="A574" s="10">
        <v>1435</v>
      </c>
      <c r="B574">
        <v>571</v>
      </c>
      <c r="C574">
        <v>0.6</v>
      </c>
      <c r="D574">
        <v>0.1</v>
      </c>
      <c r="E574">
        <v>0.5</v>
      </c>
      <c r="F574" s="11"/>
      <c r="G574" s="11"/>
      <c r="H574" s="11"/>
    </row>
    <row r="575" spans="1:8">
      <c r="A575" s="10">
        <v>1434</v>
      </c>
      <c r="B575">
        <v>572</v>
      </c>
      <c r="C575">
        <v>1</v>
      </c>
      <c r="D575">
        <v>0.2</v>
      </c>
      <c r="E575">
        <v>0.8</v>
      </c>
      <c r="F575" s="11"/>
      <c r="G575" s="11"/>
      <c r="H575" s="11"/>
    </row>
    <row r="576" spans="1:8">
      <c r="A576" s="10">
        <v>1433</v>
      </c>
      <c r="B576">
        <v>573</v>
      </c>
      <c r="C576">
        <v>0.8</v>
      </c>
      <c r="D576">
        <v>0.1</v>
      </c>
      <c r="E576">
        <v>0.7</v>
      </c>
      <c r="F576" s="11"/>
      <c r="G576" s="11"/>
      <c r="H576" s="11"/>
    </row>
    <row r="577" spans="1:8">
      <c r="A577" s="10">
        <v>1432</v>
      </c>
      <c r="B577">
        <v>574</v>
      </c>
      <c r="C577">
        <v>1.2</v>
      </c>
      <c r="D577">
        <v>0.2</v>
      </c>
      <c r="E577">
        <v>1</v>
      </c>
      <c r="F577" s="11"/>
      <c r="G577" s="11"/>
      <c r="H577" s="11"/>
    </row>
    <row r="578" spans="1:8">
      <c r="A578" s="10">
        <v>1431</v>
      </c>
      <c r="B578">
        <v>575</v>
      </c>
      <c r="C578">
        <v>3.4</v>
      </c>
      <c r="D578">
        <v>0.1</v>
      </c>
      <c r="E578">
        <v>3.3</v>
      </c>
      <c r="F578" s="11"/>
      <c r="G578" s="11"/>
      <c r="H578" s="11"/>
    </row>
    <row r="579" spans="1:8">
      <c r="A579" s="10">
        <v>1430</v>
      </c>
      <c r="B579">
        <v>576</v>
      </c>
      <c r="C579">
        <v>2.8</v>
      </c>
      <c r="D579">
        <v>0.2</v>
      </c>
      <c r="E579">
        <v>2.6</v>
      </c>
      <c r="F579" s="11"/>
      <c r="G579" s="11"/>
      <c r="H579" s="11"/>
    </row>
    <row r="580" spans="1:8">
      <c r="A580" s="10">
        <v>1429</v>
      </c>
      <c r="B580">
        <v>577</v>
      </c>
      <c r="C580">
        <v>1.4</v>
      </c>
      <c r="D580">
        <v>0.1</v>
      </c>
      <c r="E580">
        <v>1.3</v>
      </c>
      <c r="F580" s="11"/>
      <c r="G580" s="11"/>
      <c r="H580" s="11"/>
    </row>
    <row r="581" spans="1:8">
      <c r="A581" s="10">
        <v>1428</v>
      </c>
      <c r="B581">
        <v>578</v>
      </c>
      <c r="C581">
        <v>2.4</v>
      </c>
      <c r="D581">
        <v>0.2</v>
      </c>
      <c r="E581">
        <v>2.2000000000000002</v>
      </c>
      <c r="F581" s="11"/>
      <c r="G581" s="11"/>
      <c r="H581" s="11"/>
    </row>
    <row r="582" spans="1:8">
      <c r="A582" s="10">
        <v>1427</v>
      </c>
      <c r="B582">
        <v>579</v>
      </c>
      <c r="C582">
        <v>1.4</v>
      </c>
      <c r="D582">
        <v>0.1</v>
      </c>
      <c r="E582">
        <v>1.3</v>
      </c>
      <c r="F582" s="11"/>
      <c r="G582" s="11"/>
      <c r="H582" s="11"/>
    </row>
    <row r="583" spans="1:8">
      <c r="A583" s="10">
        <v>1426</v>
      </c>
      <c r="B583">
        <v>580</v>
      </c>
      <c r="C583">
        <v>1.6</v>
      </c>
      <c r="D583">
        <v>0.2</v>
      </c>
      <c r="E583">
        <v>1.4</v>
      </c>
      <c r="F583" s="11"/>
      <c r="G583" s="11"/>
      <c r="H583" s="11"/>
    </row>
    <row r="584" spans="1:8">
      <c r="A584" s="10">
        <v>1425</v>
      </c>
      <c r="B584">
        <v>581</v>
      </c>
      <c r="C584">
        <v>1.2</v>
      </c>
      <c r="D584">
        <v>0.2</v>
      </c>
      <c r="E584">
        <v>1</v>
      </c>
      <c r="F584" s="11"/>
      <c r="G584" s="11"/>
      <c r="H584" s="11"/>
    </row>
    <row r="585" spans="1:8">
      <c r="A585" s="10">
        <v>1424</v>
      </c>
      <c r="B585">
        <v>582</v>
      </c>
      <c r="C585">
        <v>1</v>
      </c>
      <c r="D585">
        <v>0.2</v>
      </c>
      <c r="E585">
        <v>0.8</v>
      </c>
      <c r="F585" s="11"/>
      <c r="G585" s="11"/>
      <c r="H585" s="11"/>
    </row>
    <row r="586" spans="1:8">
      <c r="A586" s="10">
        <v>1423</v>
      </c>
      <c r="B586">
        <v>583</v>
      </c>
      <c r="C586">
        <v>1.1000000000000001</v>
      </c>
      <c r="D586">
        <v>0.16</v>
      </c>
      <c r="E586">
        <v>0.94</v>
      </c>
      <c r="F586" s="11"/>
      <c r="G586" s="11"/>
      <c r="H586" s="11"/>
    </row>
    <row r="587" spans="1:8">
      <c r="A587" s="10">
        <v>1422</v>
      </c>
      <c r="B587">
        <v>584</v>
      </c>
      <c r="C587">
        <v>0.8</v>
      </c>
      <c r="D587">
        <v>0.1</v>
      </c>
      <c r="E587">
        <v>0.7</v>
      </c>
      <c r="F587" s="11"/>
      <c r="G587" s="11"/>
      <c r="H587" s="11"/>
    </row>
    <row r="588" spans="1:8">
      <c r="A588" s="10">
        <v>1421</v>
      </c>
      <c r="B588">
        <v>585</v>
      </c>
      <c r="C588">
        <v>0.6</v>
      </c>
      <c r="D588">
        <v>0.14000000000000001</v>
      </c>
      <c r="E588">
        <v>0.46</v>
      </c>
      <c r="F588" s="11"/>
      <c r="G588" s="11"/>
      <c r="H588" s="11"/>
    </row>
    <row r="589" spans="1:8">
      <c r="A589" s="10">
        <v>1420</v>
      </c>
      <c r="B589">
        <v>586</v>
      </c>
      <c r="C589">
        <v>0.4</v>
      </c>
      <c r="D589">
        <v>0.04</v>
      </c>
      <c r="E589">
        <v>0.36</v>
      </c>
      <c r="F589" s="11"/>
      <c r="G589" s="11"/>
      <c r="H589" s="11"/>
    </row>
    <row r="590" spans="1:8">
      <c r="A590" s="10">
        <v>1419</v>
      </c>
      <c r="B590">
        <v>587</v>
      </c>
      <c r="C590">
        <v>0.8</v>
      </c>
      <c r="D590">
        <v>0.2</v>
      </c>
      <c r="E590">
        <v>0.6</v>
      </c>
      <c r="F590" s="11"/>
      <c r="G590" s="11"/>
      <c r="H590" s="11"/>
    </row>
    <row r="591" spans="1:8">
      <c r="A591" s="10">
        <v>1418</v>
      </c>
      <c r="B591">
        <v>588</v>
      </c>
      <c r="C591">
        <v>2</v>
      </c>
      <c r="D591">
        <v>0.1</v>
      </c>
      <c r="E591">
        <v>1.9</v>
      </c>
      <c r="F591" s="11"/>
      <c r="G591" s="11"/>
      <c r="H591" s="11"/>
    </row>
    <row r="592" spans="1:8">
      <c r="A592" s="10">
        <v>1417</v>
      </c>
      <c r="B592">
        <v>589</v>
      </c>
      <c r="C592">
        <v>2.1</v>
      </c>
      <c r="D592">
        <v>0.16</v>
      </c>
      <c r="E592">
        <v>1.94</v>
      </c>
      <c r="F592" s="11"/>
      <c r="G592" s="11"/>
      <c r="H592" s="11"/>
    </row>
    <row r="593" spans="1:8">
      <c r="A593" s="10">
        <v>1416</v>
      </c>
      <c r="B593">
        <v>590</v>
      </c>
      <c r="C593">
        <v>2</v>
      </c>
      <c r="D593">
        <v>0.2</v>
      </c>
      <c r="E593">
        <v>1.8</v>
      </c>
      <c r="F593" s="11"/>
      <c r="G593" s="11"/>
      <c r="H593" s="11"/>
    </row>
    <row r="594" spans="1:8">
      <c r="A594" s="10">
        <v>1415</v>
      </c>
      <c r="B594">
        <v>591</v>
      </c>
      <c r="C594">
        <v>1.4</v>
      </c>
      <c r="D594">
        <v>0.1</v>
      </c>
      <c r="E594">
        <v>1.3</v>
      </c>
      <c r="F594" s="11"/>
      <c r="G594" s="11"/>
      <c r="H594" s="11"/>
    </row>
    <row r="595" spans="1:8">
      <c r="A595" s="10">
        <v>1414</v>
      </c>
      <c r="B595">
        <v>592</v>
      </c>
      <c r="C595">
        <v>1.9</v>
      </c>
      <c r="D595">
        <v>0.2</v>
      </c>
      <c r="E595">
        <v>1.7</v>
      </c>
      <c r="F595" s="11"/>
      <c r="G595" s="11"/>
      <c r="H595" s="11"/>
    </row>
    <row r="596" spans="1:8">
      <c r="A596" s="10">
        <v>1413</v>
      </c>
      <c r="B596">
        <v>593</v>
      </c>
      <c r="C596">
        <v>1.6</v>
      </c>
      <c r="D596">
        <v>0.26</v>
      </c>
      <c r="E596">
        <v>1.34</v>
      </c>
      <c r="F596" s="11"/>
      <c r="G596" s="11"/>
      <c r="H596" s="11"/>
    </row>
    <row r="597" spans="1:8">
      <c r="A597" s="10">
        <v>1412</v>
      </c>
      <c r="B597">
        <v>594</v>
      </c>
      <c r="C597">
        <v>1.8</v>
      </c>
      <c r="D597">
        <v>0.2</v>
      </c>
      <c r="E597">
        <v>1.6</v>
      </c>
      <c r="F597" s="11"/>
      <c r="G597" s="11"/>
      <c r="H597" s="11"/>
    </row>
    <row r="598" spans="1:8">
      <c r="A598" s="10">
        <v>1411</v>
      </c>
      <c r="B598">
        <v>595</v>
      </c>
      <c r="C598">
        <v>0.5</v>
      </c>
      <c r="D598">
        <v>0.2</v>
      </c>
      <c r="E598">
        <v>0.3</v>
      </c>
      <c r="F598" s="11"/>
      <c r="G598" s="11"/>
      <c r="H598" s="11"/>
    </row>
    <row r="599" spans="1:8">
      <c r="A599" s="10">
        <v>1410</v>
      </c>
      <c r="B599">
        <v>596</v>
      </c>
      <c r="C599">
        <v>1.1000000000000001</v>
      </c>
      <c r="D599">
        <v>0.1</v>
      </c>
      <c r="E599">
        <v>1</v>
      </c>
      <c r="F599" s="11"/>
      <c r="G599" s="11"/>
      <c r="H599" s="11"/>
    </row>
    <row r="600" spans="1:8">
      <c r="A600" s="10">
        <v>1409</v>
      </c>
      <c r="B600">
        <v>597</v>
      </c>
      <c r="C600">
        <v>1.2</v>
      </c>
      <c r="D600">
        <v>0.06</v>
      </c>
      <c r="E600">
        <v>1.1399999999999999</v>
      </c>
      <c r="F600" s="11"/>
      <c r="G600" s="11"/>
      <c r="H600" s="11"/>
    </row>
    <row r="601" spans="1:8">
      <c r="A601" s="10">
        <v>1408</v>
      </c>
      <c r="B601">
        <v>598</v>
      </c>
      <c r="C601">
        <v>0.76</v>
      </c>
      <c r="D601">
        <v>0.2</v>
      </c>
      <c r="E601">
        <v>0.56000000000000005</v>
      </c>
      <c r="F601" s="11"/>
      <c r="G601" s="11"/>
      <c r="H601" s="11"/>
    </row>
    <row r="602" spans="1:8">
      <c r="A602" s="10">
        <v>1407</v>
      </c>
      <c r="B602">
        <v>599</v>
      </c>
      <c r="C602">
        <v>0.8</v>
      </c>
      <c r="D602">
        <v>0.1</v>
      </c>
      <c r="E602">
        <v>0.7</v>
      </c>
      <c r="F602" s="11"/>
      <c r="G602" s="11"/>
      <c r="H602" s="11"/>
    </row>
    <row r="603" spans="1:8">
      <c r="A603" s="10">
        <v>1406</v>
      </c>
      <c r="B603">
        <v>600</v>
      </c>
      <c r="C603">
        <v>0.5</v>
      </c>
      <c r="D603">
        <v>0.03</v>
      </c>
      <c r="E603">
        <v>0.47</v>
      </c>
      <c r="F603" s="11"/>
      <c r="G603" s="11"/>
      <c r="H603" s="11"/>
    </row>
    <row r="604" spans="1:8">
      <c r="A604" s="10">
        <v>1405</v>
      </c>
      <c r="B604">
        <v>601</v>
      </c>
      <c r="C604">
        <v>0.7</v>
      </c>
      <c r="D604">
        <v>0.1</v>
      </c>
      <c r="E604">
        <v>0.6</v>
      </c>
      <c r="F604" s="11"/>
      <c r="G604" s="11"/>
      <c r="H604" s="11"/>
    </row>
    <row r="605" spans="1:8">
      <c r="A605" s="10">
        <v>1404</v>
      </c>
      <c r="B605">
        <v>602</v>
      </c>
      <c r="C605">
        <v>1.4</v>
      </c>
      <c r="D605">
        <v>0.2</v>
      </c>
      <c r="E605">
        <v>1.2</v>
      </c>
      <c r="F605" s="11"/>
      <c r="G605" s="11"/>
      <c r="H605" s="11"/>
    </row>
    <row r="606" spans="1:8">
      <c r="A606" s="10">
        <v>1403</v>
      </c>
      <c r="B606">
        <v>603</v>
      </c>
      <c r="C606">
        <v>0.9</v>
      </c>
      <c r="D606">
        <v>0.1</v>
      </c>
      <c r="E606">
        <v>0.8</v>
      </c>
      <c r="F606" s="11"/>
      <c r="G606" s="11"/>
      <c r="H606" s="11"/>
    </row>
    <row r="607" spans="1:8">
      <c r="A607" s="10">
        <v>1402</v>
      </c>
      <c r="B607">
        <v>604</v>
      </c>
      <c r="C607">
        <v>2.6</v>
      </c>
      <c r="D607">
        <v>0.2</v>
      </c>
      <c r="E607">
        <v>2.4</v>
      </c>
      <c r="F607" s="11"/>
      <c r="G607" s="11"/>
      <c r="H607" s="11"/>
    </row>
    <row r="608" spans="1:8">
      <c r="A608" s="10">
        <v>1401</v>
      </c>
      <c r="B608">
        <v>605</v>
      </c>
      <c r="C608">
        <v>2.8</v>
      </c>
      <c r="D608">
        <v>0.1</v>
      </c>
      <c r="E608">
        <v>2.7</v>
      </c>
      <c r="F608" s="11"/>
      <c r="G608" s="11"/>
      <c r="H608" s="11"/>
    </row>
    <row r="609" spans="1:8">
      <c r="A609" s="10">
        <v>1400</v>
      </c>
      <c r="B609">
        <v>606</v>
      </c>
      <c r="C609">
        <v>0.4</v>
      </c>
      <c r="D609">
        <v>0.2</v>
      </c>
      <c r="E609">
        <v>0.2</v>
      </c>
      <c r="F609" s="11"/>
      <c r="G609" s="11"/>
      <c r="H609" s="11"/>
    </row>
    <row r="610" spans="1:8">
      <c r="A610" s="10">
        <v>1399</v>
      </c>
      <c r="B610">
        <v>607</v>
      </c>
      <c r="C610">
        <v>1.4</v>
      </c>
      <c r="D610">
        <v>0.2</v>
      </c>
      <c r="E610">
        <v>1.2</v>
      </c>
      <c r="F610" s="11"/>
      <c r="G610" s="11"/>
      <c r="H610" s="11"/>
    </row>
    <row r="611" spans="1:8">
      <c r="A611" s="10">
        <v>1398</v>
      </c>
      <c r="B611">
        <v>608</v>
      </c>
      <c r="C611">
        <v>0.4</v>
      </c>
      <c r="D611">
        <v>0.06</v>
      </c>
      <c r="E611">
        <v>0.34</v>
      </c>
      <c r="F611" s="11"/>
      <c r="G611" s="11"/>
      <c r="H611" s="11"/>
    </row>
    <row r="612" spans="1:8">
      <c r="A612" s="10">
        <v>1397</v>
      </c>
      <c r="B612">
        <v>609</v>
      </c>
      <c r="C612">
        <v>0.3</v>
      </c>
      <c r="D612">
        <v>0.03</v>
      </c>
      <c r="E612">
        <v>0.27</v>
      </c>
      <c r="F612" s="11"/>
      <c r="G612" s="11"/>
      <c r="H612" s="11"/>
    </row>
    <row r="613" spans="1:8">
      <c r="A613" s="10">
        <v>1396</v>
      </c>
      <c r="B613">
        <v>610</v>
      </c>
      <c r="C613">
        <v>0.6</v>
      </c>
      <c r="D613">
        <v>0.2</v>
      </c>
      <c r="E613">
        <v>0.4</v>
      </c>
      <c r="F613" s="11"/>
      <c r="G613" s="11"/>
      <c r="H613" s="11"/>
    </row>
    <row r="614" spans="1:8">
      <c r="A614" s="10">
        <v>1395</v>
      </c>
      <c r="B614">
        <v>611</v>
      </c>
      <c r="C614">
        <v>0.8</v>
      </c>
      <c r="D614">
        <v>0.4</v>
      </c>
      <c r="E614">
        <v>0.4</v>
      </c>
      <c r="F614" s="11"/>
      <c r="G614" s="11"/>
      <c r="H614" s="11"/>
    </row>
    <row r="615" spans="1:8">
      <c r="A615" s="10">
        <v>1394</v>
      </c>
      <c r="B615">
        <v>612</v>
      </c>
      <c r="C615">
        <v>1.3</v>
      </c>
      <c r="D615">
        <v>0.1</v>
      </c>
      <c r="E615">
        <v>1.2</v>
      </c>
      <c r="F615" s="11"/>
      <c r="G615" s="11"/>
      <c r="H615" s="11"/>
    </row>
    <row r="616" spans="1:8">
      <c r="A616" s="10">
        <v>1393</v>
      </c>
      <c r="B616">
        <v>613</v>
      </c>
      <c r="C616">
        <v>1.6</v>
      </c>
      <c r="D616">
        <v>0.4</v>
      </c>
      <c r="E616">
        <v>1.2</v>
      </c>
      <c r="F616" s="11"/>
      <c r="G616" s="11"/>
      <c r="H616" s="11"/>
    </row>
    <row r="617" spans="1:8">
      <c r="A617" s="10">
        <v>1392</v>
      </c>
      <c r="B617">
        <v>614</v>
      </c>
      <c r="C617">
        <v>1.2</v>
      </c>
      <c r="D617">
        <v>0.2</v>
      </c>
      <c r="E617">
        <v>1</v>
      </c>
      <c r="F617" s="11"/>
      <c r="G617" s="11"/>
      <c r="H617" s="11"/>
    </row>
    <row r="618" spans="1:8">
      <c r="A618" s="10">
        <v>1391</v>
      </c>
      <c r="B618">
        <v>615</v>
      </c>
      <c r="C618">
        <v>0.8</v>
      </c>
      <c r="D618">
        <v>0.02</v>
      </c>
      <c r="E618">
        <v>0.78</v>
      </c>
      <c r="F618" s="11"/>
      <c r="G618" s="11"/>
      <c r="H618" s="11"/>
    </row>
    <row r="619" spans="1:8">
      <c r="A619" s="10">
        <v>1390</v>
      </c>
      <c r="B619">
        <v>616</v>
      </c>
      <c r="C619">
        <v>1</v>
      </c>
      <c r="D619">
        <v>0.04</v>
      </c>
      <c r="E619">
        <v>0.96</v>
      </c>
      <c r="F619" s="11"/>
      <c r="G619" s="11"/>
      <c r="H619" s="11"/>
    </row>
    <row r="620" spans="1:8">
      <c r="A620" s="10">
        <v>1389</v>
      </c>
      <c r="B620">
        <v>617</v>
      </c>
      <c r="C620">
        <v>0.8</v>
      </c>
      <c r="D620">
        <v>0.1</v>
      </c>
      <c r="E620">
        <v>0.7</v>
      </c>
      <c r="F620" s="11"/>
      <c r="G620" s="11"/>
      <c r="H620" s="11"/>
    </row>
    <row r="621" spans="1:8">
      <c r="A621" s="10">
        <v>1388</v>
      </c>
      <c r="B621">
        <v>618</v>
      </c>
      <c r="C621">
        <v>1</v>
      </c>
      <c r="D621">
        <v>0.1</v>
      </c>
      <c r="E621">
        <v>0.9</v>
      </c>
      <c r="F621" s="11"/>
      <c r="G621" s="11"/>
      <c r="H621" s="11"/>
    </row>
    <row r="622" spans="1:8">
      <c r="A622" s="10">
        <v>1387</v>
      </c>
      <c r="B622">
        <v>619</v>
      </c>
      <c r="C622">
        <v>1</v>
      </c>
      <c r="D622">
        <v>0.6</v>
      </c>
      <c r="E622">
        <v>0.4</v>
      </c>
      <c r="F622" s="11"/>
      <c r="G622" s="11"/>
      <c r="H622" s="11"/>
    </row>
    <row r="623" spans="1:8">
      <c r="A623" s="10">
        <v>1386</v>
      </c>
      <c r="B623">
        <v>620</v>
      </c>
      <c r="C623">
        <v>0.9</v>
      </c>
      <c r="D623">
        <v>0.2</v>
      </c>
      <c r="E623">
        <v>0.7</v>
      </c>
      <c r="F623" s="11"/>
      <c r="G623" s="11"/>
      <c r="H623" s="11"/>
    </row>
    <row r="624" spans="1:8">
      <c r="A624" s="10">
        <v>1385</v>
      </c>
      <c r="B624">
        <v>621</v>
      </c>
      <c r="C624">
        <v>1.6</v>
      </c>
      <c r="D624">
        <v>0.1</v>
      </c>
      <c r="E624">
        <v>1.5</v>
      </c>
      <c r="F624" s="11"/>
      <c r="G624" s="11"/>
      <c r="H624" s="11"/>
    </row>
    <row r="625" spans="1:8">
      <c r="A625" s="10">
        <v>1384</v>
      </c>
      <c r="B625">
        <v>622</v>
      </c>
      <c r="C625">
        <v>0.8</v>
      </c>
      <c r="D625">
        <v>0.3</v>
      </c>
      <c r="E625">
        <v>0.5</v>
      </c>
      <c r="F625" s="11"/>
      <c r="G625" s="11"/>
      <c r="H625" s="11"/>
    </row>
    <row r="626" spans="1:8">
      <c r="A626" s="10">
        <v>1383</v>
      </c>
      <c r="B626">
        <v>623</v>
      </c>
      <c r="C626">
        <v>1</v>
      </c>
      <c r="D626">
        <v>0.3</v>
      </c>
      <c r="E626">
        <v>0.7</v>
      </c>
      <c r="F626" s="11"/>
      <c r="G626" s="11"/>
      <c r="H626" s="11"/>
    </row>
    <row r="627" spans="1:8">
      <c r="A627" s="10">
        <v>1382</v>
      </c>
      <c r="B627">
        <v>624</v>
      </c>
      <c r="C627">
        <v>1.8</v>
      </c>
      <c r="D627">
        <v>0.4</v>
      </c>
      <c r="E627">
        <v>1.4</v>
      </c>
      <c r="F627" s="11"/>
      <c r="G627" s="11"/>
      <c r="H627" s="11"/>
    </row>
    <row r="628" spans="1:8">
      <c r="A628" s="10">
        <v>1381</v>
      </c>
      <c r="B628">
        <v>625</v>
      </c>
      <c r="C628">
        <v>4</v>
      </c>
      <c r="D628">
        <v>0.4</v>
      </c>
      <c r="E628">
        <v>3.6</v>
      </c>
      <c r="F628" s="11"/>
      <c r="G628" s="11"/>
      <c r="H628" s="11"/>
    </row>
    <row r="629" spans="1:8">
      <c r="A629" s="10">
        <v>1380</v>
      </c>
      <c r="B629">
        <v>626</v>
      </c>
      <c r="C629">
        <v>0.7</v>
      </c>
      <c r="D629">
        <v>0.2</v>
      </c>
      <c r="E629">
        <v>0.5</v>
      </c>
      <c r="F629" s="11"/>
      <c r="G629" s="11"/>
      <c r="H629" s="11"/>
    </row>
    <row r="630" spans="1:8">
      <c r="A630" s="10">
        <v>1379</v>
      </c>
      <c r="B630">
        <v>627</v>
      </c>
      <c r="C630">
        <v>0.8</v>
      </c>
      <c r="D630">
        <v>0.1</v>
      </c>
      <c r="E630">
        <v>0.7</v>
      </c>
      <c r="F630" s="11"/>
      <c r="G630" s="11"/>
      <c r="H630" s="11"/>
    </row>
    <row r="631" spans="1:8">
      <c r="A631" s="10">
        <v>1378</v>
      </c>
      <c r="B631">
        <v>628</v>
      </c>
      <c r="C631">
        <v>0.6</v>
      </c>
      <c r="D631">
        <v>0.1</v>
      </c>
      <c r="E631">
        <v>0.5</v>
      </c>
      <c r="F631" s="11"/>
      <c r="G631" s="11"/>
      <c r="H631" s="11"/>
    </row>
    <row r="632" spans="1:8">
      <c r="A632" s="10">
        <v>1377</v>
      </c>
      <c r="B632">
        <v>629</v>
      </c>
      <c r="C632">
        <v>1.2</v>
      </c>
      <c r="D632">
        <v>0.2</v>
      </c>
      <c r="E632">
        <v>1</v>
      </c>
      <c r="F632" s="11"/>
      <c r="G632" s="11"/>
      <c r="H632" s="11"/>
    </row>
    <row r="633" spans="1:8">
      <c r="A633" s="10">
        <v>1376</v>
      </c>
      <c r="B633">
        <v>630</v>
      </c>
      <c r="C633">
        <v>0.9</v>
      </c>
      <c r="D633">
        <v>0.1</v>
      </c>
      <c r="E633">
        <v>0.8</v>
      </c>
      <c r="F633" s="11"/>
      <c r="G633" s="11"/>
      <c r="H633" s="11"/>
    </row>
    <row r="634" spans="1:8">
      <c r="A634" s="10">
        <v>1375</v>
      </c>
      <c r="B634">
        <v>631</v>
      </c>
      <c r="C634">
        <v>1.1000000000000001</v>
      </c>
      <c r="D634">
        <v>0.1</v>
      </c>
      <c r="E634">
        <v>1</v>
      </c>
      <c r="F634" s="11"/>
      <c r="G634" s="11"/>
      <c r="H634" s="11"/>
    </row>
    <row r="635" spans="1:8">
      <c r="A635" s="10">
        <v>1374</v>
      </c>
      <c r="B635">
        <v>632</v>
      </c>
      <c r="C635">
        <v>3.4</v>
      </c>
      <c r="D635">
        <v>0.2</v>
      </c>
      <c r="E635">
        <v>3.2</v>
      </c>
      <c r="F635" s="11"/>
      <c r="G635" s="11"/>
      <c r="H635" s="11"/>
    </row>
    <row r="636" spans="1:8">
      <c r="A636" s="10">
        <v>1373</v>
      </c>
      <c r="B636">
        <v>633</v>
      </c>
      <c r="C636">
        <v>0.8</v>
      </c>
      <c r="D636">
        <v>0.06</v>
      </c>
      <c r="E636">
        <v>0.74</v>
      </c>
      <c r="F636" s="11"/>
      <c r="G636" s="11"/>
      <c r="H636" s="11"/>
    </row>
    <row r="637" spans="1:8">
      <c r="A637" s="10">
        <v>1372</v>
      </c>
      <c r="B637">
        <v>634</v>
      </c>
      <c r="C637">
        <v>0.5</v>
      </c>
      <c r="D637">
        <v>0.05</v>
      </c>
      <c r="E637">
        <v>0.45</v>
      </c>
      <c r="F637" s="11"/>
      <c r="G637" s="11"/>
      <c r="H637" s="11"/>
    </row>
    <row r="638" spans="1:8">
      <c r="A638" s="10">
        <v>1371</v>
      </c>
      <c r="B638">
        <v>635</v>
      </c>
      <c r="C638">
        <v>1.6</v>
      </c>
      <c r="D638">
        <v>0.2</v>
      </c>
      <c r="E638">
        <v>1.4</v>
      </c>
      <c r="F638" s="11"/>
      <c r="G638" s="11"/>
      <c r="H638" s="11"/>
    </row>
    <row r="639" spans="1:8">
      <c r="A639" s="10">
        <v>1370</v>
      </c>
      <c r="B639">
        <v>636</v>
      </c>
      <c r="C639">
        <v>0.8</v>
      </c>
      <c r="D639">
        <v>0.06</v>
      </c>
      <c r="E639">
        <v>0.74</v>
      </c>
      <c r="F639" s="11"/>
      <c r="G639" s="11"/>
      <c r="H639" s="11"/>
    </row>
    <row r="640" spans="1:8">
      <c r="A640" s="10">
        <v>1369</v>
      </c>
      <c r="B640">
        <v>637</v>
      </c>
      <c r="C640">
        <v>0.7</v>
      </c>
      <c r="D640">
        <v>0.04</v>
      </c>
      <c r="E640">
        <v>0.66</v>
      </c>
      <c r="F640" s="11"/>
      <c r="G640" s="11"/>
      <c r="H640" s="11"/>
    </row>
    <row r="641" spans="1:8">
      <c r="A641" s="10">
        <v>1368</v>
      </c>
      <c r="B641">
        <v>638</v>
      </c>
      <c r="C641">
        <v>1.9</v>
      </c>
      <c r="D641">
        <v>0.1</v>
      </c>
      <c r="E641">
        <v>1.8</v>
      </c>
      <c r="F641" s="11"/>
      <c r="G641" s="11"/>
      <c r="H641" s="11"/>
    </row>
    <row r="642" spans="1:8">
      <c r="A642" s="10">
        <v>1367</v>
      </c>
      <c r="B642">
        <v>639</v>
      </c>
      <c r="C642">
        <v>0.4</v>
      </c>
      <c r="D642">
        <v>0.06</v>
      </c>
      <c r="E642">
        <v>0.34</v>
      </c>
      <c r="F642" s="11"/>
      <c r="G642" s="11"/>
      <c r="H642" s="11"/>
    </row>
    <row r="643" spans="1:8">
      <c r="A643" s="10">
        <v>1366</v>
      </c>
      <c r="B643">
        <v>640</v>
      </c>
      <c r="C643">
        <v>0.5</v>
      </c>
      <c r="D643">
        <v>0.1</v>
      </c>
      <c r="E643">
        <v>0.4</v>
      </c>
      <c r="F643" s="11"/>
      <c r="G643" s="11"/>
      <c r="H643" s="11"/>
    </row>
    <row r="644" spans="1:8">
      <c r="A644" s="10">
        <v>1365</v>
      </c>
      <c r="B644">
        <v>641</v>
      </c>
      <c r="C644">
        <v>0.5</v>
      </c>
      <c r="D644">
        <v>0.1</v>
      </c>
      <c r="E644">
        <v>0.4</v>
      </c>
      <c r="F644" s="11"/>
      <c r="G644" s="11"/>
      <c r="H644" s="11"/>
    </row>
    <row r="645" spans="1:8">
      <c r="A645" s="10">
        <v>1364</v>
      </c>
      <c r="B645">
        <v>642</v>
      </c>
      <c r="C645">
        <v>2.8</v>
      </c>
      <c r="D645">
        <v>0.1</v>
      </c>
      <c r="E645">
        <v>2.7</v>
      </c>
      <c r="F645" s="11"/>
      <c r="G645" s="11"/>
      <c r="H645" s="11"/>
    </row>
    <row r="646" spans="1:8">
      <c r="A646" s="10">
        <v>1363</v>
      </c>
      <c r="B646">
        <v>643</v>
      </c>
      <c r="C646">
        <v>0.8</v>
      </c>
      <c r="D646">
        <v>0.2</v>
      </c>
      <c r="E646">
        <v>0.6</v>
      </c>
      <c r="F646" s="11"/>
      <c r="G646" s="11"/>
      <c r="H646" s="11"/>
    </row>
    <row r="647" spans="1:8">
      <c r="A647" s="10">
        <v>1362</v>
      </c>
      <c r="B647">
        <v>644</v>
      </c>
      <c r="C647">
        <v>1.2</v>
      </c>
      <c r="D647">
        <v>0.6</v>
      </c>
      <c r="E647">
        <v>0.6</v>
      </c>
      <c r="F647" s="11"/>
      <c r="G647" s="11"/>
      <c r="H647" s="11"/>
    </row>
    <row r="648" spans="1:8">
      <c r="A648" s="10">
        <v>1361</v>
      </c>
      <c r="B648">
        <v>645</v>
      </c>
      <c r="C648">
        <v>1.3</v>
      </c>
      <c r="D648">
        <v>0.2</v>
      </c>
      <c r="E648">
        <v>1.1000000000000001</v>
      </c>
      <c r="F648" s="11"/>
      <c r="G648" s="11"/>
      <c r="H648" s="11"/>
    </row>
    <row r="649" spans="1:8">
      <c r="A649" s="10">
        <v>1360</v>
      </c>
      <c r="B649">
        <v>646</v>
      </c>
      <c r="C649">
        <v>0.9</v>
      </c>
      <c r="D649">
        <v>0.04</v>
      </c>
      <c r="E649">
        <v>0.86</v>
      </c>
      <c r="F649" s="11"/>
      <c r="G649" s="11"/>
      <c r="H649" s="11"/>
    </row>
    <row r="650" spans="1:8">
      <c r="A650" s="10">
        <v>1359</v>
      </c>
      <c r="B650">
        <v>647</v>
      </c>
      <c r="C650">
        <v>0.9</v>
      </c>
      <c r="D650">
        <v>0.03</v>
      </c>
      <c r="E650">
        <v>0.87</v>
      </c>
      <c r="F650" s="11"/>
      <c r="G650" s="11"/>
      <c r="H650" s="11"/>
    </row>
    <row r="651" spans="1:8">
      <c r="A651" s="10">
        <v>1358</v>
      </c>
      <c r="B651">
        <v>648</v>
      </c>
      <c r="C651">
        <v>2.2000000000000002</v>
      </c>
      <c r="D651">
        <v>0.2</v>
      </c>
      <c r="E651">
        <v>2</v>
      </c>
      <c r="F651" s="11"/>
      <c r="G651" s="11"/>
      <c r="H651" s="11"/>
    </row>
    <row r="652" spans="1:8">
      <c r="A652" s="10">
        <v>1357</v>
      </c>
      <c r="B652">
        <v>649</v>
      </c>
      <c r="C652">
        <v>1.9</v>
      </c>
      <c r="D652">
        <v>0.2</v>
      </c>
      <c r="E652">
        <v>1.7</v>
      </c>
      <c r="F652" s="11"/>
      <c r="G652" s="11"/>
      <c r="H652" s="11"/>
    </row>
    <row r="653" spans="1:8">
      <c r="A653" s="10">
        <v>1356</v>
      </c>
      <c r="B653">
        <v>650</v>
      </c>
      <c r="C653">
        <v>1.2</v>
      </c>
      <c r="D653">
        <v>0.06</v>
      </c>
      <c r="E653">
        <v>1.1399999999999999</v>
      </c>
      <c r="F653" s="11"/>
      <c r="G653" s="11"/>
      <c r="H653" s="11"/>
    </row>
    <row r="654" spans="1:8">
      <c r="A654" s="10">
        <v>1355</v>
      </c>
      <c r="B654">
        <v>651</v>
      </c>
      <c r="C654">
        <v>0.7</v>
      </c>
      <c r="D654">
        <v>0.2</v>
      </c>
      <c r="E654">
        <v>0.5</v>
      </c>
      <c r="F654" s="11"/>
      <c r="G654" s="11"/>
      <c r="H654" s="11"/>
    </row>
    <row r="655" spans="1:8">
      <c r="A655" s="10">
        <v>1354</v>
      </c>
      <c r="B655">
        <v>652</v>
      </c>
      <c r="C655">
        <v>0.3</v>
      </c>
      <c r="D655">
        <v>0.1</v>
      </c>
      <c r="E655">
        <v>0.2</v>
      </c>
      <c r="F655" s="11"/>
      <c r="G655" s="11"/>
      <c r="H655" s="11"/>
    </row>
    <row r="656" spans="1:8">
      <c r="A656" s="10">
        <v>1353</v>
      </c>
      <c r="B656">
        <v>653</v>
      </c>
      <c r="C656">
        <v>0.6</v>
      </c>
      <c r="D656">
        <v>0.2</v>
      </c>
      <c r="E656">
        <v>0.4</v>
      </c>
      <c r="F656" s="11"/>
      <c r="G656" s="11"/>
      <c r="H656" s="11"/>
    </row>
    <row r="657" spans="1:8">
      <c r="A657" s="10">
        <v>1352</v>
      </c>
      <c r="B657">
        <v>654</v>
      </c>
      <c r="C657">
        <v>0.9</v>
      </c>
      <c r="D657">
        <v>0.2</v>
      </c>
      <c r="E657">
        <v>0.7</v>
      </c>
      <c r="F657" s="11"/>
      <c r="G657" s="11"/>
      <c r="H657" s="11"/>
    </row>
    <row r="658" spans="1:8">
      <c r="A658" s="10">
        <v>1351</v>
      </c>
      <c r="B658">
        <v>655</v>
      </c>
      <c r="C658">
        <v>1.6</v>
      </c>
      <c r="D658">
        <v>0.2</v>
      </c>
      <c r="E658">
        <v>1.4</v>
      </c>
      <c r="F658" s="11"/>
      <c r="G658" s="11"/>
      <c r="H658" s="11"/>
    </row>
    <row r="659" spans="1:8">
      <c r="A659" s="10">
        <v>1350</v>
      </c>
      <c r="B659">
        <v>656</v>
      </c>
      <c r="C659">
        <v>1.2</v>
      </c>
      <c r="D659">
        <v>0.06</v>
      </c>
      <c r="E659">
        <v>1.1399999999999999</v>
      </c>
      <c r="F659" s="11"/>
      <c r="G659" s="11"/>
      <c r="H659" s="11"/>
    </row>
    <row r="660" spans="1:8">
      <c r="A660" s="10">
        <v>1349</v>
      </c>
      <c r="B660">
        <v>657</v>
      </c>
      <c r="C660">
        <v>0.6</v>
      </c>
      <c r="D660">
        <v>0.2</v>
      </c>
      <c r="E660">
        <v>0.4</v>
      </c>
      <c r="F660" s="11"/>
      <c r="G660" s="11"/>
      <c r="H660" s="11"/>
    </row>
    <row r="661" spans="1:8">
      <c r="A661" s="10">
        <v>1348</v>
      </c>
      <c r="B661">
        <v>658</v>
      </c>
      <c r="C661">
        <v>0.7</v>
      </c>
      <c r="D661">
        <v>0.2</v>
      </c>
      <c r="E661">
        <v>0.5</v>
      </c>
      <c r="F661" s="11"/>
      <c r="G661" s="11"/>
      <c r="H661" s="11"/>
    </row>
    <row r="662" spans="1:8">
      <c r="A662" s="10">
        <v>1347</v>
      </c>
      <c r="B662">
        <v>659</v>
      </c>
      <c r="C662">
        <v>0.5</v>
      </c>
      <c r="D662">
        <v>0.4</v>
      </c>
      <c r="E662">
        <v>0.1</v>
      </c>
      <c r="F662" s="11"/>
      <c r="G662" s="11"/>
      <c r="H662" s="11"/>
    </row>
    <row r="663" spans="1:8">
      <c r="A663" s="10">
        <v>1346</v>
      </c>
      <c r="B663">
        <v>660</v>
      </c>
      <c r="C663">
        <v>1</v>
      </c>
      <c r="D663">
        <v>0.2</v>
      </c>
      <c r="E663">
        <v>0.8</v>
      </c>
      <c r="F663" s="11"/>
      <c r="G663" s="11"/>
      <c r="H663" s="11"/>
    </row>
    <row r="664" spans="1:8">
      <c r="A664" s="10">
        <v>1345</v>
      </c>
      <c r="B664">
        <v>661</v>
      </c>
      <c r="C664">
        <v>0.6</v>
      </c>
      <c r="D664">
        <v>0.3</v>
      </c>
      <c r="E664">
        <v>0.3</v>
      </c>
      <c r="F664" s="11"/>
      <c r="G664" s="11"/>
      <c r="H664" s="11"/>
    </row>
    <row r="665" spans="1:8">
      <c r="A665" s="10">
        <v>1344</v>
      </c>
      <c r="B665">
        <v>662</v>
      </c>
      <c r="C665">
        <v>2.2000000000000002</v>
      </c>
      <c r="D665">
        <v>0.4</v>
      </c>
      <c r="E665">
        <v>1.8</v>
      </c>
      <c r="F665" s="11"/>
      <c r="G665" s="11"/>
      <c r="H665" s="11"/>
    </row>
    <row r="666" spans="1:8">
      <c r="A666" s="10">
        <v>1343</v>
      </c>
      <c r="B666">
        <v>663</v>
      </c>
      <c r="C666">
        <v>2.4</v>
      </c>
      <c r="D666">
        <v>0.1</v>
      </c>
      <c r="E666">
        <v>2.2999999999999998</v>
      </c>
      <c r="F666" s="11"/>
      <c r="G666" s="11"/>
      <c r="H666" s="11"/>
    </row>
    <row r="667" spans="1:8">
      <c r="A667" s="10">
        <v>1342</v>
      </c>
      <c r="B667">
        <v>664</v>
      </c>
      <c r="C667">
        <v>1.2</v>
      </c>
      <c r="D667">
        <v>0.2</v>
      </c>
      <c r="E667">
        <v>1</v>
      </c>
      <c r="F667" s="11"/>
      <c r="G667" s="11"/>
      <c r="H667" s="11"/>
    </row>
    <row r="668" spans="1:8">
      <c r="A668" s="10">
        <v>1341</v>
      </c>
      <c r="B668">
        <v>665</v>
      </c>
      <c r="C668">
        <v>1.4</v>
      </c>
      <c r="D668">
        <v>0.2</v>
      </c>
      <c r="E668">
        <v>1.2</v>
      </c>
      <c r="F668" s="11"/>
      <c r="G668" s="11"/>
      <c r="H668" s="11"/>
    </row>
    <row r="669" spans="1:8">
      <c r="A669" s="10">
        <v>1340</v>
      </c>
      <c r="B669">
        <v>666</v>
      </c>
      <c r="C669">
        <v>0.8</v>
      </c>
      <c r="D669">
        <v>0.4</v>
      </c>
      <c r="E669">
        <v>0.4</v>
      </c>
      <c r="F669" s="11"/>
      <c r="G669" s="11"/>
      <c r="H669" s="11"/>
    </row>
    <row r="670" spans="1:8">
      <c r="A670" s="10">
        <v>1339</v>
      </c>
      <c r="B670">
        <v>667</v>
      </c>
      <c r="C670">
        <v>0.9</v>
      </c>
      <c r="D670">
        <v>0.2</v>
      </c>
      <c r="E670">
        <v>0.7</v>
      </c>
      <c r="F670" s="11"/>
      <c r="G670" s="11"/>
      <c r="H670" s="11"/>
    </row>
    <row r="671" spans="1:8">
      <c r="A671" s="10">
        <v>1338</v>
      </c>
      <c r="B671">
        <v>668</v>
      </c>
      <c r="C671">
        <v>1.1000000000000001</v>
      </c>
      <c r="D671">
        <v>0.2</v>
      </c>
      <c r="E671">
        <v>0.9</v>
      </c>
      <c r="F671" s="11"/>
      <c r="G671" s="11"/>
      <c r="H671" s="11"/>
    </row>
    <row r="672" spans="1:8">
      <c r="A672" s="10">
        <v>1337</v>
      </c>
      <c r="B672">
        <v>669</v>
      </c>
      <c r="C672">
        <v>2</v>
      </c>
      <c r="D672">
        <v>0.2</v>
      </c>
      <c r="E672">
        <v>1.8</v>
      </c>
      <c r="F672" s="11"/>
      <c r="G672" s="11"/>
      <c r="H672" s="11"/>
    </row>
    <row r="673" spans="1:8">
      <c r="A673" s="10">
        <v>1336</v>
      </c>
      <c r="B673">
        <v>670</v>
      </c>
      <c r="C673">
        <v>3</v>
      </c>
      <c r="D673">
        <v>0.2</v>
      </c>
      <c r="E673">
        <v>2.8</v>
      </c>
      <c r="F673" s="11"/>
      <c r="G673" s="11"/>
      <c r="H673" s="11"/>
    </row>
    <row r="674" spans="1:8">
      <c r="A674" s="10">
        <v>1335</v>
      </c>
      <c r="B674">
        <v>671</v>
      </c>
      <c r="C674">
        <v>1</v>
      </c>
      <c r="D674">
        <v>0.1</v>
      </c>
      <c r="E674">
        <v>0.9</v>
      </c>
      <c r="F674" s="11"/>
      <c r="G674" s="11"/>
      <c r="H674" s="11"/>
    </row>
    <row r="675" spans="1:8">
      <c r="A675" s="10">
        <v>1334</v>
      </c>
      <c r="B675">
        <v>672</v>
      </c>
      <c r="C675">
        <v>2.8</v>
      </c>
      <c r="D675">
        <v>0.1</v>
      </c>
      <c r="E675">
        <v>2.7</v>
      </c>
      <c r="F675" s="11"/>
      <c r="G675" s="11"/>
      <c r="H675" s="11"/>
    </row>
    <row r="676" spans="1:8">
      <c r="A676" s="10">
        <v>1333</v>
      </c>
      <c r="B676">
        <v>673</v>
      </c>
      <c r="C676">
        <v>1.2</v>
      </c>
      <c r="D676">
        <v>0.08</v>
      </c>
      <c r="E676">
        <v>1.1200000000000001</v>
      </c>
      <c r="F676" s="11"/>
      <c r="G676" s="11"/>
      <c r="H676" s="11"/>
    </row>
    <row r="677" spans="1:8">
      <c r="A677" s="10">
        <v>1332</v>
      </c>
      <c r="B677">
        <v>674</v>
      </c>
      <c r="C677">
        <v>0.9</v>
      </c>
      <c r="D677">
        <v>0.2</v>
      </c>
      <c r="E677">
        <v>0.7</v>
      </c>
      <c r="F677" s="11"/>
      <c r="G677" s="11"/>
      <c r="H677" s="11"/>
    </row>
    <row r="678" spans="1:8">
      <c r="A678" s="10">
        <v>1331</v>
      </c>
      <c r="B678">
        <v>675</v>
      </c>
      <c r="C678">
        <v>1</v>
      </c>
      <c r="D678">
        <v>0.2</v>
      </c>
      <c r="E678">
        <v>0.8</v>
      </c>
      <c r="F678" s="11"/>
      <c r="G678" s="11"/>
      <c r="H678" s="11"/>
    </row>
    <row r="679" spans="1:8">
      <c r="A679" s="10">
        <v>1330</v>
      </c>
      <c r="B679">
        <v>676</v>
      </c>
      <c r="C679">
        <v>0.8</v>
      </c>
      <c r="D679">
        <v>0.1</v>
      </c>
      <c r="E679">
        <v>0.7</v>
      </c>
      <c r="F679" s="11"/>
      <c r="G679" s="11"/>
      <c r="H679" s="11"/>
    </row>
    <row r="680" spans="1:8">
      <c r="A680" s="10">
        <v>1329</v>
      </c>
      <c r="B680">
        <v>677</v>
      </c>
      <c r="C680">
        <v>1.6</v>
      </c>
      <c r="D680">
        <v>0.1</v>
      </c>
      <c r="E680">
        <v>1.5</v>
      </c>
      <c r="F680" s="11"/>
      <c r="G680" s="11"/>
      <c r="H680" s="11"/>
    </row>
    <row r="681" spans="1:8">
      <c r="A681" s="10">
        <v>1328</v>
      </c>
      <c r="B681">
        <v>678</v>
      </c>
      <c r="C681">
        <v>0.8</v>
      </c>
      <c r="D681">
        <v>0.06</v>
      </c>
      <c r="E681">
        <v>0.74</v>
      </c>
      <c r="F681" s="11"/>
      <c r="G681" s="11"/>
      <c r="H681" s="11"/>
    </row>
    <row r="682" spans="1:8">
      <c r="A682" s="10">
        <v>1327</v>
      </c>
      <c r="B682">
        <v>679</v>
      </c>
      <c r="C682">
        <v>0.6</v>
      </c>
      <c r="D682">
        <v>0.1</v>
      </c>
      <c r="E682">
        <v>0.5</v>
      </c>
      <c r="F682" s="11"/>
      <c r="G682" s="11"/>
      <c r="H682" s="11"/>
    </row>
    <row r="683" spans="1:8">
      <c r="A683" s="10">
        <v>1326</v>
      </c>
      <c r="B683">
        <v>680</v>
      </c>
      <c r="C683">
        <v>0.9</v>
      </c>
      <c r="D683">
        <v>0.12</v>
      </c>
      <c r="E683">
        <v>0.78</v>
      </c>
      <c r="F683" s="11"/>
      <c r="G683" s="11"/>
      <c r="H683" s="11"/>
    </row>
    <row r="684" spans="1:8">
      <c r="A684" s="10">
        <v>1325</v>
      </c>
      <c r="B684">
        <v>681</v>
      </c>
      <c r="C684">
        <v>1.1000000000000001</v>
      </c>
      <c r="D684">
        <v>0.2</v>
      </c>
      <c r="E684">
        <v>0.9</v>
      </c>
      <c r="F684" s="11"/>
      <c r="G684" s="11"/>
      <c r="H684" s="11"/>
    </row>
    <row r="685" spans="1:8">
      <c r="A685" s="10">
        <v>1324</v>
      </c>
      <c r="B685">
        <v>682</v>
      </c>
      <c r="C685">
        <v>0.6</v>
      </c>
      <c r="D685">
        <v>0.14000000000000001</v>
      </c>
      <c r="E685">
        <v>0.46</v>
      </c>
      <c r="F685" s="11"/>
      <c r="G685" s="11"/>
      <c r="H685" s="11"/>
    </row>
    <row r="686" spans="1:8">
      <c r="A686" s="10">
        <v>1323</v>
      </c>
      <c r="B686">
        <v>683</v>
      </c>
      <c r="C686">
        <v>0.7</v>
      </c>
      <c r="D686">
        <v>0.1</v>
      </c>
      <c r="E686">
        <v>0.6</v>
      </c>
      <c r="F686" s="11"/>
      <c r="G686" s="11"/>
      <c r="H686" s="11"/>
    </row>
    <row r="687" spans="1:8">
      <c r="A687" s="10">
        <v>1322</v>
      </c>
      <c r="B687">
        <v>684</v>
      </c>
      <c r="C687">
        <v>0.4</v>
      </c>
      <c r="D687">
        <v>0.2</v>
      </c>
      <c r="E687">
        <v>0.2</v>
      </c>
      <c r="F687" s="11"/>
      <c r="G687" s="11"/>
      <c r="H687" s="11"/>
    </row>
    <row r="688" spans="1:8">
      <c r="A688" s="10">
        <v>1321</v>
      </c>
      <c r="B688">
        <v>685</v>
      </c>
      <c r="C688">
        <v>0.5</v>
      </c>
      <c r="D688">
        <v>0.2</v>
      </c>
      <c r="E688">
        <v>0.3</v>
      </c>
      <c r="F688" s="11"/>
      <c r="G688" s="11"/>
      <c r="H688" s="11"/>
    </row>
    <row r="689" spans="1:8">
      <c r="A689" s="10">
        <v>1320</v>
      </c>
      <c r="B689">
        <v>686</v>
      </c>
      <c r="C689">
        <v>1.2</v>
      </c>
      <c r="D689">
        <v>0.1</v>
      </c>
      <c r="E689">
        <v>1.1000000000000001</v>
      </c>
      <c r="F689" s="11"/>
      <c r="G689" s="11"/>
      <c r="H689" s="11"/>
    </row>
    <row r="690" spans="1:8">
      <c r="A690" s="10">
        <v>1319</v>
      </c>
      <c r="B690">
        <v>687</v>
      </c>
      <c r="C690">
        <v>0.6</v>
      </c>
      <c r="D690">
        <v>0.06</v>
      </c>
      <c r="E690">
        <v>0.54</v>
      </c>
      <c r="F690" s="11"/>
      <c r="G690" s="11"/>
      <c r="H690" s="11"/>
    </row>
    <row r="691" spans="1:8">
      <c r="A691" s="10">
        <v>1318</v>
      </c>
      <c r="B691">
        <v>688</v>
      </c>
      <c r="C691">
        <v>3.8</v>
      </c>
      <c r="D691">
        <v>0.06</v>
      </c>
      <c r="E691">
        <v>3.74</v>
      </c>
      <c r="F691" s="11"/>
      <c r="G691" s="11"/>
      <c r="H691" s="11"/>
    </row>
    <row r="692" spans="1:8">
      <c r="A692" s="10">
        <v>1317</v>
      </c>
      <c r="B692">
        <v>689</v>
      </c>
      <c r="C692">
        <v>1.6</v>
      </c>
      <c r="D692">
        <v>0.1</v>
      </c>
      <c r="E692">
        <v>1.5</v>
      </c>
      <c r="F692" s="11"/>
      <c r="G692" s="11"/>
      <c r="H692" s="11"/>
    </row>
    <row r="693" spans="1:8">
      <c r="A693" s="10">
        <v>1316</v>
      </c>
      <c r="B693">
        <v>690</v>
      </c>
      <c r="C693">
        <v>1.7</v>
      </c>
      <c r="D693">
        <v>0.4</v>
      </c>
      <c r="E693">
        <v>1.3</v>
      </c>
      <c r="F693" s="11"/>
      <c r="G693" s="11"/>
      <c r="H693" s="11"/>
    </row>
    <row r="694" spans="1:8">
      <c r="A694" s="10">
        <v>1315</v>
      </c>
      <c r="B694">
        <v>691</v>
      </c>
      <c r="C694">
        <v>1</v>
      </c>
      <c r="D694">
        <v>0.03</v>
      </c>
      <c r="E694">
        <v>0.97</v>
      </c>
      <c r="F694" s="11"/>
      <c r="G694" s="11"/>
      <c r="H694" s="11"/>
    </row>
    <row r="695" spans="1:8">
      <c r="A695" s="10">
        <v>1314</v>
      </c>
      <c r="B695">
        <v>692</v>
      </c>
      <c r="C695">
        <v>1.8</v>
      </c>
      <c r="D695">
        <v>0.2</v>
      </c>
      <c r="E695">
        <v>1.6</v>
      </c>
      <c r="F695" s="11"/>
      <c r="G695" s="11"/>
      <c r="H695" s="11"/>
    </row>
    <row r="696" spans="1:8">
      <c r="A696" s="10">
        <v>1313</v>
      </c>
      <c r="B696">
        <v>693</v>
      </c>
      <c r="C696">
        <v>1.6</v>
      </c>
      <c r="D696">
        <v>0.06</v>
      </c>
      <c r="E696">
        <v>1.54</v>
      </c>
      <c r="F696" s="11"/>
      <c r="G696" s="11"/>
      <c r="H696" s="11"/>
    </row>
    <row r="697" spans="1:8">
      <c r="A697" s="10">
        <v>1312</v>
      </c>
      <c r="B697">
        <v>694</v>
      </c>
      <c r="C697">
        <v>1</v>
      </c>
      <c r="D697">
        <v>0.1</v>
      </c>
      <c r="E697">
        <v>0.9</v>
      </c>
      <c r="F697" s="11"/>
      <c r="G697" s="11"/>
      <c r="H697" s="11"/>
    </row>
    <row r="698" spans="1:8">
      <c r="A698" s="10">
        <v>1311</v>
      </c>
      <c r="B698">
        <v>695</v>
      </c>
      <c r="C698">
        <v>2</v>
      </c>
      <c r="D698">
        <v>0.2</v>
      </c>
      <c r="E698">
        <v>1.8</v>
      </c>
      <c r="F698" s="11"/>
      <c r="G698" s="11"/>
      <c r="H698" s="11"/>
    </row>
    <row r="699" spans="1:8">
      <c r="A699" s="10">
        <v>1310</v>
      </c>
      <c r="B699">
        <v>696</v>
      </c>
      <c r="C699">
        <v>1</v>
      </c>
      <c r="D699">
        <v>0.1</v>
      </c>
      <c r="E699">
        <v>0.9</v>
      </c>
      <c r="F699" s="11"/>
      <c r="G699" s="11"/>
      <c r="H699" s="11"/>
    </row>
    <row r="700" spans="1:8">
      <c r="A700" s="10">
        <v>1309</v>
      </c>
      <c r="B700">
        <v>697</v>
      </c>
      <c r="C700">
        <v>0.3</v>
      </c>
      <c r="D700">
        <v>0.04</v>
      </c>
      <c r="E700">
        <v>0.26</v>
      </c>
      <c r="F700" s="11"/>
      <c r="G700" s="11"/>
      <c r="H700" s="11"/>
    </row>
    <row r="701" spans="1:8">
      <c r="A701" s="10">
        <v>1308</v>
      </c>
      <c r="B701">
        <v>698</v>
      </c>
      <c r="C701">
        <v>0.4</v>
      </c>
      <c r="D701">
        <v>0.1</v>
      </c>
      <c r="E701">
        <v>0.3</v>
      </c>
      <c r="F701" s="11"/>
      <c r="G701" s="11"/>
      <c r="H701" s="11"/>
    </row>
    <row r="702" spans="1:8">
      <c r="A702" s="10">
        <v>1307</v>
      </c>
      <c r="B702">
        <v>699</v>
      </c>
      <c r="C702">
        <v>1.4</v>
      </c>
      <c r="D702">
        <v>0.2</v>
      </c>
      <c r="E702">
        <v>1.2</v>
      </c>
      <c r="F702" s="11"/>
      <c r="G702" s="11"/>
      <c r="H702" s="11"/>
    </row>
    <row r="703" spans="1:8">
      <c r="A703" s="10">
        <v>1306</v>
      </c>
      <c r="B703">
        <v>700</v>
      </c>
      <c r="C703">
        <v>0.8</v>
      </c>
      <c r="D703">
        <v>0.2</v>
      </c>
      <c r="E703">
        <v>0.6</v>
      </c>
      <c r="F703" s="11"/>
      <c r="G703" s="11"/>
      <c r="H703" s="11"/>
    </row>
    <row r="704" spans="1:8">
      <c r="A704" s="10">
        <v>1305</v>
      </c>
      <c r="B704">
        <v>701</v>
      </c>
      <c r="C704">
        <v>0.4</v>
      </c>
      <c r="D704">
        <v>0.2</v>
      </c>
      <c r="E704">
        <v>0.2</v>
      </c>
      <c r="F704" s="11"/>
      <c r="G704" s="11"/>
      <c r="H704" s="11"/>
    </row>
    <row r="705" spans="1:8">
      <c r="A705" s="10">
        <v>1304</v>
      </c>
      <c r="B705">
        <v>702</v>
      </c>
      <c r="C705">
        <v>2</v>
      </c>
      <c r="D705">
        <v>0.2</v>
      </c>
      <c r="E705">
        <v>1.8</v>
      </c>
      <c r="F705" s="11"/>
      <c r="G705" s="11"/>
      <c r="H705" s="11"/>
    </row>
    <row r="706" spans="1:8">
      <c r="A706" s="10">
        <v>1303</v>
      </c>
      <c r="B706">
        <v>703</v>
      </c>
      <c r="C706">
        <v>0.6</v>
      </c>
      <c r="D706">
        <v>0.2</v>
      </c>
      <c r="E706">
        <v>0.4</v>
      </c>
      <c r="F706" s="11"/>
      <c r="G706" s="11"/>
      <c r="H706" s="11"/>
    </row>
    <row r="707" spans="1:8">
      <c r="A707" s="10">
        <v>1302</v>
      </c>
      <c r="B707">
        <v>704</v>
      </c>
      <c r="C707">
        <v>2.9</v>
      </c>
      <c r="D707">
        <v>0.06</v>
      </c>
      <c r="E707">
        <v>2.84</v>
      </c>
      <c r="F707" s="11"/>
      <c r="G707" s="11"/>
      <c r="H707" s="11"/>
    </row>
    <row r="708" spans="1:8">
      <c r="A708" s="10">
        <v>1301</v>
      </c>
      <c r="B708">
        <v>705</v>
      </c>
      <c r="C708">
        <v>0.8</v>
      </c>
      <c r="D708">
        <v>0.1</v>
      </c>
      <c r="E708">
        <v>0.7</v>
      </c>
      <c r="F708" s="11"/>
      <c r="G708" s="11"/>
      <c r="H708" s="11"/>
    </row>
    <row r="709" spans="1:8">
      <c r="A709" s="10">
        <v>1300</v>
      </c>
      <c r="B709">
        <v>706</v>
      </c>
      <c r="C709">
        <v>0.6</v>
      </c>
      <c r="D709">
        <v>0.14000000000000001</v>
      </c>
      <c r="E709">
        <v>0.46</v>
      </c>
      <c r="F709" s="11"/>
      <c r="G709" s="11"/>
      <c r="H709" s="11"/>
    </row>
    <row r="710" spans="1:8">
      <c r="A710" s="10">
        <v>1299</v>
      </c>
      <c r="B710">
        <v>707</v>
      </c>
      <c r="C710">
        <v>0.5</v>
      </c>
      <c r="D710">
        <v>0.06</v>
      </c>
      <c r="E710">
        <v>0.44</v>
      </c>
      <c r="F710" s="11"/>
      <c r="G710" s="11"/>
      <c r="H710" s="11"/>
    </row>
    <row r="711" spans="1:8">
      <c r="A711" s="10">
        <v>1298</v>
      </c>
      <c r="B711">
        <v>708</v>
      </c>
      <c r="C711">
        <v>1.4</v>
      </c>
      <c r="D711">
        <v>0.2</v>
      </c>
      <c r="E711">
        <v>1.2</v>
      </c>
      <c r="F711" s="11"/>
      <c r="G711" s="11"/>
      <c r="H711" s="11"/>
    </row>
    <row r="712" spans="1:8">
      <c r="A712" s="10">
        <v>1297</v>
      </c>
      <c r="B712">
        <v>709</v>
      </c>
      <c r="C712">
        <v>2.2999999999999998</v>
      </c>
      <c r="D712">
        <v>0.04</v>
      </c>
      <c r="E712">
        <v>2.2599999999999998</v>
      </c>
      <c r="F712" s="11"/>
      <c r="G712" s="11"/>
      <c r="H712" s="11"/>
    </row>
    <row r="713" spans="1:8">
      <c r="A713" s="10">
        <v>1296</v>
      </c>
      <c r="B713">
        <v>710</v>
      </c>
      <c r="C713">
        <v>1.6</v>
      </c>
      <c r="D713">
        <v>0.1</v>
      </c>
      <c r="E713">
        <v>1.5</v>
      </c>
      <c r="F713" s="11"/>
      <c r="G713" s="11"/>
      <c r="H713" s="11"/>
    </row>
    <row r="714" spans="1:8">
      <c r="A714" s="10">
        <v>1295</v>
      </c>
      <c r="B714">
        <v>711</v>
      </c>
      <c r="C714">
        <v>0.9</v>
      </c>
      <c r="D714">
        <v>0.1</v>
      </c>
      <c r="E714">
        <v>0.8</v>
      </c>
      <c r="F714" s="11"/>
      <c r="G714" s="11"/>
      <c r="H714" s="11"/>
    </row>
    <row r="715" spans="1:8">
      <c r="A715" s="10">
        <v>1294</v>
      </c>
      <c r="B715">
        <v>712</v>
      </c>
      <c r="C715">
        <v>0.5</v>
      </c>
      <c r="D715">
        <v>0.3</v>
      </c>
      <c r="E715">
        <v>0.2</v>
      </c>
      <c r="F715" s="11"/>
      <c r="G715" s="11"/>
      <c r="H715" s="11"/>
    </row>
    <row r="716" spans="1:8">
      <c r="A716" s="10">
        <v>1293</v>
      </c>
      <c r="B716">
        <v>713</v>
      </c>
      <c r="C716">
        <v>0.8</v>
      </c>
      <c r="D716">
        <v>0.1</v>
      </c>
      <c r="E716">
        <v>0.7</v>
      </c>
      <c r="F716" s="11"/>
      <c r="G716" s="11"/>
      <c r="H716" s="11"/>
    </row>
    <row r="717" spans="1:8">
      <c r="A717" s="10">
        <v>1292</v>
      </c>
      <c r="B717">
        <v>714</v>
      </c>
      <c r="C717">
        <v>0.6</v>
      </c>
      <c r="D717">
        <v>0.08</v>
      </c>
      <c r="E717">
        <v>0.52</v>
      </c>
      <c r="F717" s="11"/>
      <c r="G717" s="11"/>
      <c r="H717" s="11"/>
    </row>
    <row r="718" spans="1:8">
      <c r="A718" s="10">
        <v>1291</v>
      </c>
      <c r="B718">
        <v>715</v>
      </c>
      <c r="C718">
        <v>2.4</v>
      </c>
      <c r="D718">
        <v>0.2</v>
      </c>
      <c r="E718">
        <v>2.2000000000000002</v>
      </c>
      <c r="F718" s="11"/>
      <c r="G718" s="11"/>
      <c r="H718" s="11"/>
    </row>
    <row r="719" spans="1:8">
      <c r="A719" s="10">
        <v>1290</v>
      </c>
      <c r="B719">
        <v>716</v>
      </c>
      <c r="C719">
        <v>1.8</v>
      </c>
      <c r="D719">
        <v>0.2</v>
      </c>
      <c r="E719">
        <v>1.6</v>
      </c>
      <c r="F719" s="11"/>
      <c r="G719" s="11"/>
      <c r="H719" s="11"/>
    </row>
    <row r="720" spans="1:8">
      <c r="A720" s="10">
        <v>1289</v>
      </c>
      <c r="B720">
        <v>717</v>
      </c>
      <c r="C720">
        <v>1</v>
      </c>
      <c r="D720">
        <v>0.2</v>
      </c>
      <c r="E720">
        <v>0.8</v>
      </c>
      <c r="F720" s="11"/>
      <c r="G720" s="11"/>
      <c r="H720" s="11"/>
    </row>
    <row r="721" spans="1:8">
      <c r="A721" s="10">
        <v>1288</v>
      </c>
      <c r="B721">
        <v>718</v>
      </c>
      <c r="C721">
        <v>0.7</v>
      </c>
      <c r="D721">
        <v>0.2</v>
      </c>
      <c r="E721">
        <v>0.5</v>
      </c>
      <c r="F721" s="11"/>
      <c r="G721" s="11"/>
      <c r="H721" s="11"/>
    </row>
    <row r="722" spans="1:8">
      <c r="A722" s="10">
        <v>1287</v>
      </c>
      <c r="B722">
        <v>719</v>
      </c>
      <c r="C722">
        <v>1</v>
      </c>
      <c r="D722">
        <v>0.1</v>
      </c>
      <c r="E722">
        <v>0.9</v>
      </c>
      <c r="F722" s="11"/>
      <c r="G722" s="11"/>
      <c r="H722" s="11"/>
    </row>
    <row r="723" spans="1:8">
      <c r="A723" s="10">
        <v>1286</v>
      </c>
      <c r="B723">
        <v>720</v>
      </c>
      <c r="C723">
        <v>0.7</v>
      </c>
      <c r="D723">
        <v>0.4</v>
      </c>
      <c r="E723">
        <v>0.3</v>
      </c>
      <c r="F723" s="11"/>
      <c r="G723" s="11"/>
      <c r="H723" s="11"/>
    </row>
    <row r="724" spans="1:8">
      <c r="A724" s="10">
        <v>1285</v>
      </c>
      <c r="B724">
        <v>721</v>
      </c>
      <c r="C724">
        <v>0.7</v>
      </c>
      <c r="D724">
        <v>0.1</v>
      </c>
      <c r="E724">
        <v>0.6</v>
      </c>
      <c r="F724" s="11"/>
      <c r="G724" s="11"/>
      <c r="H724" s="11"/>
    </row>
    <row r="725" spans="1:8">
      <c r="A725" s="10">
        <v>1284</v>
      </c>
      <c r="B725">
        <v>722</v>
      </c>
      <c r="C725">
        <v>0.6</v>
      </c>
      <c r="D725">
        <v>0.04</v>
      </c>
      <c r="E725">
        <v>0.56000000000000005</v>
      </c>
      <c r="F725" s="11"/>
      <c r="G725" s="11"/>
      <c r="H725" s="11"/>
    </row>
    <row r="726" spans="1:8">
      <c r="A726" s="10">
        <v>1283</v>
      </c>
      <c r="B726">
        <v>723</v>
      </c>
      <c r="C726">
        <v>1</v>
      </c>
      <c r="D726">
        <v>0.03</v>
      </c>
      <c r="E726">
        <v>0.97</v>
      </c>
      <c r="F726" s="11"/>
      <c r="G726" s="11"/>
      <c r="H726" s="11"/>
    </row>
    <row r="727" spans="1:8">
      <c r="A727" s="10">
        <v>1282</v>
      </c>
      <c r="B727">
        <v>724</v>
      </c>
      <c r="C727">
        <v>1.2</v>
      </c>
      <c r="D727">
        <v>0.1</v>
      </c>
      <c r="E727">
        <v>1.1000000000000001</v>
      </c>
      <c r="F727" s="11"/>
      <c r="G727" s="11"/>
      <c r="H727" s="11"/>
    </row>
    <row r="728" spans="1:8">
      <c r="A728" s="10">
        <v>1281</v>
      </c>
      <c r="B728">
        <v>725</v>
      </c>
      <c r="C728">
        <v>0.5</v>
      </c>
      <c r="D728">
        <v>0.2</v>
      </c>
      <c r="E728">
        <v>0.3</v>
      </c>
      <c r="F728" s="11"/>
      <c r="G728" s="11"/>
      <c r="H728" s="11"/>
    </row>
    <row r="729" spans="1:8">
      <c r="A729" s="10">
        <v>1280</v>
      </c>
      <c r="B729">
        <v>726</v>
      </c>
      <c r="C729">
        <v>0.7</v>
      </c>
      <c r="D729">
        <v>0.2</v>
      </c>
      <c r="E729">
        <v>0.5</v>
      </c>
      <c r="F729" s="11"/>
      <c r="G729" s="11"/>
      <c r="H729" s="11"/>
    </row>
    <row r="730" spans="1:8">
      <c r="A730" s="10">
        <v>1279</v>
      </c>
      <c r="B730">
        <v>727</v>
      </c>
      <c r="C730">
        <v>0.8</v>
      </c>
      <c r="D730">
        <v>0.2</v>
      </c>
      <c r="E730">
        <v>0.6</v>
      </c>
      <c r="F730" s="11"/>
      <c r="G730" s="11"/>
      <c r="H730" s="11"/>
    </row>
    <row r="731" spans="1:8">
      <c r="A731" s="10">
        <v>1278</v>
      </c>
      <c r="B731">
        <v>728</v>
      </c>
      <c r="C731">
        <v>0.7</v>
      </c>
      <c r="D731">
        <v>0.2</v>
      </c>
      <c r="E731">
        <v>0.5</v>
      </c>
      <c r="F731" s="11"/>
      <c r="G731" s="11"/>
      <c r="H731" s="11"/>
    </row>
    <row r="732" spans="1:8">
      <c r="A732" s="10">
        <v>1277</v>
      </c>
      <c r="B732">
        <v>729</v>
      </c>
      <c r="C732">
        <v>1</v>
      </c>
      <c r="D732">
        <v>0.1</v>
      </c>
      <c r="E732">
        <v>0.9</v>
      </c>
      <c r="F732" s="11"/>
      <c r="G732" s="11"/>
      <c r="H732" s="11"/>
    </row>
    <row r="733" spans="1:8">
      <c r="A733" s="10">
        <v>1276</v>
      </c>
      <c r="B733">
        <v>730</v>
      </c>
      <c r="C733">
        <v>0.5</v>
      </c>
      <c r="D733">
        <v>0.1</v>
      </c>
      <c r="E733">
        <v>0.4</v>
      </c>
      <c r="F733" s="11"/>
      <c r="G733" s="11"/>
      <c r="H733" s="11"/>
    </row>
    <row r="734" spans="1:8">
      <c r="A734" s="10">
        <v>1275</v>
      </c>
      <c r="B734">
        <v>731</v>
      </c>
      <c r="C734">
        <v>1.4</v>
      </c>
      <c r="D734">
        <v>0.3</v>
      </c>
      <c r="E734">
        <v>1.1000000000000001</v>
      </c>
      <c r="F734" s="11"/>
      <c r="G734" s="11"/>
      <c r="H734" s="11"/>
    </row>
    <row r="735" spans="1:8">
      <c r="A735" s="10">
        <v>1274</v>
      </c>
      <c r="B735">
        <v>732</v>
      </c>
      <c r="C735">
        <v>0.6</v>
      </c>
      <c r="D735">
        <v>0.2</v>
      </c>
      <c r="E735">
        <v>0.4</v>
      </c>
      <c r="F735" s="11"/>
      <c r="G735" s="11"/>
      <c r="H735" s="11"/>
    </row>
    <row r="736" spans="1:8">
      <c r="A736" s="10">
        <v>1273</v>
      </c>
      <c r="B736">
        <v>733</v>
      </c>
      <c r="C736">
        <v>1.6</v>
      </c>
      <c r="D736">
        <v>0.04</v>
      </c>
      <c r="E736">
        <v>1.56</v>
      </c>
      <c r="F736" s="11"/>
      <c r="G736" s="11"/>
      <c r="H736" s="11"/>
    </row>
    <row r="737" spans="1:8">
      <c r="A737" s="10">
        <v>1272</v>
      </c>
      <c r="B737">
        <v>734</v>
      </c>
      <c r="C737">
        <v>1.1000000000000001</v>
      </c>
      <c r="D737">
        <v>0.1</v>
      </c>
      <c r="E737">
        <v>1</v>
      </c>
      <c r="F737" s="11"/>
      <c r="G737" s="11"/>
      <c r="H737" s="11"/>
    </row>
    <row r="738" spans="1:8">
      <c r="A738" s="10">
        <v>1271</v>
      </c>
      <c r="B738">
        <v>735</v>
      </c>
      <c r="C738">
        <v>1.3</v>
      </c>
      <c r="D738">
        <v>0.12</v>
      </c>
      <c r="E738">
        <v>1.18</v>
      </c>
      <c r="F738" s="11"/>
      <c r="G738" s="11"/>
      <c r="H738" s="11"/>
    </row>
    <row r="739" spans="1:8">
      <c r="A739" s="10">
        <v>1270</v>
      </c>
      <c r="B739">
        <v>736</v>
      </c>
      <c r="C739">
        <v>0.7</v>
      </c>
      <c r="D739">
        <v>0.2</v>
      </c>
      <c r="E739">
        <v>0.5</v>
      </c>
      <c r="F739" s="11"/>
      <c r="G739" s="11"/>
      <c r="H739" s="11"/>
    </row>
    <row r="740" spans="1:8">
      <c r="A740" s="10">
        <v>1269</v>
      </c>
      <c r="B740">
        <v>737</v>
      </c>
      <c r="C740">
        <v>0.5</v>
      </c>
      <c r="D740">
        <v>0.1</v>
      </c>
      <c r="E740">
        <v>0.4</v>
      </c>
      <c r="F740" s="11"/>
      <c r="G740" s="11"/>
      <c r="H740" s="11"/>
    </row>
    <row r="741" spans="1:8">
      <c r="A741" s="10">
        <v>1268</v>
      </c>
      <c r="B741">
        <v>738</v>
      </c>
      <c r="C741">
        <v>2.2000000000000002</v>
      </c>
      <c r="D741">
        <v>0.02</v>
      </c>
      <c r="E741">
        <v>2.1800000000000002</v>
      </c>
      <c r="F741" s="11"/>
      <c r="G741" s="11"/>
      <c r="H741" s="11"/>
    </row>
    <row r="742" spans="1:8">
      <c r="A742" s="10">
        <v>1267</v>
      </c>
      <c r="B742">
        <v>739</v>
      </c>
      <c r="C742">
        <v>0.4</v>
      </c>
      <c r="D742">
        <v>0.06</v>
      </c>
      <c r="E742">
        <v>0.34</v>
      </c>
      <c r="F742" s="11"/>
      <c r="G742" s="11"/>
      <c r="H742" s="11"/>
    </row>
    <row r="743" spans="1:8">
      <c r="A743" s="10">
        <v>1266</v>
      </c>
      <c r="B743">
        <v>740</v>
      </c>
      <c r="C743">
        <v>1.5</v>
      </c>
      <c r="D743">
        <v>0.4</v>
      </c>
      <c r="E743">
        <v>1.1000000000000001</v>
      </c>
      <c r="F743" s="11"/>
      <c r="G743" s="11"/>
      <c r="H743" s="11"/>
    </row>
    <row r="744" spans="1:8">
      <c r="A744" s="10">
        <v>1265</v>
      </c>
      <c r="B744">
        <v>741</v>
      </c>
      <c r="C744">
        <v>1</v>
      </c>
      <c r="D744">
        <v>0.02</v>
      </c>
      <c r="E744">
        <v>0.98</v>
      </c>
      <c r="F744" s="11"/>
      <c r="G744" s="11"/>
      <c r="H744" s="11"/>
    </row>
    <row r="745" spans="1:8">
      <c r="A745" s="10">
        <v>1264</v>
      </c>
      <c r="B745">
        <v>742</v>
      </c>
      <c r="C745">
        <v>0.6</v>
      </c>
      <c r="D745">
        <v>0.2</v>
      </c>
      <c r="E745">
        <v>0.4</v>
      </c>
      <c r="F745" s="11"/>
      <c r="G745" s="11"/>
      <c r="H745" s="11"/>
    </row>
    <row r="746" spans="1:8">
      <c r="A746" s="10">
        <v>1263</v>
      </c>
      <c r="B746">
        <v>743</v>
      </c>
      <c r="C746">
        <v>0.5</v>
      </c>
      <c r="D746">
        <v>0.1</v>
      </c>
      <c r="E746">
        <v>0.4</v>
      </c>
      <c r="F746" s="11"/>
      <c r="G746" s="11"/>
      <c r="H746" s="11"/>
    </row>
    <row r="747" spans="1:8">
      <c r="A747" s="10">
        <v>1262</v>
      </c>
      <c r="B747">
        <v>744</v>
      </c>
      <c r="C747">
        <v>0.7</v>
      </c>
      <c r="D747">
        <v>0.1</v>
      </c>
      <c r="E747">
        <v>0.6</v>
      </c>
      <c r="F747" s="11"/>
      <c r="G747" s="11"/>
      <c r="H747" s="11"/>
    </row>
    <row r="748" spans="1:8">
      <c r="A748" s="10">
        <v>1261</v>
      </c>
      <c r="B748">
        <v>745</v>
      </c>
      <c r="C748">
        <v>1.1000000000000001</v>
      </c>
      <c r="D748">
        <v>0.2</v>
      </c>
      <c r="E748">
        <v>0.9</v>
      </c>
      <c r="F748" s="11"/>
      <c r="G748" s="11"/>
      <c r="H748" s="11"/>
    </row>
    <row r="749" spans="1:8">
      <c r="A749" s="10">
        <v>1260</v>
      </c>
      <c r="B749">
        <v>746</v>
      </c>
      <c r="C749">
        <v>1</v>
      </c>
      <c r="D749">
        <v>0.06</v>
      </c>
      <c r="E749">
        <v>0.94</v>
      </c>
      <c r="F749" s="11"/>
      <c r="G749" s="11"/>
      <c r="H749" s="11"/>
    </row>
    <row r="750" spans="1:8">
      <c r="A750" s="10">
        <v>1259</v>
      </c>
      <c r="B750">
        <v>747</v>
      </c>
      <c r="C750">
        <v>0.7</v>
      </c>
      <c r="D750">
        <v>0.06</v>
      </c>
      <c r="E750">
        <v>0.64</v>
      </c>
      <c r="F750" s="11"/>
      <c r="G750" s="11"/>
      <c r="H750" s="11"/>
    </row>
    <row r="751" spans="1:8">
      <c r="A751" s="10">
        <v>1258</v>
      </c>
      <c r="B751">
        <v>748</v>
      </c>
      <c r="C751">
        <v>0.5</v>
      </c>
      <c r="D751">
        <v>0.06</v>
      </c>
      <c r="E751">
        <v>0.44</v>
      </c>
      <c r="F751" s="11"/>
      <c r="G751" s="11"/>
      <c r="H751" s="11"/>
    </row>
    <row r="752" spans="1:8">
      <c r="A752" s="10">
        <v>1257</v>
      </c>
      <c r="B752">
        <v>749</v>
      </c>
      <c r="C752">
        <v>1</v>
      </c>
      <c r="D752">
        <v>0.2</v>
      </c>
      <c r="E752">
        <v>0.8</v>
      </c>
      <c r="F752" s="11"/>
      <c r="G752" s="11"/>
      <c r="H752" s="11"/>
    </row>
    <row r="753" spans="1:8">
      <c r="A753" s="10">
        <v>1256</v>
      </c>
      <c r="B753">
        <v>750</v>
      </c>
      <c r="C753">
        <v>0.8</v>
      </c>
      <c r="D753">
        <v>0.2</v>
      </c>
      <c r="E753">
        <v>0.6</v>
      </c>
      <c r="F753" s="11"/>
      <c r="G753" s="11"/>
      <c r="H753" s="11"/>
    </row>
    <row r="754" spans="1:8">
      <c r="A754" s="10">
        <v>1255</v>
      </c>
      <c r="B754">
        <v>751</v>
      </c>
      <c r="C754">
        <v>0.7</v>
      </c>
      <c r="D754">
        <v>0.2</v>
      </c>
      <c r="E754">
        <v>0.5</v>
      </c>
      <c r="F754" s="11"/>
      <c r="G754" s="11"/>
      <c r="H754" s="11"/>
    </row>
    <row r="755" spans="1:8">
      <c r="A755" s="10">
        <v>1254</v>
      </c>
      <c r="B755">
        <v>752</v>
      </c>
      <c r="C755">
        <v>1.4</v>
      </c>
      <c r="D755">
        <v>0.3</v>
      </c>
      <c r="E755">
        <v>1.1000000000000001</v>
      </c>
      <c r="F755" s="11"/>
      <c r="G755" s="11"/>
      <c r="H755" s="11"/>
    </row>
    <row r="756" spans="1:8">
      <c r="A756" s="10">
        <v>1253</v>
      </c>
      <c r="B756">
        <v>753</v>
      </c>
      <c r="C756">
        <v>0.6</v>
      </c>
      <c r="D756">
        <v>0.02</v>
      </c>
      <c r="E756">
        <v>0.57999999999999996</v>
      </c>
      <c r="F756" s="11"/>
      <c r="G756" s="11"/>
      <c r="H756" s="11"/>
    </row>
    <row r="757" spans="1:8">
      <c r="A757" s="10">
        <v>1252</v>
      </c>
      <c r="B757">
        <v>754</v>
      </c>
      <c r="C757">
        <v>0.3</v>
      </c>
      <c r="D757">
        <v>0.1</v>
      </c>
      <c r="E757">
        <v>0.2</v>
      </c>
      <c r="F757" s="11"/>
      <c r="G757" s="11"/>
      <c r="H757" s="11"/>
    </row>
    <row r="758" spans="1:8">
      <c r="A758" s="10">
        <v>1251</v>
      </c>
      <c r="B758">
        <v>755</v>
      </c>
      <c r="C758">
        <v>0.5</v>
      </c>
      <c r="D758">
        <v>0.2</v>
      </c>
      <c r="E758">
        <v>0.3</v>
      </c>
      <c r="F758" s="11"/>
      <c r="G758" s="11"/>
      <c r="H758" s="11"/>
    </row>
    <row r="759" spans="1:8">
      <c r="A759" s="10">
        <v>1250</v>
      </c>
      <c r="B759">
        <v>756</v>
      </c>
      <c r="C759">
        <v>0.4</v>
      </c>
      <c r="D759">
        <v>0.2</v>
      </c>
      <c r="E759">
        <v>0.2</v>
      </c>
      <c r="F759" s="11"/>
      <c r="G759" s="11"/>
      <c r="H759" s="11"/>
    </row>
    <row r="760" spans="1:8">
      <c r="A760" s="10">
        <v>1249</v>
      </c>
      <c r="B760">
        <v>757</v>
      </c>
      <c r="C760">
        <v>0.6</v>
      </c>
      <c r="D760">
        <v>0.02</v>
      </c>
      <c r="E760">
        <v>0.57999999999999996</v>
      </c>
      <c r="F760" s="11"/>
      <c r="G760" s="11"/>
      <c r="H760" s="11"/>
    </row>
    <row r="761" spans="1:8">
      <c r="A761" s="10">
        <v>1248</v>
      </c>
      <c r="B761">
        <v>758</v>
      </c>
      <c r="C761">
        <v>0.8</v>
      </c>
      <c r="D761">
        <v>0.06</v>
      </c>
      <c r="E761">
        <v>0.74</v>
      </c>
      <c r="F761" s="11"/>
      <c r="G761" s="11"/>
      <c r="H761" s="11"/>
    </row>
    <row r="762" spans="1:8">
      <c r="A762" s="10">
        <v>1247</v>
      </c>
      <c r="B762">
        <v>759</v>
      </c>
      <c r="C762">
        <v>1.2</v>
      </c>
      <c r="D762">
        <v>0.2</v>
      </c>
      <c r="E762">
        <v>1</v>
      </c>
      <c r="F762" s="11"/>
      <c r="G762" s="11"/>
      <c r="H762" s="11"/>
    </row>
    <row r="763" spans="1:8">
      <c r="A763" s="10">
        <v>1246</v>
      </c>
      <c r="B763">
        <v>760</v>
      </c>
      <c r="C763">
        <v>0.4</v>
      </c>
      <c r="D763">
        <v>0.2</v>
      </c>
      <c r="E763">
        <v>0.2</v>
      </c>
      <c r="F763" s="11"/>
      <c r="G763" s="11"/>
      <c r="H763" s="11"/>
    </row>
    <row r="764" spans="1:8">
      <c r="A764" s="10">
        <v>1245</v>
      </c>
      <c r="B764">
        <v>761</v>
      </c>
      <c r="C764">
        <v>1</v>
      </c>
      <c r="D764">
        <v>0.3</v>
      </c>
      <c r="E764">
        <v>0.7</v>
      </c>
      <c r="F764" s="11"/>
      <c r="G764" s="11"/>
      <c r="H764" s="11"/>
    </row>
    <row r="765" spans="1:8">
      <c r="A765" s="10">
        <v>1244</v>
      </c>
      <c r="B765">
        <v>762</v>
      </c>
      <c r="C765">
        <v>1.5</v>
      </c>
      <c r="D765">
        <v>0.1</v>
      </c>
      <c r="E765">
        <v>1.4</v>
      </c>
      <c r="F765" s="11"/>
      <c r="G765" s="11"/>
      <c r="H765" s="11"/>
    </row>
    <row r="766" spans="1:8">
      <c r="A766" s="10">
        <v>1243</v>
      </c>
      <c r="B766">
        <v>763</v>
      </c>
      <c r="C766">
        <v>1.2</v>
      </c>
      <c r="D766">
        <v>0.1</v>
      </c>
      <c r="E766">
        <v>1.1000000000000001</v>
      </c>
      <c r="F766" s="11"/>
      <c r="G766" s="11"/>
      <c r="H766" s="11"/>
    </row>
    <row r="767" spans="1:8">
      <c r="A767" s="10">
        <v>1242</v>
      </c>
      <c r="B767">
        <v>764</v>
      </c>
      <c r="C767">
        <v>0.8</v>
      </c>
      <c r="D767">
        <v>0.2</v>
      </c>
      <c r="E767">
        <v>0.6</v>
      </c>
      <c r="F767" s="11"/>
      <c r="G767" s="11"/>
      <c r="H767" s="11"/>
    </row>
    <row r="768" spans="1:8">
      <c r="A768" s="10">
        <v>1241</v>
      </c>
      <c r="B768">
        <v>765</v>
      </c>
      <c r="C768">
        <v>0.8</v>
      </c>
      <c r="D768">
        <v>0.2</v>
      </c>
      <c r="E768">
        <v>0.6</v>
      </c>
      <c r="F768" s="11"/>
      <c r="G768" s="11"/>
      <c r="H768" s="11"/>
    </row>
    <row r="769" spans="1:8">
      <c r="A769" s="10">
        <v>1240</v>
      </c>
      <c r="B769">
        <v>766</v>
      </c>
      <c r="C769">
        <v>0.7</v>
      </c>
      <c r="D769">
        <v>0.1</v>
      </c>
      <c r="E769">
        <v>0.6</v>
      </c>
      <c r="F769" s="11"/>
      <c r="G769" s="11"/>
      <c r="H769" s="11"/>
    </row>
    <row r="770" spans="1:8">
      <c r="A770" s="10">
        <v>1239</v>
      </c>
      <c r="B770">
        <v>767</v>
      </c>
      <c r="C770">
        <v>0.8</v>
      </c>
      <c r="D770">
        <v>0.4</v>
      </c>
      <c r="E770">
        <v>0.4</v>
      </c>
      <c r="F770" s="11"/>
      <c r="G770" s="11"/>
      <c r="H770" s="11"/>
    </row>
    <row r="771" spans="1:8">
      <c r="A771" s="10">
        <v>1238</v>
      </c>
      <c r="B771">
        <v>768</v>
      </c>
      <c r="C771">
        <v>1.1000000000000001</v>
      </c>
      <c r="D771">
        <v>0.4</v>
      </c>
      <c r="E771">
        <v>0.7</v>
      </c>
      <c r="F771" s="11"/>
      <c r="G771" s="11"/>
      <c r="H771" s="11"/>
    </row>
    <row r="772" spans="1:8">
      <c r="A772" s="10">
        <v>1237</v>
      </c>
      <c r="B772">
        <v>769</v>
      </c>
      <c r="C772">
        <v>0.8</v>
      </c>
      <c r="D772">
        <v>0.2</v>
      </c>
      <c r="E772">
        <v>0.6</v>
      </c>
      <c r="F772" s="11"/>
      <c r="G772" s="11"/>
      <c r="H772" s="11"/>
    </row>
    <row r="773" spans="1:8">
      <c r="A773" s="10">
        <v>1236</v>
      </c>
      <c r="B773">
        <v>770</v>
      </c>
      <c r="C773">
        <v>0.7</v>
      </c>
      <c r="D773">
        <v>0.1</v>
      </c>
      <c r="E773">
        <v>0.6</v>
      </c>
      <c r="F773" s="11"/>
      <c r="G773" s="11"/>
      <c r="H773" s="11"/>
    </row>
    <row r="774" spans="1:8">
      <c r="A774" s="10">
        <v>1235</v>
      </c>
      <c r="B774">
        <v>771</v>
      </c>
      <c r="C774">
        <v>1</v>
      </c>
      <c r="D774">
        <v>0.04</v>
      </c>
      <c r="E774">
        <v>0.96</v>
      </c>
      <c r="F774" s="11"/>
      <c r="G774" s="11"/>
      <c r="H774" s="11"/>
    </row>
    <row r="775" spans="1:8">
      <c r="A775" s="10">
        <v>1234</v>
      </c>
      <c r="B775">
        <v>772</v>
      </c>
      <c r="C775">
        <v>1.2</v>
      </c>
      <c r="D775">
        <v>0.06</v>
      </c>
      <c r="E775">
        <v>1.1399999999999999</v>
      </c>
      <c r="F775" s="11"/>
      <c r="G775" s="11"/>
      <c r="H775" s="11"/>
    </row>
    <row r="776" spans="1:8">
      <c r="A776" s="10">
        <v>1233</v>
      </c>
      <c r="B776">
        <v>773</v>
      </c>
      <c r="C776">
        <v>1.3</v>
      </c>
      <c r="D776">
        <v>0.4</v>
      </c>
      <c r="E776">
        <v>0.9</v>
      </c>
      <c r="F776" s="11"/>
      <c r="G776" s="11"/>
      <c r="H776" s="11"/>
    </row>
    <row r="777" spans="1:8">
      <c r="A777" s="10">
        <v>1232</v>
      </c>
      <c r="B777">
        <v>774</v>
      </c>
      <c r="C777">
        <v>0.8</v>
      </c>
      <c r="D777">
        <v>0.1</v>
      </c>
      <c r="E777">
        <v>0.7</v>
      </c>
      <c r="F777" s="11"/>
      <c r="G777" s="11"/>
      <c r="H777" s="11"/>
    </row>
    <row r="778" spans="1:8">
      <c r="A778" s="10">
        <v>1231</v>
      </c>
      <c r="B778">
        <v>775</v>
      </c>
      <c r="C778">
        <v>1.4</v>
      </c>
      <c r="D778">
        <v>0.2</v>
      </c>
      <c r="E778">
        <v>1.2</v>
      </c>
      <c r="F778" s="11"/>
      <c r="G778" s="11"/>
      <c r="H778" s="11"/>
    </row>
    <row r="779" spans="1:8">
      <c r="A779" s="10">
        <v>1230</v>
      </c>
      <c r="B779">
        <v>776</v>
      </c>
      <c r="C779">
        <v>0.6</v>
      </c>
      <c r="D779">
        <v>0.1</v>
      </c>
      <c r="E779">
        <v>0.5</v>
      </c>
      <c r="F779" s="11"/>
      <c r="G779" s="11"/>
      <c r="H779" s="11"/>
    </row>
    <row r="780" spans="1:8">
      <c r="A780" s="10">
        <v>1229</v>
      </c>
      <c r="B780">
        <v>777</v>
      </c>
      <c r="C780">
        <v>1.1000000000000001</v>
      </c>
      <c r="D780">
        <v>0.2</v>
      </c>
      <c r="E780">
        <v>0.9</v>
      </c>
      <c r="F780" s="11"/>
      <c r="G780" s="11"/>
      <c r="H780" s="11"/>
    </row>
    <row r="781" spans="1:8">
      <c r="A781" s="10">
        <v>1228</v>
      </c>
      <c r="B781">
        <v>778</v>
      </c>
      <c r="C781">
        <v>1.7</v>
      </c>
      <c r="D781">
        <v>0.2</v>
      </c>
      <c r="E781">
        <v>1.5</v>
      </c>
      <c r="F781" s="11"/>
      <c r="G781" s="11"/>
      <c r="H781" s="11"/>
    </row>
    <row r="782" spans="1:8">
      <c r="A782" s="10">
        <v>1227</v>
      </c>
      <c r="B782">
        <v>779</v>
      </c>
      <c r="C782">
        <v>1.5</v>
      </c>
      <c r="D782">
        <v>0.2</v>
      </c>
      <c r="E782">
        <v>1.3</v>
      </c>
      <c r="F782" s="11"/>
      <c r="G782" s="11"/>
      <c r="H782" s="11"/>
    </row>
    <row r="783" spans="1:8">
      <c r="A783" s="10">
        <v>1226</v>
      </c>
      <c r="B783">
        <v>780</v>
      </c>
      <c r="C783">
        <v>1.8</v>
      </c>
      <c r="D783">
        <v>0.1</v>
      </c>
      <c r="E783">
        <v>1.7</v>
      </c>
      <c r="F783" s="11"/>
      <c r="G783" s="11"/>
      <c r="H783" s="11"/>
    </row>
    <row r="784" spans="1:8">
      <c r="A784" s="10">
        <v>1225</v>
      </c>
      <c r="B784">
        <v>781</v>
      </c>
      <c r="C784">
        <v>0.6</v>
      </c>
      <c r="D784">
        <v>0.1</v>
      </c>
      <c r="E784">
        <v>0.5</v>
      </c>
      <c r="F784" s="11"/>
      <c r="G784" s="11"/>
      <c r="H784" s="11"/>
    </row>
    <row r="785" spans="1:8">
      <c r="A785" s="10">
        <v>1224</v>
      </c>
      <c r="B785">
        <v>782</v>
      </c>
      <c r="C785">
        <v>1</v>
      </c>
      <c r="D785">
        <v>0.2</v>
      </c>
      <c r="E785">
        <v>0.8</v>
      </c>
      <c r="F785" s="11"/>
      <c r="G785" s="11"/>
      <c r="H785" s="11"/>
    </row>
    <row r="786" spans="1:8">
      <c r="A786" s="10">
        <v>1223</v>
      </c>
      <c r="B786">
        <v>783</v>
      </c>
      <c r="C786">
        <v>1.1000000000000001</v>
      </c>
      <c r="D786">
        <v>0.2</v>
      </c>
      <c r="E786">
        <v>0.9</v>
      </c>
      <c r="F786" s="11"/>
      <c r="G786" s="11"/>
      <c r="H786" s="11"/>
    </row>
    <row r="787" spans="1:8">
      <c r="A787" s="10">
        <v>1222</v>
      </c>
      <c r="B787">
        <v>784</v>
      </c>
      <c r="C787">
        <v>0.8</v>
      </c>
      <c r="D787">
        <v>0.06</v>
      </c>
      <c r="E787">
        <v>0.74</v>
      </c>
      <c r="F787" s="11"/>
      <c r="G787" s="11"/>
      <c r="H787" s="11"/>
    </row>
    <row r="788" spans="1:8">
      <c r="A788" s="10">
        <v>1221</v>
      </c>
      <c r="B788">
        <v>785</v>
      </c>
      <c r="C788">
        <v>0.7</v>
      </c>
      <c r="D788">
        <v>0.04</v>
      </c>
      <c r="E788">
        <v>0.66</v>
      </c>
      <c r="F788" s="11"/>
      <c r="G788" s="11"/>
      <c r="H788" s="11"/>
    </row>
    <row r="789" spans="1:8">
      <c r="A789" s="10">
        <v>1220</v>
      </c>
      <c r="B789">
        <v>786</v>
      </c>
      <c r="C789">
        <v>0.9</v>
      </c>
      <c r="D789">
        <v>0.2</v>
      </c>
      <c r="E789">
        <v>0.7</v>
      </c>
      <c r="F789" s="11"/>
      <c r="G789" s="11"/>
      <c r="H789" s="11"/>
    </row>
    <row r="790" spans="1:8">
      <c r="A790" s="10">
        <v>1219</v>
      </c>
      <c r="B790">
        <v>787</v>
      </c>
      <c r="C790">
        <v>0.8</v>
      </c>
      <c r="D790">
        <v>0.2</v>
      </c>
      <c r="E790">
        <v>0.6</v>
      </c>
      <c r="F790" s="11"/>
      <c r="G790" s="11"/>
      <c r="H790" s="11"/>
    </row>
    <row r="791" spans="1:8">
      <c r="A791" s="10">
        <v>1218</v>
      </c>
      <c r="B791">
        <v>788</v>
      </c>
      <c r="C791">
        <v>1</v>
      </c>
      <c r="D791">
        <v>0.02</v>
      </c>
      <c r="E791">
        <v>0.98</v>
      </c>
      <c r="F791" s="11"/>
      <c r="G791" s="11"/>
      <c r="H791" s="11"/>
    </row>
    <row r="792" spans="1:8">
      <c r="A792" s="10">
        <v>1217</v>
      </c>
      <c r="B792">
        <v>789</v>
      </c>
      <c r="C792">
        <v>1</v>
      </c>
      <c r="D792">
        <v>0.2</v>
      </c>
      <c r="E792">
        <v>0.8</v>
      </c>
      <c r="F792" s="11"/>
      <c r="G792" s="11"/>
      <c r="H792" s="11"/>
    </row>
    <row r="793" spans="1:8">
      <c r="A793" s="10">
        <v>1216</v>
      </c>
      <c r="B793">
        <v>790</v>
      </c>
      <c r="C793">
        <v>0.8</v>
      </c>
      <c r="D793">
        <v>0.2</v>
      </c>
      <c r="E793">
        <v>0.6</v>
      </c>
      <c r="F793" s="11"/>
      <c r="G793" s="11"/>
      <c r="H793" s="11"/>
    </row>
    <row r="794" spans="1:8">
      <c r="A794" s="10">
        <v>1215</v>
      </c>
      <c r="B794">
        <v>791</v>
      </c>
      <c r="C794">
        <v>1</v>
      </c>
      <c r="D794">
        <v>0.02</v>
      </c>
      <c r="E794">
        <v>0.98</v>
      </c>
      <c r="F794" s="11"/>
      <c r="G794" s="11"/>
      <c r="H794" s="11"/>
    </row>
    <row r="795" spans="1:8">
      <c r="A795" s="10">
        <v>1214</v>
      </c>
      <c r="B795">
        <v>792</v>
      </c>
      <c r="C795">
        <v>0.9</v>
      </c>
      <c r="D795">
        <v>0.2</v>
      </c>
      <c r="E795">
        <v>0.7</v>
      </c>
      <c r="F795" s="11"/>
      <c r="G795" s="11"/>
      <c r="H795" s="11"/>
    </row>
    <row r="796" spans="1:8">
      <c r="A796" s="10">
        <v>1213</v>
      </c>
      <c r="B796">
        <v>793</v>
      </c>
      <c r="C796">
        <v>1</v>
      </c>
      <c r="D796">
        <v>0.1</v>
      </c>
      <c r="E796">
        <v>0.9</v>
      </c>
      <c r="F796" s="11"/>
      <c r="G796" s="11"/>
      <c r="H796" s="11"/>
    </row>
    <row r="797" spans="1:8">
      <c r="A797" s="10">
        <v>1212</v>
      </c>
      <c r="B797">
        <v>794</v>
      </c>
      <c r="C797">
        <v>0.7</v>
      </c>
      <c r="D797">
        <v>0.2</v>
      </c>
      <c r="E797">
        <v>0.5</v>
      </c>
      <c r="F797" s="11"/>
      <c r="G797" s="11"/>
      <c r="H797" s="11"/>
    </row>
    <row r="798" spans="1:8">
      <c r="A798" s="10">
        <v>1211</v>
      </c>
      <c r="B798">
        <v>795</v>
      </c>
      <c r="C798">
        <v>0.9</v>
      </c>
      <c r="D798">
        <v>0.2</v>
      </c>
      <c r="E798">
        <v>0.7</v>
      </c>
      <c r="F798" s="11"/>
      <c r="G798" s="11"/>
      <c r="H798" s="11"/>
    </row>
    <row r="799" spans="1:8">
      <c r="A799" s="10">
        <v>1210</v>
      </c>
      <c r="B799">
        <v>796</v>
      </c>
      <c r="C799">
        <v>1</v>
      </c>
      <c r="D799">
        <v>0.2</v>
      </c>
      <c r="E799">
        <v>0.8</v>
      </c>
      <c r="F799" s="11"/>
      <c r="G799" s="11"/>
      <c r="H799" s="11"/>
    </row>
    <row r="800" spans="1:8">
      <c r="A800" s="10">
        <v>1209</v>
      </c>
      <c r="B800">
        <v>797</v>
      </c>
      <c r="C800">
        <v>1</v>
      </c>
      <c r="D800">
        <v>0.1</v>
      </c>
      <c r="E800">
        <v>0.9</v>
      </c>
      <c r="F800" s="11"/>
      <c r="G800" s="11"/>
      <c r="H800" s="11"/>
    </row>
    <row r="801" spans="1:8">
      <c r="A801" s="10">
        <v>1208</v>
      </c>
      <c r="B801">
        <v>798</v>
      </c>
      <c r="C801">
        <v>0.5</v>
      </c>
      <c r="D801">
        <v>0.06</v>
      </c>
      <c r="E801">
        <v>0.44</v>
      </c>
      <c r="F801" s="11"/>
      <c r="G801" s="11"/>
      <c r="H801" s="11"/>
    </row>
    <row r="802" spans="1:8">
      <c r="A802" s="10">
        <v>1207</v>
      </c>
      <c r="B802">
        <v>799</v>
      </c>
      <c r="F802" s="11"/>
      <c r="G802" s="11"/>
      <c r="H802" s="11"/>
    </row>
    <row r="803" spans="1:8">
      <c r="A803" s="10">
        <v>1206</v>
      </c>
      <c r="B803">
        <v>800</v>
      </c>
      <c r="F803" s="11"/>
      <c r="G803" s="11"/>
      <c r="H803" s="11"/>
    </row>
    <row r="804" spans="1:8">
      <c r="A804" s="10">
        <v>1205</v>
      </c>
      <c r="B804">
        <v>801</v>
      </c>
      <c r="F804" s="11"/>
      <c r="G804" s="11"/>
      <c r="H804" s="11"/>
    </row>
    <row r="805" spans="1:8">
      <c r="A805" s="10">
        <v>1204</v>
      </c>
      <c r="B805">
        <v>802</v>
      </c>
      <c r="F805" s="11"/>
      <c r="G805" s="11"/>
      <c r="H805" s="11"/>
    </row>
    <row r="806" spans="1:8">
      <c r="A806" s="10">
        <v>1203</v>
      </c>
      <c r="B806">
        <v>803</v>
      </c>
      <c r="F806" s="11"/>
      <c r="G806" s="11"/>
      <c r="H806" s="11"/>
    </row>
    <row r="807" spans="1:8">
      <c r="A807" s="10">
        <v>1202</v>
      </c>
      <c r="B807">
        <v>804</v>
      </c>
      <c r="F807" s="11"/>
      <c r="G807" s="11"/>
      <c r="H807" s="11"/>
    </row>
    <row r="808" spans="1:8">
      <c r="A808" s="10">
        <v>1201</v>
      </c>
      <c r="B808">
        <v>805</v>
      </c>
      <c r="F808" s="11"/>
      <c r="G808" s="11"/>
      <c r="H808" s="11"/>
    </row>
    <row r="809" spans="1:8">
      <c r="A809" s="10">
        <v>1200</v>
      </c>
      <c r="B809">
        <v>806</v>
      </c>
      <c r="F809" s="11"/>
      <c r="G809" s="11"/>
      <c r="H809" s="11"/>
    </row>
    <row r="810" spans="1:8">
      <c r="A810" s="10">
        <v>1199</v>
      </c>
      <c r="B810">
        <v>807</v>
      </c>
      <c r="F810" s="11"/>
      <c r="G810" s="11"/>
      <c r="H810" s="11"/>
    </row>
    <row r="811" spans="1:8">
      <c r="A811" s="10">
        <v>1198</v>
      </c>
      <c r="B811">
        <v>808</v>
      </c>
      <c r="F811" s="11"/>
      <c r="G811" s="11"/>
      <c r="H811" s="11"/>
    </row>
    <row r="812" spans="1:8">
      <c r="A812" s="10">
        <v>1197</v>
      </c>
      <c r="B812">
        <v>809</v>
      </c>
      <c r="F812" s="11"/>
      <c r="G812" s="11"/>
      <c r="H812" s="11"/>
    </row>
    <row r="813" spans="1:8">
      <c r="A813" s="10">
        <v>1196</v>
      </c>
      <c r="B813">
        <v>810</v>
      </c>
      <c r="F813" s="11"/>
      <c r="G813" s="11"/>
      <c r="H813" s="11"/>
    </row>
    <row r="814" spans="1:8">
      <c r="A814" s="10">
        <v>1195</v>
      </c>
      <c r="B814">
        <v>811</v>
      </c>
      <c r="F814" s="11"/>
      <c r="G814" s="11"/>
      <c r="H814" s="11"/>
    </row>
    <row r="815" spans="1:8">
      <c r="A815" s="10">
        <v>1194</v>
      </c>
      <c r="B815">
        <v>812</v>
      </c>
      <c r="F815" s="11"/>
      <c r="G815" s="11"/>
      <c r="H815" s="11"/>
    </row>
    <row r="816" spans="1:8">
      <c r="A816" s="10">
        <v>1193</v>
      </c>
      <c r="B816">
        <v>813</v>
      </c>
      <c r="F816" s="11"/>
      <c r="G816" s="11"/>
      <c r="H816" s="11"/>
    </row>
    <row r="817" spans="1:8">
      <c r="A817" s="10">
        <v>1192</v>
      </c>
      <c r="B817">
        <v>814</v>
      </c>
      <c r="C817">
        <v>1</v>
      </c>
      <c r="D817">
        <v>0.04</v>
      </c>
      <c r="E817">
        <v>0.96</v>
      </c>
      <c r="F817" s="11"/>
      <c r="G817" s="11"/>
      <c r="H817" s="11"/>
    </row>
    <row r="818" spans="1:8">
      <c r="A818" s="10">
        <v>1191</v>
      </c>
      <c r="B818">
        <v>815</v>
      </c>
      <c r="C818">
        <v>1.2</v>
      </c>
      <c r="D818">
        <v>0.1</v>
      </c>
      <c r="E818">
        <v>1.1000000000000001</v>
      </c>
      <c r="F818" s="11"/>
      <c r="G818" s="11"/>
      <c r="H818" s="11"/>
    </row>
    <row r="819" spans="1:8">
      <c r="A819" s="10">
        <v>1190</v>
      </c>
      <c r="B819">
        <v>816</v>
      </c>
      <c r="C819">
        <v>2.4</v>
      </c>
      <c r="D819">
        <v>0.12</v>
      </c>
      <c r="E819">
        <v>2.2799999999999998</v>
      </c>
      <c r="F819" s="11"/>
      <c r="G819" s="11"/>
      <c r="H819" s="11"/>
    </row>
    <row r="820" spans="1:8">
      <c r="A820" s="10">
        <v>1189</v>
      </c>
      <c r="B820">
        <v>817</v>
      </c>
      <c r="C820">
        <v>1.4</v>
      </c>
      <c r="D820">
        <v>0.1</v>
      </c>
      <c r="E820">
        <v>1.3</v>
      </c>
      <c r="F820" s="11"/>
      <c r="G820" s="11"/>
      <c r="H820" s="11"/>
    </row>
    <row r="821" spans="1:8">
      <c r="A821" s="10">
        <v>1188</v>
      </c>
      <c r="B821">
        <v>818</v>
      </c>
      <c r="C821">
        <v>1.6</v>
      </c>
      <c r="D821">
        <v>0.02</v>
      </c>
      <c r="E821">
        <v>1.58</v>
      </c>
      <c r="F821" s="11"/>
      <c r="G821" s="11"/>
      <c r="H821" s="11"/>
    </row>
    <row r="822" spans="1:8">
      <c r="A822" s="10">
        <v>1187</v>
      </c>
      <c r="B822">
        <v>819</v>
      </c>
      <c r="C822">
        <v>1.4</v>
      </c>
      <c r="D822">
        <v>0.2</v>
      </c>
      <c r="E822">
        <v>1.2</v>
      </c>
      <c r="F822" s="11"/>
      <c r="G822" s="11"/>
      <c r="H822" s="11"/>
    </row>
    <row r="823" spans="1:8">
      <c r="A823" s="10">
        <v>1186</v>
      </c>
      <c r="B823">
        <v>820</v>
      </c>
      <c r="C823">
        <v>1</v>
      </c>
      <c r="D823">
        <v>0.2</v>
      </c>
      <c r="E823">
        <v>0.8</v>
      </c>
      <c r="F823" s="11"/>
      <c r="G823" s="11"/>
      <c r="H823" s="11"/>
    </row>
    <row r="824" spans="1:8">
      <c r="A824" s="10">
        <v>1185</v>
      </c>
      <c r="B824">
        <v>821</v>
      </c>
      <c r="C824">
        <v>1.4</v>
      </c>
      <c r="D824">
        <v>0.1</v>
      </c>
      <c r="E824">
        <v>1.3</v>
      </c>
      <c r="F824" s="11"/>
      <c r="G824" s="11"/>
      <c r="H824" s="11"/>
    </row>
    <row r="825" spans="1:8">
      <c r="A825" s="10">
        <v>1184</v>
      </c>
      <c r="B825">
        <v>822</v>
      </c>
      <c r="C825">
        <v>0.6</v>
      </c>
      <c r="D825">
        <v>0.12</v>
      </c>
      <c r="E825">
        <v>0.48</v>
      </c>
      <c r="F825" s="11"/>
      <c r="G825" s="11"/>
      <c r="H825" s="11"/>
    </row>
    <row r="826" spans="1:8">
      <c r="A826" s="10">
        <v>1183</v>
      </c>
      <c r="B826">
        <v>823</v>
      </c>
      <c r="C826">
        <v>1.2</v>
      </c>
      <c r="D826">
        <v>0.2</v>
      </c>
      <c r="E826">
        <v>1</v>
      </c>
      <c r="F826" s="11"/>
      <c r="G826" s="11"/>
      <c r="H826" s="11"/>
    </row>
    <row r="827" spans="1:8">
      <c r="A827" s="10">
        <v>1182</v>
      </c>
      <c r="B827">
        <v>824</v>
      </c>
      <c r="C827">
        <v>1.1000000000000001</v>
      </c>
      <c r="D827">
        <v>0.06</v>
      </c>
      <c r="E827">
        <v>1.04</v>
      </c>
      <c r="F827" s="11"/>
      <c r="G827" s="11"/>
      <c r="H827" s="11"/>
    </row>
    <row r="828" spans="1:8">
      <c r="A828" s="10">
        <v>1181</v>
      </c>
      <c r="B828">
        <v>825</v>
      </c>
      <c r="C828">
        <v>1.2</v>
      </c>
      <c r="D828">
        <v>0.04</v>
      </c>
      <c r="E828">
        <v>1.1599999999999999</v>
      </c>
      <c r="F828" s="11"/>
      <c r="G828" s="11"/>
      <c r="H828" s="11"/>
    </row>
    <row r="829" spans="1:8">
      <c r="A829" s="10">
        <v>1180</v>
      </c>
      <c r="B829">
        <v>826</v>
      </c>
      <c r="C829">
        <v>0.8</v>
      </c>
      <c r="D829">
        <v>0.04</v>
      </c>
      <c r="E829">
        <v>0.76</v>
      </c>
      <c r="F829" s="11"/>
      <c r="G829" s="11"/>
      <c r="H829" s="11"/>
    </row>
    <row r="830" spans="1:8">
      <c r="A830" s="10">
        <v>1179</v>
      </c>
      <c r="B830">
        <v>827</v>
      </c>
      <c r="C830">
        <v>0.8</v>
      </c>
      <c r="D830">
        <v>0.04</v>
      </c>
      <c r="E830">
        <v>0.76</v>
      </c>
      <c r="F830" s="11"/>
      <c r="G830" s="11"/>
      <c r="H830" s="11"/>
    </row>
    <row r="831" spans="1:8">
      <c r="A831" s="10">
        <v>1178</v>
      </c>
      <c r="B831">
        <v>828</v>
      </c>
      <c r="C831">
        <v>1</v>
      </c>
      <c r="D831">
        <v>0.2</v>
      </c>
      <c r="E831">
        <v>0.8</v>
      </c>
      <c r="F831" s="11"/>
      <c r="G831" s="11"/>
      <c r="H831" s="11"/>
    </row>
    <row r="832" spans="1:8">
      <c r="A832" s="10">
        <v>1177</v>
      </c>
      <c r="B832">
        <v>829</v>
      </c>
      <c r="C832">
        <v>1.2</v>
      </c>
      <c r="D832">
        <v>0.1</v>
      </c>
      <c r="E832">
        <v>1.1000000000000001</v>
      </c>
      <c r="F832" s="11"/>
      <c r="G832" s="11"/>
      <c r="H832" s="11"/>
    </row>
    <row r="833" spans="1:8">
      <c r="A833" s="10">
        <v>1176</v>
      </c>
      <c r="B833">
        <v>830</v>
      </c>
      <c r="C833">
        <v>0.9</v>
      </c>
      <c r="D833">
        <v>0.06</v>
      </c>
      <c r="E833">
        <v>0.84</v>
      </c>
      <c r="F833" s="11"/>
      <c r="G833" s="11"/>
      <c r="H833" s="11"/>
    </row>
    <row r="834" spans="1:8">
      <c r="A834" s="10">
        <v>1175</v>
      </c>
      <c r="B834">
        <v>831</v>
      </c>
      <c r="C834">
        <v>1</v>
      </c>
      <c r="D834">
        <v>0.04</v>
      </c>
      <c r="E834">
        <v>0.96</v>
      </c>
      <c r="F834" s="11"/>
      <c r="G834" s="11"/>
      <c r="H834" s="11"/>
    </row>
    <row r="835" spans="1:8">
      <c r="A835" s="10">
        <v>1174</v>
      </c>
      <c r="B835">
        <v>832</v>
      </c>
      <c r="C835">
        <v>0.5</v>
      </c>
      <c r="D835">
        <v>0.2</v>
      </c>
      <c r="E835">
        <v>0.3</v>
      </c>
      <c r="F835" s="11"/>
      <c r="G835" s="11"/>
      <c r="H835" s="11"/>
    </row>
    <row r="836" spans="1:8">
      <c r="A836" s="10">
        <v>1173</v>
      </c>
      <c r="B836">
        <v>833</v>
      </c>
      <c r="C836">
        <v>0.8</v>
      </c>
      <c r="D836">
        <v>0.2</v>
      </c>
      <c r="E836">
        <v>0.6</v>
      </c>
      <c r="F836" s="11"/>
      <c r="G836" s="11"/>
      <c r="H836" s="11"/>
    </row>
    <row r="837" spans="1:8">
      <c r="A837" s="10">
        <v>1172</v>
      </c>
      <c r="B837">
        <v>834</v>
      </c>
      <c r="C837">
        <v>1.4</v>
      </c>
      <c r="D837">
        <v>0.1</v>
      </c>
      <c r="E837">
        <v>1.3</v>
      </c>
      <c r="F837" s="11"/>
      <c r="G837" s="11"/>
      <c r="H837" s="11"/>
    </row>
    <row r="838" spans="1:8">
      <c r="A838" s="10">
        <v>1171</v>
      </c>
      <c r="B838">
        <v>835</v>
      </c>
      <c r="C838">
        <v>1.1000000000000001</v>
      </c>
      <c r="D838">
        <v>0.1</v>
      </c>
      <c r="E838">
        <v>1</v>
      </c>
      <c r="F838" s="11"/>
      <c r="G838" s="11"/>
      <c r="H838" s="11"/>
    </row>
    <row r="839" spans="1:8">
      <c r="A839" s="10">
        <v>1170</v>
      </c>
      <c r="B839">
        <v>836</v>
      </c>
      <c r="C839">
        <v>0.4</v>
      </c>
      <c r="D839">
        <v>0.03</v>
      </c>
      <c r="E839">
        <v>0.37</v>
      </c>
      <c r="F839" s="11"/>
      <c r="G839" s="11"/>
      <c r="H839" s="11"/>
    </row>
    <row r="840" spans="1:8">
      <c r="A840" s="10">
        <v>1169</v>
      </c>
      <c r="B840">
        <v>837</v>
      </c>
      <c r="C840">
        <v>1.2</v>
      </c>
      <c r="D840">
        <v>0.1</v>
      </c>
      <c r="E840">
        <v>1.1000000000000001</v>
      </c>
      <c r="F840" s="11"/>
      <c r="G840" s="11"/>
      <c r="H840" s="11"/>
    </row>
    <row r="841" spans="1:8">
      <c r="A841" s="10">
        <v>1168</v>
      </c>
      <c r="B841">
        <v>838</v>
      </c>
      <c r="C841">
        <v>0.7</v>
      </c>
      <c r="D841">
        <v>0.2</v>
      </c>
      <c r="E841">
        <v>0.5</v>
      </c>
      <c r="F841" s="11"/>
      <c r="G841" s="11"/>
      <c r="H841" s="11"/>
    </row>
    <row r="842" spans="1:8">
      <c r="A842" s="10">
        <v>1167</v>
      </c>
      <c r="B842">
        <v>839</v>
      </c>
      <c r="C842">
        <v>1.6</v>
      </c>
      <c r="D842">
        <v>0.4</v>
      </c>
      <c r="E842">
        <v>1.2</v>
      </c>
      <c r="F842" s="11"/>
      <c r="G842" s="11"/>
      <c r="H842" s="11"/>
    </row>
    <row r="843" spans="1:8">
      <c r="A843" s="10">
        <v>1166</v>
      </c>
      <c r="B843">
        <v>840</v>
      </c>
      <c r="C843">
        <v>1.1000000000000001</v>
      </c>
      <c r="D843">
        <v>0.2</v>
      </c>
      <c r="E843">
        <v>0.9</v>
      </c>
      <c r="F843" s="11"/>
      <c r="G843" s="11"/>
      <c r="H843" s="11"/>
    </row>
    <row r="844" spans="1:8">
      <c r="A844" s="10">
        <v>1165</v>
      </c>
      <c r="B844">
        <v>841</v>
      </c>
      <c r="C844">
        <v>0.5</v>
      </c>
      <c r="D844">
        <v>0.2</v>
      </c>
      <c r="E844">
        <v>0.3</v>
      </c>
      <c r="F844" s="11"/>
      <c r="G844" s="11"/>
      <c r="H844" s="11"/>
    </row>
    <row r="845" spans="1:8">
      <c r="A845" s="10">
        <v>1164</v>
      </c>
      <c r="B845">
        <v>842</v>
      </c>
      <c r="C845">
        <v>0.6</v>
      </c>
      <c r="D845">
        <v>0.1</v>
      </c>
      <c r="E845">
        <v>0.5</v>
      </c>
      <c r="F845" s="11"/>
      <c r="G845" s="11"/>
      <c r="H845" s="11"/>
    </row>
    <row r="846" spans="1:8">
      <c r="A846" s="10">
        <v>1163</v>
      </c>
      <c r="B846">
        <v>843</v>
      </c>
      <c r="C846">
        <v>1</v>
      </c>
      <c r="D846">
        <v>0.04</v>
      </c>
      <c r="E846">
        <v>0.96</v>
      </c>
      <c r="F846" s="11"/>
      <c r="G846" s="11"/>
      <c r="H846" s="11"/>
    </row>
    <row r="847" spans="1:8">
      <c r="A847" s="10">
        <v>1162</v>
      </c>
      <c r="B847">
        <v>844</v>
      </c>
      <c r="C847">
        <v>0.6</v>
      </c>
      <c r="D847">
        <v>0.04</v>
      </c>
      <c r="E847">
        <v>0.56000000000000005</v>
      </c>
      <c r="F847" s="11"/>
      <c r="G847" s="11"/>
      <c r="H847" s="11"/>
    </row>
    <row r="848" spans="1:8">
      <c r="A848" s="10">
        <v>1161</v>
      </c>
      <c r="B848">
        <v>845</v>
      </c>
      <c r="C848">
        <v>0.6</v>
      </c>
      <c r="D848">
        <v>0.04</v>
      </c>
      <c r="E848">
        <v>0.56000000000000005</v>
      </c>
      <c r="F848" s="11"/>
      <c r="G848" s="11"/>
      <c r="H848" s="11"/>
    </row>
    <row r="849" spans="1:8">
      <c r="A849" s="10">
        <v>1160</v>
      </c>
      <c r="B849">
        <v>846</v>
      </c>
      <c r="C849">
        <v>1</v>
      </c>
      <c r="D849">
        <v>0.06</v>
      </c>
      <c r="E849">
        <v>0.94</v>
      </c>
      <c r="F849" s="11"/>
      <c r="G849" s="11"/>
      <c r="H849" s="11"/>
    </row>
    <row r="850" spans="1:8">
      <c r="A850" s="10">
        <v>1159</v>
      </c>
      <c r="B850">
        <v>847</v>
      </c>
      <c r="C850">
        <v>0.7</v>
      </c>
      <c r="D850">
        <v>0.2</v>
      </c>
      <c r="E850">
        <v>0.5</v>
      </c>
      <c r="F850" s="11"/>
      <c r="G850" s="11"/>
      <c r="H850" s="11"/>
    </row>
    <row r="851" spans="1:8">
      <c r="A851" s="10">
        <v>1158</v>
      </c>
      <c r="B851">
        <v>848</v>
      </c>
      <c r="C851">
        <v>0.8</v>
      </c>
      <c r="D851">
        <v>0.1</v>
      </c>
      <c r="E851">
        <v>0.7</v>
      </c>
      <c r="F851" s="11"/>
      <c r="G851" s="11"/>
      <c r="H851" s="11"/>
    </row>
    <row r="852" spans="1:8">
      <c r="A852" s="10">
        <v>1157</v>
      </c>
      <c r="B852">
        <v>849</v>
      </c>
      <c r="C852">
        <v>0.8</v>
      </c>
      <c r="D852">
        <v>0.2</v>
      </c>
      <c r="E852">
        <v>0.6</v>
      </c>
      <c r="F852" s="11"/>
      <c r="G852" s="11"/>
      <c r="H852" s="11"/>
    </row>
    <row r="853" spans="1:8">
      <c r="A853" s="10">
        <v>1156</v>
      </c>
      <c r="B853">
        <v>850</v>
      </c>
      <c r="C853">
        <v>1.5</v>
      </c>
      <c r="D853">
        <v>0.1</v>
      </c>
      <c r="E853">
        <v>1.4</v>
      </c>
      <c r="F853" s="11"/>
      <c r="G853" s="11"/>
      <c r="H853" s="11"/>
    </row>
    <row r="854" spans="1:8">
      <c r="A854" s="10">
        <v>1155</v>
      </c>
      <c r="B854">
        <v>851</v>
      </c>
      <c r="C854">
        <v>1.1000000000000001</v>
      </c>
      <c r="D854">
        <v>0.06</v>
      </c>
      <c r="E854">
        <v>1.04</v>
      </c>
      <c r="F854" s="11"/>
      <c r="G854" s="11"/>
      <c r="H854" s="11"/>
    </row>
    <row r="855" spans="1:8">
      <c r="A855" s="10">
        <v>1154</v>
      </c>
      <c r="B855">
        <v>852</v>
      </c>
      <c r="C855">
        <v>0.8</v>
      </c>
      <c r="D855">
        <v>0.06</v>
      </c>
      <c r="E855">
        <v>0.74</v>
      </c>
      <c r="F855" s="11"/>
      <c r="G855" s="11"/>
      <c r="H855" s="11"/>
    </row>
    <row r="856" spans="1:8">
      <c r="A856" s="10">
        <v>1153</v>
      </c>
      <c r="B856">
        <v>853</v>
      </c>
      <c r="C856">
        <v>0.9</v>
      </c>
      <c r="D856">
        <v>0.2</v>
      </c>
      <c r="E856">
        <v>0.7</v>
      </c>
      <c r="F856" s="11"/>
      <c r="G856" s="11"/>
      <c r="H856" s="11"/>
    </row>
    <row r="857" spans="1:8">
      <c r="A857" s="10">
        <v>1152</v>
      </c>
      <c r="B857">
        <v>854</v>
      </c>
      <c r="C857">
        <v>1.2</v>
      </c>
      <c r="D857">
        <v>0.2</v>
      </c>
      <c r="E857">
        <v>1</v>
      </c>
      <c r="F857" s="11"/>
      <c r="G857" s="11"/>
      <c r="H857" s="11"/>
    </row>
    <row r="858" spans="1:8">
      <c r="A858" s="10">
        <v>1151</v>
      </c>
      <c r="B858">
        <v>855</v>
      </c>
      <c r="C858">
        <v>0.8</v>
      </c>
      <c r="D858">
        <v>0.24</v>
      </c>
      <c r="E858">
        <v>0.56000000000000005</v>
      </c>
      <c r="F858" s="11"/>
      <c r="G858" s="11"/>
      <c r="H858" s="11"/>
    </row>
    <row r="859" spans="1:8">
      <c r="A859" s="10">
        <v>1150</v>
      </c>
      <c r="B859">
        <v>856</v>
      </c>
      <c r="C859">
        <v>1.2</v>
      </c>
      <c r="D859">
        <v>0.2</v>
      </c>
      <c r="E859">
        <v>1</v>
      </c>
      <c r="F859" s="11"/>
      <c r="G859" s="11"/>
      <c r="H859" s="11"/>
    </row>
    <row r="860" spans="1:8">
      <c r="A860" s="10">
        <v>1149</v>
      </c>
      <c r="B860">
        <v>857</v>
      </c>
      <c r="C860">
        <v>1.4</v>
      </c>
      <c r="D860">
        <v>0.2</v>
      </c>
      <c r="E860">
        <v>1.2</v>
      </c>
      <c r="F860" s="11"/>
      <c r="G860" s="11"/>
      <c r="H860" s="11"/>
    </row>
    <row r="861" spans="1:8">
      <c r="A861" s="10">
        <v>1148</v>
      </c>
      <c r="B861">
        <v>858</v>
      </c>
      <c r="C861">
        <v>0.7</v>
      </c>
      <c r="D861">
        <v>0.04</v>
      </c>
      <c r="E861">
        <v>0.66</v>
      </c>
      <c r="F861" s="11"/>
      <c r="G861" s="11"/>
      <c r="H861" s="11"/>
    </row>
    <row r="862" spans="1:8">
      <c r="A862" s="10">
        <v>1147</v>
      </c>
      <c r="B862">
        <v>859</v>
      </c>
      <c r="C862">
        <v>1.2</v>
      </c>
      <c r="D862">
        <v>0.02</v>
      </c>
      <c r="E862">
        <v>1.18</v>
      </c>
      <c r="F862" s="11"/>
      <c r="G862" s="11"/>
      <c r="H862" s="11"/>
    </row>
    <row r="863" spans="1:8">
      <c r="A863" s="10">
        <v>1146</v>
      </c>
      <c r="B863">
        <v>860</v>
      </c>
      <c r="C863">
        <v>1</v>
      </c>
      <c r="D863">
        <v>0.3</v>
      </c>
      <c r="E863">
        <v>0.7</v>
      </c>
      <c r="F863" s="11"/>
      <c r="G863" s="11"/>
      <c r="H863" s="11"/>
    </row>
    <row r="864" spans="1:8">
      <c r="A864" s="10">
        <v>1145</v>
      </c>
      <c r="B864">
        <v>861</v>
      </c>
      <c r="C864">
        <v>1.4</v>
      </c>
      <c r="D864">
        <v>0.4</v>
      </c>
      <c r="E864">
        <v>1</v>
      </c>
      <c r="F864" s="11"/>
      <c r="G864" s="11"/>
      <c r="H864" s="11"/>
    </row>
    <row r="865" spans="1:8">
      <c r="A865" s="10">
        <v>1144</v>
      </c>
      <c r="B865">
        <v>862</v>
      </c>
      <c r="C865">
        <v>1.3</v>
      </c>
      <c r="D865">
        <v>0.4</v>
      </c>
      <c r="E865">
        <v>0.9</v>
      </c>
      <c r="F865" s="11"/>
      <c r="G865" s="11"/>
      <c r="H865" s="11"/>
    </row>
    <row r="866" spans="1:8">
      <c r="A866" s="10">
        <v>1143</v>
      </c>
      <c r="B866">
        <v>863</v>
      </c>
      <c r="C866">
        <v>1.4</v>
      </c>
      <c r="D866">
        <v>0.6</v>
      </c>
      <c r="E866">
        <v>0.8</v>
      </c>
      <c r="F866" s="11"/>
      <c r="G866" s="11"/>
      <c r="H866" s="11"/>
    </row>
    <row r="867" spans="1:8">
      <c r="A867" s="10">
        <v>1142</v>
      </c>
      <c r="B867">
        <v>864</v>
      </c>
      <c r="C867">
        <v>1.2</v>
      </c>
      <c r="D867">
        <v>0.06</v>
      </c>
      <c r="E867">
        <v>1.1399999999999999</v>
      </c>
      <c r="F867" s="11"/>
      <c r="G867" s="11"/>
      <c r="H867" s="11"/>
    </row>
    <row r="868" spans="1:8">
      <c r="A868" s="10">
        <v>1141</v>
      </c>
      <c r="B868">
        <v>865</v>
      </c>
      <c r="C868">
        <v>0.5</v>
      </c>
      <c r="D868">
        <v>0.2</v>
      </c>
      <c r="E868">
        <v>0.3</v>
      </c>
      <c r="F868" s="11"/>
      <c r="G868" s="11"/>
      <c r="H868" s="11"/>
    </row>
    <row r="869" spans="1:8">
      <c r="A869" s="10">
        <v>1140</v>
      </c>
      <c r="B869">
        <v>866</v>
      </c>
      <c r="C869">
        <v>1</v>
      </c>
      <c r="D869">
        <v>0.2</v>
      </c>
      <c r="E869">
        <v>0.8</v>
      </c>
      <c r="F869" s="11"/>
      <c r="G869" s="11"/>
      <c r="H869" s="11"/>
    </row>
    <row r="870" spans="1:8">
      <c r="A870" s="10">
        <v>1139</v>
      </c>
      <c r="B870">
        <v>867</v>
      </c>
      <c r="C870">
        <v>0.9</v>
      </c>
      <c r="D870">
        <v>0.1</v>
      </c>
      <c r="E870">
        <v>0.8</v>
      </c>
      <c r="F870" s="11"/>
      <c r="G870" s="11"/>
      <c r="H870" s="11"/>
    </row>
    <row r="871" spans="1:8">
      <c r="A871" s="10">
        <v>1138</v>
      </c>
      <c r="B871">
        <v>868</v>
      </c>
      <c r="C871">
        <v>1</v>
      </c>
      <c r="D871">
        <v>0.1</v>
      </c>
      <c r="E871">
        <v>0.9</v>
      </c>
      <c r="F871" s="11"/>
      <c r="G871" s="11"/>
      <c r="H871" s="11"/>
    </row>
    <row r="872" spans="1:8">
      <c r="A872" s="10">
        <v>1137</v>
      </c>
      <c r="B872">
        <v>869</v>
      </c>
      <c r="C872">
        <v>1.4</v>
      </c>
      <c r="D872">
        <v>0.2</v>
      </c>
      <c r="E872">
        <v>1.2</v>
      </c>
      <c r="F872" s="11"/>
      <c r="G872" s="11"/>
      <c r="H872" s="11"/>
    </row>
    <row r="873" spans="1:8">
      <c r="A873" s="10">
        <v>1136</v>
      </c>
      <c r="B873">
        <v>870</v>
      </c>
      <c r="C873">
        <v>1.6</v>
      </c>
      <c r="D873">
        <v>0.2</v>
      </c>
      <c r="E873">
        <v>1.4</v>
      </c>
      <c r="F873" s="11"/>
      <c r="G873" s="11"/>
      <c r="H873" s="11"/>
    </row>
    <row r="874" spans="1:8">
      <c r="A874" s="10">
        <v>1135</v>
      </c>
      <c r="B874">
        <v>871</v>
      </c>
      <c r="C874">
        <v>0.5</v>
      </c>
      <c r="D874">
        <v>0.2</v>
      </c>
      <c r="E874">
        <v>0.3</v>
      </c>
      <c r="F874" s="11"/>
      <c r="G874" s="11"/>
      <c r="H874" s="11"/>
    </row>
    <row r="875" spans="1:8">
      <c r="A875" s="10">
        <v>1134</v>
      </c>
      <c r="B875">
        <v>872</v>
      </c>
      <c r="C875">
        <v>1.2</v>
      </c>
      <c r="D875">
        <v>0.2</v>
      </c>
      <c r="E875">
        <v>1</v>
      </c>
      <c r="F875" s="11"/>
      <c r="G875" s="11"/>
      <c r="H875" s="11"/>
    </row>
    <row r="876" spans="1:8">
      <c r="A876" s="10">
        <v>1133</v>
      </c>
      <c r="B876">
        <v>873</v>
      </c>
      <c r="C876">
        <v>0.6</v>
      </c>
      <c r="D876">
        <v>0.04</v>
      </c>
      <c r="E876">
        <v>0.56000000000000005</v>
      </c>
      <c r="F876" s="11"/>
      <c r="G876" s="11"/>
      <c r="H876" s="11"/>
    </row>
    <row r="877" spans="1:8">
      <c r="A877" s="10">
        <v>1132</v>
      </c>
      <c r="B877">
        <v>874</v>
      </c>
      <c r="C877">
        <v>0.4</v>
      </c>
      <c r="D877">
        <v>0.2</v>
      </c>
      <c r="E877">
        <v>0.2</v>
      </c>
      <c r="F877" s="11"/>
      <c r="G877" s="11"/>
      <c r="H877" s="11"/>
    </row>
    <row r="878" spans="1:8">
      <c r="A878" s="10">
        <v>1131</v>
      </c>
      <c r="B878">
        <v>875</v>
      </c>
      <c r="C878">
        <v>1.2</v>
      </c>
      <c r="D878">
        <v>0.24</v>
      </c>
      <c r="E878">
        <v>0.96</v>
      </c>
      <c r="F878" s="11"/>
      <c r="G878" s="11"/>
      <c r="H878" s="11"/>
    </row>
    <row r="879" spans="1:8">
      <c r="A879" s="10">
        <v>1130</v>
      </c>
      <c r="B879">
        <v>876</v>
      </c>
      <c r="C879">
        <v>0.8</v>
      </c>
      <c r="D879">
        <v>0.1</v>
      </c>
      <c r="E879">
        <v>0.7</v>
      </c>
      <c r="F879" s="11"/>
      <c r="G879" s="11"/>
      <c r="H879" s="11"/>
    </row>
    <row r="880" spans="1:8">
      <c r="A880" s="10">
        <v>1129</v>
      </c>
      <c r="B880">
        <v>877</v>
      </c>
      <c r="C880">
        <v>1</v>
      </c>
      <c r="D880">
        <v>0.2</v>
      </c>
      <c r="E880">
        <v>0.8</v>
      </c>
      <c r="F880" s="11"/>
      <c r="G880" s="11"/>
      <c r="H880" s="11"/>
    </row>
    <row r="881" spans="1:8">
      <c r="A881" s="10">
        <v>1128</v>
      </c>
      <c r="B881">
        <v>878</v>
      </c>
      <c r="C881">
        <v>1.2</v>
      </c>
      <c r="D881">
        <v>0.2</v>
      </c>
      <c r="E881">
        <v>1</v>
      </c>
      <c r="F881" s="11"/>
      <c r="G881" s="11"/>
      <c r="H881" s="11"/>
    </row>
    <row r="882" spans="1:8">
      <c r="A882" s="10">
        <v>1127</v>
      </c>
      <c r="B882">
        <v>879</v>
      </c>
      <c r="C882">
        <v>0.7</v>
      </c>
      <c r="D882">
        <v>0.2</v>
      </c>
      <c r="E882">
        <v>0.5</v>
      </c>
      <c r="F882" s="11"/>
      <c r="G882" s="11"/>
      <c r="H882" s="11"/>
    </row>
    <row r="883" spans="1:8">
      <c r="A883" s="10">
        <v>1126</v>
      </c>
      <c r="B883">
        <v>880</v>
      </c>
      <c r="C883">
        <v>1.2</v>
      </c>
      <c r="D883">
        <v>0.2</v>
      </c>
      <c r="E883">
        <v>1</v>
      </c>
      <c r="F883" s="11"/>
      <c r="G883" s="11"/>
      <c r="H883" s="11"/>
    </row>
    <row r="884" spans="1:8">
      <c r="A884" s="10">
        <v>1125</v>
      </c>
      <c r="B884">
        <v>881</v>
      </c>
      <c r="C884">
        <v>0.8</v>
      </c>
      <c r="D884">
        <v>0.2</v>
      </c>
      <c r="E884">
        <v>0.6</v>
      </c>
      <c r="F884" s="11"/>
      <c r="G884" s="11"/>
      <c r="H884" s="11"/>
    </row>
    <row r="885" spans="1:8">
      <c r="A885" s="10">
        <v>1124</v>
      </c>
      <c r="B885">
        <v>882</v>
      </c>
      <c r="C885">
        <v>0.6</v>
      </c>
      <c r="D885">
        <v>0.1</v>
      </c>
      <c r="E885">
        <v>0.5</v>
      </c>
      <c r="F885" s="11"/>
      <c r="G885" s="11"/>
      <c r="H885" s="11"/>
    </row>
    <row r="886" spans="1:8">
      <c r="A886" s="10">
        <v>1123</v>
      </c>
      <c r="B886">
        <v>883</v>
      </c>
      <c r="C886">
        <v>1.1000000000000001</v>
      </c>
      <c r="D886">
        <v>0.2</v>
      </c>
      <c r="E886">
        <v>0.9</v>
      </c>
      <c r="F886" s="11"/>
      <c r="G886" s="11"/>
      <c r="H886" s="11"/>
    </row>
    <row r="887" spans="1:8">
      <c r="A887" s="10">
        <v>1122</v>
      </c>
      <c r="B887">
        <v>884</v>
      </c>
      <c r="C887">
        <v>1.2</v>
      </c>
      <c r="D887">
        <v>0.4</v>
      </c>
      <c r="E887">
        <v>0.8</v>
      </c>
      <c r="F887" s="11"/>
      <c r="G887" s="11"/>
      <c r="H887" s="11"/>
    </row>
    <row r="888" spans="1:8">
      <c r="A888" s="10">
        <v>1121</v>
      </c>
      <c r="B888">
        <v>885</v>
      </c>
      <c r="C888">
        <v>1.3</v>
      </c>
      <c r="D888">
        <v>0.06</v>
      </c>
      <c r="E888">
        <v>1.24</v>
      </c>
      <c r="F888" s="11"/>
      <c r="G888" s="11"/>
      <c r="H888" s="11"/>
    </row>
    <row r="889" spans="1:8">
      <c r="A889" s="10">
        <v>1120</v>
      </c>
      <c r="B889">
        <v>886</v>
      </c>
      <c r="C889">
        <v>0.8</v>
      </c>
      <c r="D889">
        <v>0.1</v>
      </c>
      <c r="E889">
        <v>0.7</v>
      </c>
      <c r="F889" s="11"/>
      <c r="G889" s="11"/>
      <c r="H889" s="11"/>
    </row>
    <row r="890" spans="1:8">
      <c r="A890" s="10">
        <v>1119</v>
      </c>
      <c r="B890">
        <v>887</v>
      </c>
      <c r="C890">
        <v>0.8</v>
      </c>
      <c r="D890">
        <v>0.4</v>
      </c>
      <c r="E890">
        <v>0.4</v>
      </c>
      <c r="F890" s="11"/>
      <c r="G890" s="11"/>
      <c r="H890" s="11"/>
    </row>
    <row r="891" spans="1:8">
      <c r="A891" s="10">
        <v>1118</v>
      </c>
      <c r="B891">
        <v>888</v>
      </c>
      <c r="C891">
        <v>1.2</v>
      </c>
      <c r="D891">
        <v>0.2</v>
      </c>
      <c r="E891">
        <v>1</v>
      </c>
      <c r="F891" s="11"/>
      <c r="G891" s="11"/>
      <c r="H891" s="11"/>
    </row>
    <row r="892" spans="1:8">
      <c r="A892" s="10">
        <v>1117</v>
      </c>
      <c r="B892">
        <v>889</v>
      </c>
      <c r="C892">
        <v>1</v>
      </c>
      <c r="D892">
        <v>0.2</v>
      </c>
      <c r="E892">
        <v>0.8</v>
      </c>
      <c r="F892" s="11"/>
      <c r="G892" s="11"/>
      <c r="H892" s="11"/>
    </row>
    <row r="893" spans="1:8">
      <c r="A893" s="10">
        <v>1116</v>
      </c>
      <c r="B893">
        <v>890</v>
      </c>
      <c r="C893">
        <v>0.8</v>
      </c>
      <c r="D893">
        <v>0.1</v>
      </c>
      <c r="E893">
        <v>0.7</v>
      </c>
      <c r="F893" s="11"/>
      <c r="G893" s="11"/>
      <c r="H893" s="11"/>
    </row>
    <row r="894" spans="1:8">
      <c r="A894" s="10">
        <v>1115</v>
      </c>
      <c r="B894">
        <v>891</v>
      </c>
      <c r="C894">
        <v>0.6</v>
      </c>
      <c r="D894">
        <v>0.2</v>
      </c>
      <c r="E894">
        <v>0.4</v>
      </c>
      <c r="F894" s="11"/>
      <c r="G894" s="11"/>
      <c r="H894" s="11"/>
    </row>
    <row r="895" spans="1:8">
      <c r="A895" s="10">
        <v>1114</v>
      </c>
      <c r="B895">
        <v>892</v>
      </c>
      <c r="C895">
        <v>0.7</v>
      </c>
      <c r="D895">
        <v>0.14000000000000001</v>
      </c>
      <c r="E895">
        <v>0.56000000000000005</v>
      </c>
      <c r="F895" s="11"/>
      <c r="G895" s="11"/>
      <c r="H895" s="11"/>
    </row>
    <row r="896" spans="1:8">
      <c r="A896" s="10">
        <v>1113</v>
      </c>
      <c r="B896">
        <v>893</v>
      </c>
      <c r="C896">
        <v>1.3</v>
      </c>
      <c r="D896">
        <v>0.2</v>
      </c>
      <c r="E896">
        <v>1.1000000000000001</v>
      </c>
      <c r="F896" s="11"/>
      <c r="G896" s="11"/>
      <c r="H896" s="11"/>
    </row>
    <row r="897" spans="1:8">
      <c r="A897" s="10">
        <v>1112</v>
      </c>
      <c r="B897">
        <v>894</v>
      </c>
      <c r="C897">
        <v>0.4</v>
      </c>
      <c r="D897">
        <v>0.1</v>
      </c>
      <c r="E897">
        <v>0.3</v>
      </c>
      <c r="F897" s="11"/>
      <c r="G897" s="11"/>
      <c r="H897" s="11"/>
    </row>
    <row r="898" spans="1:8">
      <c r="A898" s="10">
        <v>1111</v>
      </c>
      <c r="B898">
        <v>895</v>
      </c>
      <c r="C898">
        <v>1.2</v>
      </c>
      <c r="D898">
        <v>0.06</v>
      </c>
      <c r="E898">
        <v>1.1399999999999999</v>
      </c>
      <c r="F898" s="11"/>
      <c r="G898" s="11"/>
      <c r="H898" s="11"/>
    </row>
    <row r="899" spans="1:8">
      <c r="A899" s="10">
        <v>1110</v>
      </c>
      <c r="B899">
        <v>896</v>
      </c>
      <c r="C899">
        <v>1</v>
      </c>
      <c r="D899">
        <v>0.04</v>
      </c>
      <c r="E899">
        <v>0.96</v>
      </c>
      <c r="F899" s="11"/>
      <c r="G899" s="11"/>
      <c r="H899" s="11"/>
    </row>
    <row r="900" spans="1:8">
      <c r="A900" s="10">
        <v>1109</v>
      </c>
      <c r="B900">
        <v>897</v>
      </c>
      <c r="C900">
        <v>0.6</v>
      </c>
      <c r="D900">
        <v>0.2</v>
      </c>
      <c r="E900">
        <v>0.4</v>
      </c>
      <c r="F900" s="11"/>
      <c r="G900" s="11"/>
      <c r="H900" s="11"/>
    </row>
    <row r="901" spans="1:8">
      <c r="A901" s="10">
        <v>1108</v>
      </c>
      <c r="B901">
        <v>898</v>
      </c>
      <c r="C901">
        <v>0.8</v>
      </c>
      <c r="D901">
        <v>0.1</v>
      </c>
      <c r="E901">
        <v>0.7</v>
      </c>
      <c r="F901" s="11"/>
      <c r="G901" s="11"/>
      <c r="H901" s="11"/>
    </row>
    <row r="902" spans="1:8">
      <c r="A902" s="10">
        <v>1107</v>
      </c>
      <c r="B902">
        <v>899</v>
      </c>
      <c r="C902">
        <v>1</v>
      </c>
      <c r="D902">
        <v>0.1</v>
      </c>
      <c r="E902">
        <v>0.9</v>
      </c>
      <c r="F902" s="11"/>
      <c r="G902" s="11"/>
      <c r="H902" s="11"/>
    </row>
    <row r="903" spans="1:8">
      <c r="A903" s="10">
        <v>1106</v>
      </c>
      <c r="B903">
        <v>900</v>
      </c>
      <c r="C903">
        <v>1</v>
      </c>
      <c r="D903">
        <v>0.2</v>
      </c>
      <c r="E903">
        <v>0.8</v>
      </c>
      <c r="F903" s="11"/>
      <c r="G903" s="11"/>
      <c r="H903" s="11"/>
    </row>
    <row r="904" spans="1:8">
      <c r="A904" s="10">
        <v>1105</v>
      </c>
      <c r="B904">
        <v>901</v>
      </c>
      <c r="C904">
        <v>1.1000000000000001</v>
      </c>
      <c r="D904">
        <v>0.2</v>
      </c>
      <c r="E904">
        <v>0.9</v>
      </c>
      <c r="F904" s="11"/>
      <c r="G904" s="11"/>
      <c r="H904" s="11"/>
    </row>
    <row r="905" spans="1:8">
      <c r="A905" s="10">
        <v>1104</v>
      </c>
      <c r="B905">
        <v>902</v>
      </c>
      <c r="C905">
        <v>0.3</v>
      </c>
      <c r="D905">
        <v>0.02</v>
      </c>
      <c r="E905">
        <v>0.28000000000000003</v>
      </c>
      <c r="F905" s="11"/>
      <c r="G905" s="11"/>
      <c r="H905" s="11"/>
    </row>
    <row r="906" spans="1:8">
      <c r="A906" s="10">
        <v>1103</v>
      </c>
      <c r="B906">
        <v>903</v>
      </c>
      <c r="C906">
        <v>0.8</v>
      </c>
      <c r="D906">
        <v>0.04</v>
      </c>
      <c r="E906">
        <v>0.76</v>
      </c>
      <c r="F906" s="11"/>
      <c r="G906" s="11"/>
      <c r="H906" s="11"/>
    </row>
    <row r="907" spans="1:8">
      <c r="A907" s="10">
        <v>1102</v>
      </c>
      <c r="B907">
        <v>904</v>
      </c>
      <c r="C907">
        <v>0.4</v>
      </c>
      <c r="D907">
        <v>0.2</v>
      </c>
      <c r="E907">
        <v>0.2</v>
      </c>
      <c r="F907" s="11"/>
      <c r="G907" s="11"/>
      <c r="H907" s="11"/>
    </row>
    <row r="908" spans="1:8">
      <c r="A908" s="10">
        <v>1101</v>
      </c>
      <c r="B908">
        <v>905</v>
      </c>
      <c r="C908">
        <v>1</v>
      </c>
      <c r="D908">
        <v>0.2</v>
      </c>
      <c r="E908">
        <v>0.8</v>
      </c>
      <c r="F908" s="11"/>
      <c r="G908" s="11"/>
      <c r="H908" s="11"/>
    </row>
    <row r="909" spans="1:8">
      <c r="A909" s="10">
        <v>1100</v>
      </c>
      <c r="B909">
        <v>906</v>
      </c>
      <c r="C909">
        <v>0.2</v>
      </c>
      <c r="D909">
        <v>0.1</v>
      </c>
      <c r="E909">
        <v>0.1</v>
      </c>
      <c r="F909" s="11"/>
      <c r="G909" s="11"/>
      <c r="H909" s="11"/>
    </row>
    <row r="910" spans="1:8">
      <c r="A910" s="10">
        <v>1099</v>
      </c>
      <c r="B910">
        <v>907</v>
      </c>
      <c r="C910">
        <v>0.4</v>
      </c>
      <c r="D910">
        <v>0.1</v>
      </c>
      <c r="E910">
        <v>0.3</v>
      </c>
      <c r="F910" s="11"/>
      <c r="G910" s="11"/>
      <c r="H910" s="11"/>
    </row>
    <row r="911" spans="1:8">
      <c r="A911" s="10">
        <v>1098</v>
      </c>
      <c r="B911">
        <v>908</v>
      </c>
      <c r="C911">
        <v>0.4</v>
      </c>
      <c r="D911">
        <v>0.1</v>
      </c>
      <c r="E911">
        <v>0.3</v>
      </c>
      <c r="F911" s="11"/>
      <c r="G911" s="11"/>
      <c r="H911" s="11"/>
    </row>
    <row r="912" spans="1:8">
      <c r="A912" s="10">
        <v>1097</v>
      </c>
      <c r="B912">
        <v>909</v>
      </c>
      <c r="C912">
        <v>0.8</v>
      </c>
      <c r="D912">
        <v>0.1</v>
      </c>
      <c r="E912">
        <v>0.7</v>
      </c>
      <c r="F912" s="11"/>
      <c r="G912" s="11"/>
      <c r="H912" s="11"/>
    </row>
    <row r="913" spans="1:8">
      <c r="A913" s="10">
        <v>1096</v>
      </c>
      <c r="B913">
        <v>910</v>
      </c>
      <c r="C913">
        <v>1</v>
      </c>
      <c r="D913">
        <v>0.06</v>
      </c>
      <c r="E913">
        <v>0.94</v>
      </c>
      <c r="F913" s="11"/>
      <c r="G913" s="11"/>
      <c r="H913" s="11"/>
    </row>
    <row r="914" spans="1:8">
      <c r="A914" s="10">
        <v>1095</v>
      </c>
      <c r="B914">
        <v>911</v>
      </c>
      <c r="C914">
        <v>1.4</v>
      </c>
      <c r="D914">
        <v>0.2</v>
      </c>
      <c r="E914">
        <v>1.2</v>
      </c>
      <c r="F914" s="11"/>
      <c r="G914" s="11"/>
      <c r="H914" s="11"/>
    </row>
    <row r="915" spans="1:8">
      <c r="A915" s="10">
        <v>1094</v>
      </c>
      <c r="B915">
        <v>912</v>
      </c>
      <c r="C915">
        <v>0.9</v>
      </c>
      <c r="D915">
        <v>0.2</v>
      </c>
      <c r="E915">
        <v>0.7</v>
      </c>
      <c r="F915" s="11"/>
      <c r="G915" s="11"/>
      <c r="H915" s="11"/>
    </row>
    <row r="916" spans="1:8">
      <c r="A916" s="10">
        <v>1093</v>
      </c>
      <c r="B916">
        <v>913</v>
      </c>
      <c r="C916">
        <v>1</v>
      </c>
      <c r="D916">
        <v>0.1</v>
      </c>
      <c r="E916">
        <v>0.9</v>
      </c>
      <c r="F916" s="11"/>
      <c r="G916" s="11"/>
      <c r="H916" s="11"/>
    </row>
    <row r="917" spans="1:8">
      <c r="A917" s="10">
        <v>1092</v>
      </c>
      <c r="B917">
        <v>914</v>
      </c>
      <c r="C917">
        <v>1.6</v>
      </c>
      <c r="D917">
        <v>0.1</v>
      </c>
      <c r="E917">
        <v>1.5</v>
      </c>
      <c r="F917" s="11"/>
      <c r="G917" s="11"/>
      <c r="H917" s="11"/>
    </row>
    <row r="918" spans="1:8">
      <c r="A918" s="10">
        <v>1091</v>
      </c>
      <c r="B918">
        <v>915</v>
      </c>
      <c r="C918">
        <v>0.8</v>
      </c>
      <c r="D918">
        <v>0.2</v>
      </c>
      <c r="E918">
        <v>0.6</v>
      </c>
      <c r="F918" s="11"/>
      <c r="G918" s="11"/>
      <c r="H918" s="11"/>
    </row>
    <row r="919" spans="1:8">
      <c r="A919" s="10">
        <v>1090</v>
      </c>
      <c r="B919">
        <v>916</v>
      </c>
      <c r="C919">
        <v>1</v>
      </c>
      <c r="D919">
        <v>0.06</v>
      </c>
      <c r="E919">
        <v>0.94</v>
      </c>
      <c r="F919" s="11"/>
      <c r="G919" s="11"/>
      <c r="H919" s="11"/>
    </row>
    <row r="920" spans="1:8">
      <c r="A920" s="10">
        <v>1089</v>
      </c>
      <c r="B920">
        <v>917</v>
      </c>
      <c r="C920">
        <v>1.1000000000000001</v>
      </c>
      <c r="D920">
        <v>0.2</v>
      </c>
      <c r="E920">
        <v>0.9</v>
      </c>
      <c r="F920" s="11"/>
      <c r="G920" s="11"/>
      <c r="H920" s="11"/>
    </row>
    <row r="921" spans="1:8">
      <c r="A921" s="10">
        <v>1088</v>
      </c>
      <c r="B921">
        <v>918</v>
      </c>
      <c r="C921">
        <v>0.8</v>
      </c>
      <c r="D921">
        <v>0.06</v>
      </c>
      <c r="E921">
        <v>0.74</v>
      </c>
      <c r="F921" s="11"/>
      <c r="G921" s="11"/>
      <c r="H921" s="11"/>
    </row>
    <row r="922" spans="1:8">
      <c r="A922" s="10">
        <v>1087</v>
      </c>
      <c r="B922">
        <v>919</v>
      </c>
      <c r="C922">
        <v>0.9</v>
      </c>
      <c r="D922">
        <v>0.1</v>
      </c>
      <c r="E922">
        <v>0.8</v>
      </c>
      <c r="F922" s="11"/>
      <c r="G922" s="11"/>
      <c r="H922" s="11"/>
    </row>
    <row r="923" spans="1:8">
      <c r="A923" s="10">
        <v>1086</v>
      </c>
      <c r="B923">
        <v>920</v>
      </c>
      <c r="C923">
        <v>1</v>
      </c>
      <c r="D923">
        <v>0.06</v>
      </c>
      <c r="E923">
        <v>0.94</v>
      </c>
      <c r="F923" s="11"/>
      <c r="G923" s="11"/>
      <c r="H923" s="11"/>
    </row>
    <row r="924" spans="1:8">
      <c r="A924" s="10">
        <v>1085</v>
      </c>
      <c r="B924">
        <v>921</v>
      </c>
      <c r="C924">
        <v>0.7</v>
      </c>
      <c r="D924">
        <v>0.2</v>
      </c>
      <c r="E924">
        <v>0.5</v>
      </c>
      <c r="F924" s="11"/>
      <c r="G924" s="11"/>
      <c r="H924" s="11"/>
    </row>
    <row r="925" spans="1:8">
      <c r="A925" s="10">
        <v>1084</v>
      </c>
      <c r="B925">
        <v>922</v>
      </c>
      <c r="C925">
        <v>0.8</v>
      </c>
      <c r="D925">
        <v>0.06</v>
      </c>
      <c r="E925">
        <v>0.74</v>
      </c>
      <c r="F925" s="11"/>
      <c r="G925" s="11"/>
      <c r="H925" s="11"/>
    </row>
    <row r="926" spans="1:8">
      <c r="A926" s="10">
        <v>1083</v>
      </c>
      <c r="B926">
        <v>923</v>
      </c>
      <c r="C926">
        <v>1.2</v>
      </c>
      <c r="D926">
        <v>0.1</v>
      </c>
      <c r="E926">
        <v>1.1000000000000001</v>
      </c>
      <c r="F926" s="11"/>
      <c r="G926" s="11"/>
      <c r="H926" s="11"/>
    </row>
    <row r="927" spans="1:8">
      <c r="A927" s="10">
        <v>1082</v>
      </c>
      <c r="B927">
        <v>924</v>
      </c>
      <c r="C927">
        <v>1.4</v>
      </c>
      <c r="D927">
        <v>0.1</v>
      </c>
      <c r="E927">
        <v>1.3</v>
      </c>
      <c r="F927" s="11"/>
      <c r="G927" s="11"/>
      <c r="H927" s="11"/>
    </row>
    <row r="928" spans="1:8">
      <c r="A928" s="10">
        <v>1081</v>
      </c>
      <c r="B928">
        <v>925</v>
      </c>
      <c r="C928">
        <v>1</v>
      </c>
      <c r="D928">
        <v>0.1</v>
      </c>
      <c r="E928">
        <v>0.9</v>
      </c>
      <c r="F928" s="11"/>
      <c r="G928" s="11"/>
      <c r="H928" s="11"/>
    </row>
    <row r="929" spans="1:8">
      <c r="A929" s="10">
        <v>1080</v>
      </c>
      <c r="B929">
        <v>926</v>
      </c>
      <c r="C929">
        <v>1.1000000000000001</v>
      </c>
      <c r="D929">
        <v>0.04</v>
      </c>
      <c r="E929">
        <v>1.06</v>
      </c>
      <c r="F929" s="11"/>
      <c r="G929" s="11"/>
      <c r="H929" s="11"/>
    </row>
    <row r="930" spans="1:8">
      <c r="A930" s="10">
        <v>1079</v>
      </c>
      <c r="B930">
        <v>927</v>
      </c>
      <c r="C930">
        <v>1.6</v>
      </c>
      <c r="D930">
        <v>0.1</v>
      </c>
      <c r="E930">
        <v>1.5</v>
      </c>
      <c r="F930" s="11"/>
      <c r="G930" s="11"/>
      <c r="H930" s="11"/>
    </row>
    <row r="931" spans="1:8">
      <c r="A931" s="10">
        <v>1078</v>
      </c>
      <c r="B931">
        <v>928</v>
      </c>
      <c r="C931">
        <v>0.8</v>
      </c>
      <c r="D931">
        <v>0.04</v>
      </c>
      <c r="E931">
        <v>0.76</v>
      </c>
      <c r="F931" s="11"/>
      <c r="G931" s="11"/>
      <c r="H931" s="11"/>
    </row>
    <row r="932" spans="1:8">
      <c r="A932" s="10">
        <v>1077</v>
      </c>
      <c r="B932">
        <v>929</v>
      </c>
      <c r="C932">
        <v>0.9</v>
      </c>
      <c r="D932">
        <v>0.04</v>
      </c>
      <c r="E932">
        <v>0.86</v>
      </c>
      <c r="F932" s="11"/>
      <c r="G932" s="11"/>
      <c r="H932" s="11"/>
    </row>
    <row r="933" spans="1:8">
      <c r="A933" s="10">
        <v>1076</v>
      </c>
      <c r="B933">
        <v>930</v>
      </c>
      <c r="C933">
        <v>1.5</v>
      </c>
      <c r="D933">
        <v>0.2</v>
      </c>
      <c r="E933">
        <v>1.3</v>
      </c>
      <c r="F933" s="11"/>
      <c r="G933" s="11"/>
      <c r="H933" s="11"/>
    </row>
    <row r="934" spans="1:8">
      <c r="A934" s="10">
        <v>1075</v>
      </c>
      <c r="B934">
        <v>931</v>
      </c>
      <c r="C934">
        <v>1</v>
      </c>
      <c r="D934">
        <v>0.1</v>
      </c>
      <c r="E934">
        <v>0.9</v>
      </c>
      <c r="F934" s="11"/>
      <c r="G934" s="11"/>
      <c r="H934" s="11"/>
    </row>
    <row r="935" spans="1:8">
      <c r="A935" s="10">
        <v>1074</v>
      </c>
      <c r="B935">
        <v>932</v>
      </c>
      <c r="C935">
        <v>1.1000000000000001</v>
      </c>
      <c r="D935">
        <v>0.2</v>
      </c>
      <c r="E935">
        <v>0.9</v>
      </c>
      <c r="F935" s="11"/>
      <c r="G935" s="11"/>
      <c r="H935" s="11"/>
    </row>
    <row r="936" spans="1:8">
      <c r="A936" s="10">
        <v>1073</v>
      </c>
      <c r="B936">
        <v>933</v>
      </c>
      <c r="C936">
        <v>1.2</v>
      </c>
      <c r="D936">
        <v>0.2</v>
      </c>
      <c r="E936">
        <v>1</v>
      </c>
      <c r="F936" s="11"/>
      <c r="G936" s="11"/>
      <c r="H936" s="11"/>
    </row>
    <row r="937" spans="1:8">
      <c r="A937" s="10">
        <v>1072</v>
      </c>
      <c r="B937">
        <v>934</v>
      </c>
      <c r="C937">
        <v>0.8</v>
      </c>
      <c r="D937">
        <v>0.2</v>
      </c>
      <c r="E937">
        <v>0.6</v>
      </c>
      <c r="F937" s="11"/>
      <c r="G937" s="11"/>
      <c r="H937" s="11"/>
    </row>
    <row r="938" spans="1:8">
      <c r="A938" s="10">
        <v>1071</v>
      </c>
      <c r="B938">
        <v>935</v>
      </c>
      <c r="C938">
        <v>1.2</v>
      </c>
      <c r="D938">
        <v>0.4</v>
      </c>
      <c r="E938">
        <v>0.8</v>
      </c>
      <c r="F938" s="11"/>
      <c r="G938" s="11"/>
      <c r="H938" s="11"/>
    </row>
    <row r="939" spans="1:8">
      <c r="A939" s="10">
        <v>1070</v>
      </c>
      <c r="B939">
        <v>936</v>
      </c>
      <c r="C939">
        <v>1.6</v>
      </c>
      <c r="D939">
        <v>0.2</v>
      </c>
      <c r="E939">
        <v>1.4</v>
      </c>
      <c r="F939" s="11"/>
      <c r="G939" s="11"/>
      <c r="H939" s="11"/>
    </row>
    <row r="940" spans="1:8">
      <c r="A940" s="10">
        <v>1069</v>
      </c>
      <c r="B940">
        <v>937</v>
      </c>
      <c r="C940">
        <v>1.2</v>
      </c>
      <c r="D940">
        <v>0.2</v>
      </c>
      <c r="E940">
        <v>1</v>
      </c>
      <c r="F940" s="11"/>
      <c r="G940" s="11"/>
      <c r="H940" s="11"/>
    </row>
    <row r="941" spans="1:8">
      <c r="A941" s="10">
        <v>1068</v>
      </c>
      <c r="B941">
        <v>938</v>
      </c>
      <c r="C941">
        <v>1</v>
      </c>
      <c r="D941">
        <v>0.04</v>
      </c>
      <c r="E941">
        <v>0.96</v>
      </c>
      <c r="F941" s="11"/>
      <c r="G941" s="11"/>
      <c r="H941" s="11"/>
    </row>
    <row r="942" spans="1:8">
      <c r="A942" s="10">
        <v>1067</v>
      </c>
      <c r="B942">
        <v>939</v>
      </c>
      <c r="C942">
        <v>1.4</v>
      </c>
      <c r="D942">
        <v>0.06</v>
      </c>
      <c r="E942">
        <v>1.34</v>
      </c>
      <c r="F942" s="11"/>
      <c r="G942" s="11"/>
      <c r="H942" s="11"/>
    </row>
    <row r="943" spans="1:8">
      <c r="A943" s="10">
        <v>1066</v>
      </c>
      <c r="B943">
        <v>940</v>
      </c>
      <c r="C943">
        <v>0.8</v>
      </c>
      <c r="D943">
        <v>0.06</v>
      </c>
      <c r="E943">
        <v>0.74</v>
      </c>
      <c r="F943" s="11"/>
      <c r="G943" s="11"/>
      <c r="H943" s="11"/>
    </row>
    <row r="944" spans="1:8">
      <c r="A944" s="10">
        <v>1065</v>
      </c>
      <c r="B944">
        <v>941</v>
      </c>
      <c r="C944">
        <v>0.6</v>
      </c>
      <c r="D944">
        <v>0.1</v>
      </c>
      <c r="E944">
        <v>0.5</v>
      </c>
      <c r="F944" s="11"/>
      <c r="G944" s="11"/>
      <c r="H944" s="11"/>
    </row>
    <row r="945" spans="1:8">
      <c r="A945" s="10">
        <v>1064</v>
      </c>
      <c r="B945">
        <v>942</v>
      </c>
      <c r="C945">
        <v>0.6</v>
      </c>
      <c r="D945">
        <v>0.2</v>
      </c>
      <c r="E945">
        <v>0.4</v>
      </c>
      <c r="F945" s="11"/>
      <c r="G945" s="11"/>
      <c r="H945" s="11"/>
    </row>
    <row r="946" spans="1:8">
      <c r="A946" s="10">
        <v>1063</v>
      </c>
      <c r="B946">
        <v>943</v>
      </c>
      <c r="C946">
        <v>1.6</v>
      </c>
      <c r="D946">
        <v>0.1</v>
      </c>
      <c r="E946">
        <v>1.5</v>
      </c>
      <c r="F946" s="11"/>
      <c r="G946" s="11"/>
      <c r="H946" s="11"/>
    </row>
    <row r="947" spans="1:8">
      <c r="A947" s="10">
        <v>1062</v>
      </c>
      <c r="B947">
        <v>944</v>
      </c>
      <c r="C947">
        <v>0.8</v>
      </c>
      <c r="D947">
        <v>0.2</v>
      </c>
      <c r="E947">
        <v>0.6</v>
      </c>
      <c r="F947" s="11"/>
      <c r="G947" s="11"/>
      <c r="H947" s="11"/>
    </row>
    <row r="948" spans="1:8">
      <c r="A948" s="10">
        <v>1061</v>
      </c>
      <c r="B948">
        <v>945</v>
      </c>
      <c r="C948">
        <v>0.6</v>
      </c>
      <c r="D948">
        <v>0.2</v>
      </c>
      <c r="E948">
        <v>0.4</v>
      </c>
      <c r="F948" s="11"/>
      <c r="G948" s="11"/>
      <c r="H948" s="11"/>
    </row>
    <row r="949" spans="1:8">
      <c r="A949" s="10">
        <v>1060</v>
      </c>
      <c r="B949">
        <v>946</v>
      </c>
      <c r="C949">
        <v>1</v>
      </c>
      <c r="D949">
        <v>0.2</v>
      </c>
      <c r="E949">
        <v>0.8</v>
      </c>
      <c r="F949" s="11"/>
      <c r="G949" s="11"/>
      <c r="H949" s="11"/>
    </row>
    <row r="950" spans="1:8">
      <c r="A950" s="10">
        <v>1059</v>
      </c>
      <c r="B950">
        <v>947</v>
      </c>
      <c r="C950">
        <v>1</v>
      </c>
      <c r="D950">
        <v>0.2</v>
      </c>
      <c r="E950">
        <v>0.8</v>
      </c>
      <c r="F950" s="11"/>
      <c r="G950" s="11"/>
      <c r="H950" s="11"/>
    </row>
    <row r="951" spans="1:8">
      <c r="A951" s="10">
        <v>1058</v>
      </c>
      <c r="B951">
        <v>948</v>
      </c>
      <c r="C951">
        <v>1</v>
      </c>
      <c r="D951">
        <v>0.2</v>
      </c>
      <c r="E951">
        <v>0.8</v>
      </c>
      <c r="F951" s="11"/>
      <c r="G951" s="11"/>
      <c r="H951" s="11"/>
    </row>
    <row r="952" spans="1:8">
      <c r="A952" s="10">
        <v>1057</v>
      </c>
      <c r="B952">
        <v>949</v>
      </c>
      <c r="C952">
        <v>1.1000000000000001</v>
      </c>
      <c r="D952">
        <v>0.06</v>
      </c>
      <c r="E952">
        <v>1.04</v>
      </c>
      <c r="F952" s="11"/>
      <c r="G952" s="11"/>
      <c r="H952" s="11"/>
    </row>
    <row r="953" spans="1:8">
      <c r="A953" s="10">
        <v>1056</v>
      </c>
      <c r="B953">
        <v>950</v>
      </c>
      <c r="C953">
        <v>0.7</v>
      </c>
      <c r="D953">
        <v>0.1</v>
      </c>
      <c r="E953">
        <v>0.6</v>
      </c>
      <c r="F953" s="11"/>
      <c r="G953" s="11"/>
      <c r="H953" s="11"/>
    </row>
    <row r="954" spans="1:8">
      <c r="A954" s="10">
        <v>1055</v>
      </c>
      <c r="B954">
        <v>951</v>
      </c>
      <c r="C954">
        <v>1.2</v>
      </c>
      <c r="D954">
        <v>0.06</v>
      </c>
      <c r="E954">
        <v>1.1399999999999999</v>
      </c>
      <c r="F954" s="11"/>
      <c r="G954" s="11"/>
      <c r="H954" s="11"/>
    </row>
    <row r="955" spans="1:8">
      <c r="A955" s="10">
        <v>1054</v>
      </c>
      <c r="B955">
        <v>952</v>
      </c>
      <c r="C955">
        <v>0.8</v>
      </c>
      <c r="D955">
        <v>0.06</v>
      </c>
      <c r="E955">
        <v>0.74</v>
      </c>
      <c r="F955" s="11"/>
      <c r="G955" s="11"/>
      <c r="H955" s="11"/>
    </row>
    <row r="956" spans="1:8">
      <c r="A956" s="10">
        <v>1053</v>
      </c>
      <c r="B956">
        <v>953</v>
      </c>
      <c r="C956">
        <v>1.2</v>
      </c>
      <c r="D956">
        <v>0.1</v>
      </c>
      <c r="E956">
        <v>1.1000000000000001</v>
      </c>
      <c r="F956" s="11"/>
      <c r="G956" s="11"/>
      <c r="H956" s="11"/>
    </row>
    <row r="957" spans="1:8">
      <c r="A957" s="10">
        <v>1052</v>
      </c>
      <c r="B957">
        <v>954</v>
      </c>
      <c r="C957">
        <v>1.4</v>
      </c>
      <c r="D957">
        <v>0.2</v>
      </c>
      <c r="E957">
        <v>1.2</v>
      </c>
      <c r="F957" s="11"/>
      <c r="G957" s="11"/>
      <c r="H957" s="11"/>
    </row>
    <row r="958" spans="1:8">
      <c r="A958" s="10">
        <v>1051</v>
      </c>
      <c r="B958">
        <v>955</v>
      </c>
      <c r="C958">
        <v>0.6</v>
      </c>
      <c r="D958">
        <v>0.1</v>
      </c>
      <c r="E958">
        <v>0.5</v>
      </c>
      <c r="F958" s="11"/>
      <c r="G958" s="11"/>
      <c r="H958" s="11"/>
    </row>
    <row r="959" spans="1:8">
      <c r="A959" s="10">
        <v>1050</v>
      </c>
      <c r="B959">
        <v>956</v>
      </c>
      <c r="C959">
        <v>1.2</v>
      </c>
      <c r="D959">
        <v>0.1</v>
      </c>
      <c r="E959">
        <v>1.1000000000000001</v>
      </c>
      <c r="F959" s="11"/>
      <c r="G959" s="11"/>
      <c r="H959" s="11"/>
    </row>
    <row r="960" spans="1:8">
      <c r="A960" s="10">
        <v>1049</v>
      </c>
      <c r="B960">
        <v>957</v>
      </c>
      <c r="C960">
        <v>1.2</v>
      </c>
      <c r="D960">
        <v>0.2</v>
      </c>
      <c r="E960">
        <v>1</v>
      </c>
      <c r="F960" s="11"/>
      <c r="G960" s="11"/>
      <c r="H960" s="11"/>
    </row>
    <row r="961" spans="1:8">
      <c r="A961" s="10">
        <v>1048</v>
      </c>
      <c r="B961">
        <v>958</v>
      </c>
      <c r="C961">
        <v>1</v>
      </c>
      <c r="D961">
        <v>0.1</v>
      </c>
      <c r="E961">
        <v>0.9</v>
      </c>
      <c r="F961" s="11"/>
      <c r="G961" s="11"/>
      <c r="H961" s="11"/>
    </row>
    <row r="962" spans="1:8">
      <c r="A962" s="10">
        <v>1047</v>
      </c>
      <c r="B962">
        <v>959</v>
      </c>
      <c r="C962">
        <v>0.6</v>
      </c>
      <c r="D962">
        <v>0.1</v>
      </c>
      <c r="E962">
        <v>0.5</v>
      </c>
      <c r="F962" s="11"/>
      <c r="G962" s="11"/>
      <c r="H962" s="11"/>
    </row>
    <row r="963" spans="1:8">
      <c r="A963" s="10">
        <v>1046</v>
      </c>
      <c r="B963">
        <v>960</v>
      </c>
      <c r="C963">
        <v>1.2</v>
      </c>
      <c r="D963">
        <v>0.2</v>
      </c>
      <c r="E963">
        <v>1</v>
      </c>
      <c r="F963" s="11"/>
      <c r="G963" s="11"/>
      <c r="H963" s="11"/>
    </row>
    <row r="964" spans="1:8">
      <c r="A964" s="10">
        <v>1045</v>
      </c>
      <c r="B964">
        <v>961</v>
      </c>
      <c r="C964">
        <v>1.3</v>
      </c>
      <c r="D964">
        <v>0.26</v>
      </c>
      <c r="E964">
        <v>1.04</v>
      </c>
      <c r="F964" s="11"/>
      <c r="G964" s="11"/>
      <c r="H964" s="11"/>
    </row>
    <row r="965" spans="1:8">
      <c r="A965" s="10">
        <v>1044</v>
      </c>
      <c r="B965">
        <v>962</v>
      </c>
      <c r="C965">
        <v>1.2</v>
      </c>
      <c r="D965">
        <v>0.1</v>
      </c>
      <c r="E965">
        <v>1.1000000000000001</v>
      </c>
      <c r="F965" s="11"/>
      <c r="G965" s="11"/>
      <c r="H965" s="11"/>
    </row>
    <row r="966" spans="1:8">
      <c r="A966" s="10">
        <v>1043</v>
      </c>
      <c r="B966">
        <v>963</v>
      </c>
      <c r="C966">
        <v>0.9</v>
      </c>
      <c r="D966">
        <v>0.06</v>
      </c>
      <c r="E966">
        <v>0.84</v>
      </c>
      <c r="F966" s="11"/>
      <c r="G966" s="11"/>
      <c r="H966" s="11"/>
    </row>
    <row r="967" spans="1:8">
      <c r="A967" s="10">
        <v>1042</v>
      </c>
      <c r="B967">
        <v>964</v>
      </c>
      <c r="C967">
        <v>0.9</v>
      </c>
      <c r="D967">
        <v>0.1</v>
      </c>
      <c r="E967">
        <v>0.8</v>
      </c>
      <c r="F967" s="11"/>
      <c r="G967" s="11"/>
      <c r="H967" s="11"/>
    </row>
    <row r="968" spans="1:8">
      <c r="A968" s="10">
        <v>1041</v>
      </c>
      <c r="B968">
        <v>965</v>
      </c>
      <c r="C968">
        <v>1</v>
      </c>
      <c r="D968">
        <v>0.1</v>
      </c>
      <c r="E968">
        <v>0.9</v>
      </c>
      <c r="F968" s="11"/>
      <c r="G968" s="11"/>
      <c r="H968" s="11"/>
    </row>
    <row r="969" spans="1:8">
      <c r="A969" s="10">
        <v>1040</v>
      </c>
      <c r="B969">
        <v>966</v>
      </c>
      <c r="C969">
        <v>0.6</v>
      </c>
      <c r="D969">
        <v>0.04</v>
      </c>
      <c r="E969">
        <v>0.56000000000000005</v>
      </c>
      <c r="F969" s="11"/>
      <c r="G969" s="11"/>
      <c r="H969" s="11"/>
    </row>
    <row r="970" spans="1:8">
      <c r="A970" s="10">
        <v>1039</v>
      </c>
      <c r="B970">
        <v>967</v>
      </c>
      <c r="C970">
        <v>0.6</v>
      </c>
      <c r="D970">
        <v>0.2</v>
      </c>
      <c r="E970">
        <v>0.4</v>
      </c>
      <c r="F970" s="11"/>
      <c r="G970" s="11"/>
      <c r="H970" s="11"/>
    </row>
    <row r="971" spans="1:8">
      <c r="A971" s="10">
        <v>1038</v>
      </c>
      <c r="B971">
        <v>968</v>
      </c>
      <c r="C971">
        <v>0.7</v>
      </c>
      <c r="D971">
        <v>0.06</v>
      </c>
      <c r="E971">
        <v>0.64</v>
      </c>
      <c r="F971" s="11"/>
      <c r="G971" s="11"/>
      <c r="H971" s="11"/>
    </row>
    <row r="972" spans="1:8">
      <c r="A972" s="10">
        <v>1037</v>
      </c>
      <c r="B972">
        <v>969</v>
      </c>
      <c r="C972">
        <v>0.6</v>
      </c>
      <c r="D972">
        <v>0.04</v>
      </c>
      <c r="E972">
        <v>0.56000000000000005</v>
      </c>
      <c r="F972" s="11"/>
      <c r="G972" s="11"/>
      <c r="H972" s="11"/>
    </row>
    <row r="973" spans="1:8">
      <c r="A973" s="10">
        <v>1036</v>
      </c>
      <c r="B973">
        <v>970</v>
      </c>
      <c r="C973">
        <v>0.4</v>
      </c>
      <c r="D973">
        <v>0.03</v>
      </c>
      <c r="E973">
        <v>0.37</v>
      </c>
      <c r="F973" s="11"/>
      <c r="G973" s="11"/>
      <c r="H973" s="11"/>
    </row>
    <row r="974" spans="1:8">
      <c r="A974" s="10">
        <v>1035</v>
      </c>
      <c r="B974">
        <v>971</v>
      </c>
      <c r="C974">
        <v>0.8</v>
      </c>
      <c r="D974">
        <v>0.1</v>
      </c>
      <c r="E974">
        <v>0.7</v>
      </c>
      <c r="F974" s="11"/>
      <c r="G974" s="11"/>
      <c r="H974" s="11"/>
    </row>
    <row r="975" spans="1:8">
      <c r="A975" s="10">
        <v>1034</v>
      </c>
      <c r="B975">
        <v>972</v>
      </c>
      <c r="C975">
        <v>1.2</v>
      </c>
      <c r="D975">
        <v>0.06</v>
      </c>
      <c r="E975">
        <v>1.1399999999999999</v>
      </c>
      <c r="F975" s="11"/>
      <c r="G975" s="11"/>
      <c r="H975" s="11"/>
    </row>
    <row r="976" spans="1:8">
      <c r="A976" s="10">
        <v>1033</v>
      </c>
      <c r="B976">
        <v>973</v>
      </c>
      <c r="C976">
        <v>1.4</v>
      </c>
      <c r="D976">
        <v>0.2</v>
      </c>
      <c r="E976">
        <v>1.2</v>
      </c>
      <c r="F976" s="11"/>
      <c r="G976" s="11"/>
      <c r="H976" s="11"/>
    </row>
    <row r="977" spans="1:8">
      <c r="A977" s="10">
        <v>1032</v>
      </c>
      <c r="B977">
        <v>974</v>
      </c>
      <c r="C977">
        <v>1.2</v>
      </c>
      <c r="D977">
        <v>0.04</v>
      </c>
      <c r="E977">
        <v>1.1599999999999999</v>
      </c>
      <c r="F977" s="11"/>
      <c r="G977" s="11"/>
      <c r="H977" s="11"/>
    </row>
    <row r="978" spans="1:8">
      <c r="A978" s="10">
        <v>1031</v>
      </c>
      <c r="B978">
        <v>975</v>
      </c>
      <c r="C978">
        <v>0.8</v>
      </c>
      <c r="D978">
        <v>0.04</v>
      </c>
      <c r="E978">
        <v>0.76</v>
      </c>
      <c r="F978" s="11"/>
      <c r="G978" s="11"/>
      <c r="H978" s="11"/>
    </row>
    <row r="979" spans="1:8">
      <c r="A979" s="10">
        <v>1030</v>
      </c>
      <c r="B979">
        <v>976</v>
      </c>
      <c r="C979">
        <v>1.3</v>
      </c>
      <c r="D979">
        <v>0.06</v>
      </c>
      <c r="E979">
        <v>1.24</v>
      </c>
      <c r="F979" s="11"/>
      <c r="G979" s="11"/>
      <c r="H979" s="11"/>
    </row>
    <row r="980" spans="1:8">
      <c r="A980" s="10">
        <v>1029</v>
      </c>
      <c r="B980">
        <v>977</v>
      </c>
      <c r="C980">
        <v>0.7</v>
      </c>
      <c r="D980">
        <v>0.1</v>
      </c>
      <c r="E980">
        <v>0.6</v>
      </c>
      <c r="F980" s="11"/>
      <c r="G980" s="11"/>
      <c r="H980" s="11"/>
    </row>
    <row r="981" spans="1:8">
      <c r="A981" s="10">
        <v>1028</v>
      </c>
      <c r="B981">
        <v>978</v>
      </c>
      <c r="C981">
        <v>0.9</v>
      </c>
      <c r="D981">
        <v>0.2</v>
      </c>
      <c r="E981">
        <v>0.7</v>
      </c>
      <c r="F981" s="11"/>
      <c r="G981" s="11"/>
      <c r="H981" s="11"/>
    </row>
    <row r="982" spans="1:8">
      <c r="A982" s="10">
        <v>1027</v>
      </c>
      <c r="B982">
        <v>979</v>
      </c>
      <c r="C982">
        <v>1</v>
      </c>
      <c r="D982">
        <v>0.2</v>
      </c>
      <c r="E982">
        <v>0.8</v>
      </c>
      <c r="F982" s="11"/>
      <c r="G982" s="11"/>
      <c r="H982" s="11"/>
    </row>
    <row r="983" spans="1:8">
      <c r="A983" s="10">
        <v>1026</v>
      </c>
      <c r="B983">
        <v>980</v>
      </c>
      <c r="C983">
        <v>0.8</v>
      </c>
      <c r="D983">
        <v>0.2</v>
      </c>
      <c r="E983">
        <v>0.6</v>
      </c>
      <c r="F983" s="11"/>
      <c r="G983" s="11"/>
      <c r="H983" s="11"/>
    </row>
    <row r="984" spans="1:8">
      <c r="A984" s="10">
        <v>1025</v>
      </c>
      <c r="B984">
        <v>981</v>
      </c>
      <c r="C984">
        <v>1.2</v>
      </c>
      <c r="D984">
        <v>0.2</v>
      </c>
      <c r="E984">
        <v>1</v>
      </c>
      <c r="F984" s="11"/>
      <c r="G984" s="11"/>
      <c r="H984" s="11"/>
    </row>
    <row r="985" spans="1:8">
      <c r="A985" s="10">
        <v>1024</v>
      </c>
      <c r="B985">
        <v>982</v>
      </c>
      <c r="C985">
        <v>1.4</v>
      </c>
      <c r="D985">
        <v>0.1</v>
      </c>
      <c r="E985">
        <v>1.3</v>
      </c>
      <c r="F985" s="11"/>
      <c r="G985" s="11"/>
      <c r="H985" s="11"/>
    </row>
    <row r="986" spans="1:8">
      <c r="A986" s="10">
        <v>1023</v>
      </c>
      <c r="B986">
        <v>983</v>
      </c>
      <c r="C986">
        <v>0.8</v>
      </c>
      <c r="D986">
        <v>0.02</v>
      </c>
      <c r="E986">
        <v>0.78</v>
      </c>
      <c r="F986" s="11"/>
      <c r="G986" s="11"/>
      <c r="H986" s="11"/>
    </row>
    <row r="987" spans="1:8">
      <c r="A987" s="10">
        <v>1022</v>
      </c>
      <c r="B987">
        <v>984</v>
      </c>
      <c r="C987">
        <v>1.2</v>
      </c>
      <c r="D987">
        <v>0.2</v>
      </c>
      <c r="E987">
        <v>1</v>
      </c>
      <c r="F987" s="11"/>
      <c r="G987" s="11"/>
      <c r="H987" s="11"/>
    </row>
    <row r="988" spans="1:8">
      <c r="A988" s="10">
        <v>1021</v>
      </c>
      <c r="B988">
        <v>985</v>
      </c>
      <c r="C988">
        <v>1.4</v>
      </c>
      <c r="D988">
        <v>0.2</v>
      </c>
      <c r="E988">
        <v>1.2</v>
      </c>
      <c r="F988" s="11"/>
      <c r="G988" s="11"/>
      <c r="H988" s="11"/>
    </row>
    <row r="989" spans="1:8">
      <c r="A989" s="10">
        <v>1020</v>
      </c>
      <c r="B989">
        <v>986</v>
      </c>
      <c r="C989">
        <v>1.4</v>
      </c>
      <c r="D989">
        <v>0.2</v>
      </c>
      <c r="E989">
        <v>1.2</v>
      </c>
      <c r="F989" s="11"/>
      <c r="G989" s="11"/>
      <c r="H989" s="11"/>
    </row>
    <row r="990" spans="1:8">
      <c r="A990" s="10">
        <v>1019</v>
      </c>
      <c r="B990">
        <v>987</v>
      </c>
      <c r="C990">
        <v>1</v>
      </c>
      <c r="D990">
        <v>0.1</v>
      </c>
      <c r="E990">
        <v>0.9</v>
      </c>
      <c r="F990" s="11"/>
      <c r="G990" s="11"/>
      <c r="H990" s="11"/>
    </row>
    <row r="991" spans="1:8">
      <c r="A991" s="10">
        <v>1018</v>
      </c>
      <c r="B991">
        <v>988</v>
      </c>
      <c r="C991">
        <v>0.6</v>
      </c>
      <c r="D991">
        <v>0.2</v>
      </c>
      <c r="E991">
        <v>0.4</v>
      </c>
      <c r="F991" s="11"/>
      <c r="G991" s="11"/>
      <c r="H991" s="11"/>
    </row>
    <row r="992" spans="1:8">
      <c r="A992" s="10">
        <v>1017</v>
      </c>
      <c r="B992">
        <v>989</v>
      </c>
      <c r="C992">
        <v>2.8</v>
      </c>
      <c r="D992">
        <v>0.4</v>
      </c>
      <c r="E992">
        <v>2.4</v>
      </c>
      <c r="F992" s="11"/>
      <c r="G992" s="11"/>
      <c r="H992" s="11"/>
    </row>
    <row r="993" spans="1:8">
      <c r="A993" s="10">
        <v>1016</v>
      </c>
      <c r="B993">
        <v>990</v>
      </c>
      <c r="C993">
        <v>0.6</v>
      </c>
      <c r="D993">
        <v>0.3</v>
      </c>
      <c r="E993">
        <v>0.3</v>
      </c>
      <c r="F993" s="11"/>
      <c r="G993" s="11"/>
      <c r="H993" s="11"/>
    </row>
    <row r="994" spans="1:8">
      <c r="A994" s="10">
        <v>1015</v>
      </c>
      <c r="B994">
        <v>991</v>
      </c>
      <c r="C994">
        <v>0.9</v>
      </c>
      <c r="D994">
        <v>0.06</v>
      </c>
      <c r="E994">
        <v>0.84</v>
      </c>
      <c r="F994" s="11"/>
      <c r="G994" s="11"/>
      <c r="H994" s="11"/>
    </row>
    <row r="995" spans="1:8">
      <c r="A995" s="10">
        <v>1014</v>
      </c>
      <c r="B995">
        <v>992</v>
      </c>
      <c r="C995">
        <v>1</v>
      </c>
      <c r="D995">
        <v>0.04</v>
      </c>
      <c r="E995">
        <v>0.96</v>
      </c>
      <c r="F995" s="11"/>
      <c r="G995" s="11"/>
      <c r="H995" s="11"/>
    </row>
    <row r="996" spans="1:8">
      <c r="A996" s="10">
        <v>1013</v>
      </c>
      <c r="B996">
        <v>993</v>
      </c>
      <c r="C996">
        <v>1.8</v>
      </c>
      <c r="D996">
        <v>0.4</v>
      </c>
      <c r="E996">
        <v>1.4</v>
      </c>
      <c r="F996" s="11"/>
      <c r="G996" s="11"/>
      <c r="H996" s="11"/>
    </row>
    <row r="997" spans="1:8">
      <c r="A997" s="10">
        <v>1012</v>
      </c>
      <c r="B997">
        <v>994</v>
      </c>
      <c r="C997">
        <v>0.6</v>
      </c>
      <c r="D997">
        <v>0.04</v>
      </c>
      <c r="E997">
        <v>0.56000000000000005</v>
      </c>
      <c r="F997" s="11"/>
      <c r="G997" s="11"/>
      <c r="H997" s="11"/>
    </row>
    <row r="998" spans="1:8">
      <c r="A998" s="10">
        <v>1011</v>
      </c>
      <c r="B998">
        <v>995</v>
      </c>
      <c r="C998">
        <v>0.8</v>
      </c>
      <c r="D998">
        <v>0.2</v>
      </c>
      <c r="E998">
        <v>0.6</v>
      </c>
      <c r="F998" s="11"/>
      <c r="G998" s="11"/>
      <c r="H998" s="11"/>
    </row>
    <row r="999" spans="1:8">
      <c r="A999" s="10">
        <v>1010</v>
      </c>
      <c r="B999">
        <v>996</v>
      </c>
      <c r="C999">
        <v>0.6</v>
      </c>
      <c r="D999">
        <v>0.1</v>
      </c>
      <c r="E999">
        <v>0.5</v>
      </c>
      <c r="F999" s="11"/>
      <c r="G999" s="11"/>
      <c r="H999" s="11"/>
    </row>
    <row r="1000" spans="1:8">
      <c r="A1000" s="10">
        <v>1009</v>
      </c>
      <c r="B1000">
        <v>997</v>
      </c>
      <c r="C1000">
        <v>0.8</v>
      </c>
      <c r="D1000">
        <v>0.14000000000000001</v>
      </c>
      <c r="E1000">
        <v>0.66</v>
      </c>
      <c r="F1000" s="11"/>
      <c r="G1000" s="11"/>
      <c r="H1000" s="11"/>
    </row>
    <row r="1001" spans="1:8">
      <c r="A1001" s="10">
        <v>1008</v>
      </c>
      <c r="B1001">
        <v>998</v>
      </c>
      <c r="C1001">
        <v>1.4</v>
      </c>
      <c r="D1001">
        <v>0.2</v>
      </c>
      <c r="E1001">
        <v>1.2</v>
      </c>
      <c r="F1001" s="11"/>
      <c r="G1001" s="11"/>
      <c r="H1001" s="11"/>
    </row>
    <row r="1002" spans="1:8">
      <c r="A1002" s="10">
        <v>1007</v>
      </c>
      <c r="B1002">
        <v>999</v>
      </c>
      <c r="C1002">
        <v>1</v>
      </c>
      <c r="D1002">
        <v>0.1</v>
      </c>
      <c r="E1002">
        <v>0.9</v>
      </c>
      <c r="F1002" s="11"/>
      <c r="G1002" s="11"/>
      <c r="H1002" s="11"/>
    </row>
    <row r="1003" spans="1:8">
      <c r="A1003" s="10">
        <v>1006</v>
      </c>
      <c r="B1003">
        <v>1000</v>
      </c>
      <c r="C1003">
        <v>1.1000000000000001</v>
      </c>
      <c r="D1003">
        <v>0.1</v>
      </c>
      <c r="E1003">
        <v>1</v>
      </c>
      <c r="F1003" s="11"/>
      <c r="G1003" s="11"/>
      <c r="H1003" s="11"/>
    </row>
    <row r="1004" spans="1:8">
      <c r="A1004" s="10">
        <v>1005</v>
      </c>
      <c r="B1004">
        <v>1001</v>
      </c>
      <c r="C1004">
        <v>1.3</v>
      </c>
      <c r="D1004">
        <v>0.03</v>
      </c>
      <c r="E1004">
        <v>1.27</v>
      </c>
      <c r="F1004" s="11"/>
      <c r="G1004" s="11"/>
      <c r="H1004" s="11"/>
    </row>
    <row r="1005" spans="1:8">
      <c r="A1005" s="10">
        <v>1004</v>
      </c>
      <c r="B1005">
        <v>1002</v>
      </c>
      <c r="C1005">
        <v>1.4</v>
      </c>
      <c r="D1005">
        <v>0.1</v>
      </c>
      <c r="E1005">
        <v>1.3</v>
      </c>
      <c r="F1005" s="11"/>
      <c r="G1005" s="11"/>
      <c r="H1005" s="11"/>
    </row>
    <row r="1006" spans="1:8">
      <c r="A1006" s="10">
        <v>1003</v>
      </c>
      <c r="B1006">
        <v>1003</v>
      </c>
      <c r="C1006">
        <v>0.9</v>
      </c>
      <c r="D1006">
        <v>0.1</v>
      </c>
      <c r="E1006">
        <v>0.8</v>
      </c>
      <c r="F1006" s="11"/>
      <c r="G1006" s="11"/>
      <c r="H1006" s="11"/>
    </row>
    <row r="1007" spans="1:8">
      <c r="A1007" s="10">
        <v>1002</v>
      </c>
      <c r="B1007">
        <v>1004</v>
      </c>
      <c r="C1007">
        <v>1.2</v>
      </c>
      <c r="D1007">
        <v>0.06</v>
      </c>
      <c r="E1007">
        <v>1.1399999999999999</v>
      </c>
      <c r="F1007" s="11"/>
      <c r="G1007" s="11"/>
      <c r="H1007" s="11"/>
    </row>
    <row r="1008" spans="1:8">
      <c r="A1008" s="10">
        <v>1001</v>
      </c>
      <c r="B1008">
        <v>1005</v>
      </c>
      <c r="C1008">
        <v>0.8</v>
      </c>
      <c r="D1008">
        <v>0.4</v>
      </c>
      <c r="E1008">
        <v>0.4</v>
      </c>
      <c r="F1008" s="11"/>
      <c r="G1008" s="11"/>
      <c r="H1008" s="11"/>
    </row>
    <row r="1009" spans="1:8">
      <c r="A1009" s="10">
        <v>1000</v>
      </c>
      <c r="B1009">
        <v>1006</v>
      </c>
      <c r="C1009">
        <v>1.8</v>
      </c>
      <c r="D1009">
        <v>0.1</v>
      </c>
      <c r="E1009">
        <v>1.7</v>
      </c>
      <c r="F1009" s="11"/>
      <c r="G1009" s="11"/>
      <c r="H1009" s="11"/>
    </row>
    <row r="1010" spans="1:8">
      <c r="A1010" s="10">
        <v>999</v>
      </c>
      <c r="B1010">
        <v>1007</v>
      </c>
      <c r="C1010">
        <v>0.9</v>
      </c>
      <c r="D1010">
        <v>0.2</v>
      </c>
      <c r="E1010">
        <v>0.7</v>
      </c>
      <c r="F1010" s="11"/>
      <c r="G1010" s="11"/>
      <c r="H1010" s="11"/>
    </row>
    <row r="1011" spans="1:8">
      <c r="A1011" s="10">
        <v>998</v>
      </c>
      <c r="B1011">
        <v>1008</v>
      </c>
      <c r="C1011">
        <v>1.6</v>
      </c>
      <c r="D1011">
        <v>0.2</v>
      </c>
      <c r="E1011">
        <v>1.4</v>
      </c>
      <c r="F1011" s="11"/>
      <c r="G1011" s="11"/>
      <c r="H1011" s="11"/>
    </row>
    <row r="1012" spans="1:8">
      <c r="A1012" s="10">
        <v>997</v>
      </c>
      <c r="B1012">
        <v>1009</v>
      </c>
      <c r="C1012">
        <v>1</v>
      </c>
      <c r="D1012">
        <v>0.2</v>
      </c>
      <c r="E1012">
        <v>0.8</v>
      </c>
      <c r="F1012" s="11"/>
      <c r="G1012" s="11"/>
      <c r="H1012" s="11"/>
    </row>
    <row r="1013" spans="1:8">
      <c r="A1013" s="10">
        <v>996</v>
      </c>
      <c r="B1013">
        <v>1010</v>
      </c>
      <c r="C1013">
        <v>1</v>
      </c>
      <c r="D1013">
        <v>0.1</v>
      </c>
      <c r="E1013">
        <v>0.9</v>
      </c>
      <c r="F1013" s="11"/>
      <c r="G1013" s="11"/>
      <c r="H1013" s="11"/>
    </row>
    <row r="1014" spans="1:8">
      <c r="A1014" s="10">
        <v>995</v>
      </c>
      <c r="B1014">
        <v>1011</v>
      </c>
      <c r="C1014">
        <v>1.1000000000000001</v>
      </c>
      <c r="D1014">
        <v>0.02</v>
      </c>
      <c r="E1014">
        <v>1.08</v>
      </c>
      <c r="F1014" s="11"/>
      <c r="G1014" s="11"/>
      <c r="H1014" s="11"/>
    </row>
    <row r="1015" spans="1:8">
      <c r="A1015" s="10">
        <v>994</v>
      </c>
      <c r="B1015">
        <v>1012</v>
      </c>
      <c r="C1015">
        <v>1.2</v>
      </c>
      <c r="D1015">
        <v>0.1</v>
      </c>
      <c r="E1015">
        <v>1.1000000000000001</v>
      </c>
      <c r="F1015" s="11"/>
      <c r="G1015" s="11"/>
      <c r="H1015" s="11"/>
    </row>
    <row r="1016" spans="1:8">
      <c r="A1016" s="10">
        <v>993</v>
      </c>
      <c r="B1016">
        <v>1013</v>
      </c>
      <c r="C1016">
        <v>1.6</v>
      </c>
      <c r="D1016">
        <v>0.1</v>
      </c>
      <c r="E1016">
        <v>1.5</v>
      </c>
      <c r="F1016" s="11"/>
      <c r="G1016" s="11"/>
      <c r="H1016" s="11"/>
    </row>
    <row r="1017" spans="1:8">
      <c r="A1017" s="10">
        <v>992</v>
      </c>
      <c r="B1017">
        <v>1014</v>
      </c>
      <c r="C1017">
        <v>2</v>
      </c>
      <c r="D1017">
        <v>0.2</v>
      </c>
      <c r="E1017">
        <v>1.8</v>
      </c>
      <c r="F1017" s="11"/>
      <c r="G1017" s="11"/>
      <c r="H1017" s="11"/>
    </row>
    <row r="1018" spans="1:8">
      <c r="A1018" s="10">
        <v>991</v>
      </c>
      <c r="B1018">
        <v>1015</v>
      </c>
      <c r="C1018">
        <v>1.2</v>
      </c>
      <c r="D1018">
        <v>0.2</v>
      </c>
      <c r="E1018">
        <v>1</v>
      </c>
      <c r="F1018" s="11"/>
      <c r="G1018" s="11"/>
      <c r="H1018" s="11"/>
    </row>
    <row r="1019" spans="1:8">
      <c r="A1019" s="10">
        <v>990</v>
      </c>
      <c r="B1019">
        <v>1016</v>
      </c>
      <c r="C1019">
        <v>0.6</v>
      </c>
      <c r="D1019">
        <v>0.1</v>
      </c>
      <c r="E1019">
        <v>0.5</v>
      </c>
      <c r="F1019" s="11"/>
      <c r="G1019" s="11"/>
      <c r="H1019" s="11"/>
    </row>
    <row r="1020" spans="1:8">
      <c r="A1020" s="10">
        <v>989</v>
      </c>
      <c r="B1020">
        <v>1017</v>
      </c>
      <c r="C1020">
        <v>1.1000000000000001</v>
      </c>
      <c r="D1020">
        <v>0.06</v>
      </c>
      <c r="E1020">
        <v>1.04</v>
      </c>
      <c r="F1020" s="11"/>
      <c r="G1020" s="11"/>
      <c r="H1020" s="11"/>
    </row>
    <row r="1021" spans="1:8">
      <c r="A1021" s="10">
        <v>988</v>
      </c>
      <c r="B1021">
        <v>1018</v>
      </c>
      <c r="C1021">
        <v>1.3</v>
      </c>
      <c r="D1021">
        <v>0.1</v>
      </c>
      <c r="E1021">
        <v>1.2</v>
      </c>
      <c r="F1021" s="11"/>
      <c r="G1021" s="11"/>
      <c r="H1021" s="11"/>
    </row>
    <row r="1022" spans="1:8">
      <c r="A1022" s="10">
        <v>987</v>
      </c>
      <c r="B1022">
        <v>1019</v>
      </c>
      <c r="C1022">
        <v>0.8</v>
      </c>
      <c r="D1022">
        <v>0.1</v>
      </c>
      <c r="E1022">
        <v>0.7</v>
      </c>
      <c r="F1022" s="11"/>
      <c r="G1022" s="11"/>
      <c r="H1022" s="11"/>
    </row>
    <row r="1023" spans="1:8">
      <c r="A1023" s="10">
        <v>986</v>
      </c>
      <c r="B1023">
        <v>1020</v>
      </c>
      <c r="C1023">
        <v>1</v>
      </c>
      <c r="D1023">
        <v>0.1</v>
      </c>
      <c r="E1023">
        <v>0.9</v>
      </c>
      <c r="F1023" s="11"/>
      <c r="G1023" s="11"/>
      <c r="H1023" s="11"/>
    </row>
    <row r="1024" spans="1:8">
      <c r="A1024" s="10">
        <v>985</v>
      </c>
      <c r="B1024">
        <v>1021</v>
      </c>
      <c r="C1024">
        <v>0.5</v>
      </c>
      <c r="D1024">
        <v>0.1</v>
      </c>
      <c r="E1024">
        <v>0.4</v>
      </c>
      <c r="F1024" s="11"/>
      <c r="G1024" s="11"/>
      <c r="H1024" s="11"/>
    </row>
    <row r="1025" spans="1:8">
      <c r="A1025" s="10">
        <v>984</v>
      </c>
      <c r="B1025">
        <v>1022</v>
      </c>
      <c r="C1025">
        <v>2</v>
      </c>
      <c r="D1025">
        <v>0.2</v>
      </c>
      <c r="E1025">
        <v>1.8</v>
      </c>
      <c r="F1025" s="11"/>
      <c r="G1025" s="11"/>
      <c r="H1025" s="11"/>
    </row>
    <row r="1026" spans="1:8">
      <c r="A1026" s="10">
        <v>983</v>
      </c>
      <c r="B1026">
        <v>1023</v>
      </c>
      <c r="C1026">
        <v>0.4</v>
      </c>
      <c r="D1026">
        <v>0.04</v>
      </c>
      <c r="E1026">
        <v>0.36</v>
      </c>
      <c r="F1026" s="11"/>
      <c r="G1026" s="11"/>
      <c r="H1026" s="11"/>
    </row>
    <row r="1027" spans="1:8">
      <c r="A1027" s="10">
        <v>982</v>
      </c>
      <c r="B1027">
        <v>1024</v>
      </c>
      <c r="C1027">
        <v>0.8</v>
      </c>
      <c r="D1027">
        <v>0.2</v>
      </c>
      <c r="E1027">
        <v>0.6</v>
      </c>
      <c r="F1027" s="11"/>
      <c r="G1027" s="11"/>
      <c r="H1027" s="11"/>
    </row>
    <row r="1028" spans="1:8">
      <c r="A1028" s="10">
        <v>981</v>
      </c>
      <c r="B1028">
        <v>1025</v>
      </c>
      <c r="C1028">
        <v>1.1000000000000001</v>
      </c>
      <c r="D1028">
        <v>0.06</v>
      </c>
      <c r="E1028">
        <v>1.04</v>
      </c>
      <c r="F1028" s="11"/>
      <c r="G1028" s="11"/>
      <c r="H1028" s="11"/>
    </row>
    <row r="1029" spans="1:8">
      <c r="A1029" s="10">
        <v>980</v>
      </c>
      <c r="B1029">
        <v>1026</v>
      </c>
      <c r="C1029">
        <v>0.9</v>
      </c>
      <c r="D1029">
        <v>0.2</v>
      </c>
      <c r="E1029">
        <v>0.7</v>
      </c>
      <c r="F1029" s="11"/>
      <c r="G1029" s="11"/>
      <c r="H1029" s="11"/>
    </row>
    <row r="1030" spans="1:8">
      <c r="A1030" s="10">
        <v>979</v>
      </c>
      <c r="B1030">
        <v>1027</v>
      </c>
      <c r="C1030">
        <v>1</v>
      </c>
      <c r="D1030">
        <v>0.2</v>
      </c>
      <c r="E1030">
        <v>0.8</v>
      </c>
      <c r="F1030" s="11"/>
      <c r="G1030" s="11"/>
      <c r="H1030" s="11"/>
    </row>
    <row r="1031" spans="1:8">
      <c r="A1031" s="10">
        <v>978</v>
      </c>
      <c r="B1031">
        <v>1028</v>
      </c>
      <c r="C1031">
        <v>0.4</v>
      </c>
      <c r="D1031">
        <v>0.2</v>
      </c>
      <c r="E1031">
        <v>0.2</v>
      </c>
      <c r="F1031" s="11"/>
      <c r="G1031" s="11"/>
      <c r="H1031" s="11"/>
    </row>
    <row r="1032" spans="1:8">
      <c r="A1032" s="10">
        <v>977</v>
      </c>
      <c r="B1032">
        <v>1029</v>
      </c>
      <c r="C1032">
        <v>0.8</v>
      </c>
      <c r="D1032">
        <v>0.1</v>
      </c>
      <c r="E1032">
        <v>0.7</v>
      </c>
      <c r="F1032" s="11"/>
      <c r="G1032" s="11"/>
      <c r="H1032" s="11"/>
    </row>
    <row r="1033" spans="1:8">
      <c r="A1033" s="10">
        <v>976</v>
      </c>
      <c r="B1033">
        <v>1030</v>
      </c>
      <c r="C1033">
        <v>1</v>
      </c>
      <c r="D1033">
        <v>0.1</v>
      </c>
      <c r="E1033">
        <v>0.9</v>
      </c>
      <c r="F1033" s="11"/>
      <c r="G1033" s="11"/>
      <c r="H1033" s="11"/>
    </row>
    <row r="1034" spans="1:8">
      <c r="A1034" s="10">
        <v>975</v>
      </c>
      <c r="B1034">
        <v>1031</v>
      </c>
      <c r="C1034">
        <v>0.5</v>
      </c>
      <c r="D1034">
        <v>0.2</v>
      </c>
      <c r="E1034">
        <v>0.3</v>
      </c>
      <c r="F1034" s="11"/>
      <c r="G1034" s="11"/>
      <c r="H1034" s="11"/>
    </row>
    <row r="1035" spans="1:8">
      <c r="A1035" s="10">
        <v>974</v>
      </c>
      <c r="B1035">
        <v>1032</v>
      </c>
      <c r="C1035">
        <v>0.3</v>
      </c>
      <c r="D1035">
        <v>0.1</v>
      </c>
      <c r="E1035">
        <v>0.2</v>
      </c>
      <c r="F1035" s="11"/>
      <c r="G1035" s="11"/>
      <c r="H1035" s="11"/>
    </row>
    <row r="1036" spans="1:8">
      <c r="A1036" s="10">
        <v>973</v>
      </c>
      <c r="B1036">
        <v>1033</v>
      </c>
      <c r="C1036">
        <v>0.7</v>
      </c>
      <c r="D1036">
        <v>0.02</v>
      </c>
      <c r="E1036">
        <v>0.68</v>
      </c>
      <c r="F1036" s="11"/>
      <c r="G1036" s="11"/>
      <c r="H1036" s="11"/>
    </row>
    <row r="1037" spans="1:8">
      <c r="A1037" s="10">
        <v>972</v>
      </c>
      <c r="B1037">
        <v>1034</v>
      </c>
      <c r="C1037">
        <v>0.6</v>
      </c>
      <c r="D1037">
        <v>0.03</v>
      </c>
      <c r="E1037">
        <v>0.56999999999999995</v>
      </c>
      <c r="F1037" s="11"/>
      <c r="G1037" s="11"/>
      <c r="H1037" s="11"/>
    </row>
    <row r="1038" spans="1:8">
      <c r="A1038" s="10">
        <v>971</v>
      </c>
      <c r="B1038">
        <v>1035</v>
      </c>
      <c r="C1038">
        <v>1.3</v>
      </c>
      <c r="D1038">
        <v>0.04</v>
      </c>
      <c r="E1038">
        <v>1.26</v>
      </c>
      <c r="F1038" s="11"/>
      <c r="G1038" s="11"/>
      <c r="H1038" s="11"/>
    </row>
    <row r="1039" spans="1:8">
      <c r="A1039" s="10">
        <v>970</v>
      </c>
      <c r="B1039">
        <v>1036</v>
      </c>
      <c r="C1039">
        <v>0.6</v>
      </c>
      <c r="D1039">
        <v>0.04</v>
      </c>
      <c r="E1039">
        <v>0.56000000000000005</v>
      </c>
      <c r="F1039" s="11"/>
      <c r="G1039" s="11"/>
      <c r="H1039" s="11"/>
    </row>
    <row r="1040" spans="1:8">
      <c r="A1040" s="10">
        <v>969</v>
      </c>
      <c r="B1040">
        <v>1037</v>
      </c>
      <c r="C1040">
        <v>1.1000000000000001</v>
      </c>
      <c r="D1040">
        <v>0.2</v>
      </c>
      <c r="E1040">
        <v>0.9</v>
      </c>
      <c r="F1040" s="11"/>
      <c r="G1040" s="11"/>
      <c r="H1040" s="11"/>
    </row>
    <row r="1041" spans="1:8">
      <c r="A1041" s="10">
        <v>968</v>
      </c>
      <c r="B1041">
        <v>1038</v>
      </c>
      <c r="C1041">
        <v>1.6</v>
      </c>
      <c r="D1041">
        <v>0.2</v>
      </c>
      <c r="E1041">
        <v>1.4</v>
      </c>
      <c r="F1041" s="11"/>
      <c r="G1041" s="11"/>
      <c r="H1041" s="11"/>
    </row>
    <row r="1042" spans="1:8">
      <c r="A1042" s="10">
        <v>967</v>
      </c>
      <c r="B1042">
        <v>1039</v>
      </c>
      <c r="C1042">
        <v>0.4</v>
      </c>
      <c r="D1042">
        <v>0.03</v>
      </c>
      <c r="E1042">
        <v>0.37</v>
      </c>
      <c r="F1042" s="11"/>
      <c r="G1042" s="11"/>
      <c r="H1042" s="11"/>
    </row>
    <row r="1043" spans="1:8">
      <c r="A1043" s="10">
        <v>966</v>
      </c>
      <c r="B1043">
        <v>1040</v>
      </c>
      <c r="C1043">
        <v>0.7</v>
      </c>
      <c r="D1043">
        <v>0.1</v>
      </c>
      <c r="E1043">
        <v>0.6</v>
      </c>
      <c r="F1043" s="11"/>
      <c r="G1043" s="11"/>
      <c r="H1043" s="11"/>
    </row>
    <row r="1044" spans="1:8">
      <c r="A1044" s="10">
        <v>965</v>
      </c>
      <c r="B1044">
        <v>1041</v>
      </c>
      <c r="C1044">
        <v>1.2</v>
      </c>
      <c r="D1044">
        <v>0.04</v>
      </c>
      <c r="E1044">
        <v>1.1599999999999999</v>
      </c>
      <c r="F1044" s="11"/>
      <c r="G1044" s="11"/>
      <c r="H1044" s="11"/>
    </row>
    <row r="1045" spans="1:8">
      <c r="A1045" s="10">
        <v>964</v>
      </c>
      <c r="B1045">
        <v>1042</v>
      </c>
      <c r="C1045">
        <v>0.7</v>
      </c>
      <c r="D1045">
        <v>0.2</v>
      </c>
      <c r="E1045">
        <v>0.5</v>
      </c>
      <c r="F1045" s="11"/>
      <c r="G1045" s="11"/>
      <c r="H1045" s="11"/>
    </row>
    <row r="1046" spans="1:8">
      <c r="A1046" s="10">
        <v>963</v>
      </c>
      <c r="B1046">
        <v>1043</v>
      </c>
      <c r="C1046">
        <v>0.4</v>
      </c>
      <c r="D1046">
        <v>0.1</v>
      </c>
      <c r="E1046">
        <v>0.3</v>
      </c>
      <c r="F1046" s="11"/>
      <c r="G1046" s="11"/>
      <c r="H1046" s="11"/>
    </row>
    <row r="1047" spans="1:8">
      <c r="A1047" s="10">
        <v>962</v>
      </c>
      <c r="B1047">
        <v>1044</v>
      </c>
      <c r="C1047">
        <v>0.6</v>
      </c>
      <c r="D1047">
        <v>0.1</v>
      </c>
      <c r="E1047">
        <v>0.5</v>
      </c>
      <c r="F1047" s="11"/>
      <c r="G1047" s="11"/>
      <c r="H1047" s="11"/>
    </row>
    <row r="1048" spans="1:8">
      <c r="A1048" s="10">
        <v>961</v>
      </c>
      <c r="B1048">
        <v>1045</v>
      </c>
      <c r="C1048">
        <v>0.5</v>
      </c>
      <c r="D1048">
        <v>0.1</v>
      </c>
      <c r="E1048">
        <v>0.4</v>
      </c>
      <c r="F1048" s="11"/>
      <c r="G1048" s="11"/>
      <c r="H1048" s="11"/>
    </row>
    <row r="1049" spans="1:8">
      <c r="A1049" s="10">
        <v>960</v>
      </c>
      <c r="B1049">
        <v>1046</v>
      </c>
      <c r="C1049">
        <v>0.8</v>
      </c>
      <c r="D1049">
        <v>0.1</v>
      </c>
      <c r="E1049">
        <v>0.7</v>
      </c>
      <c r="F1049" s="11"/>
      <c r="G1049" s="11"/>
      <c r="H1049" s="11"/>
    </row>
    <row r="1050" spans="1:8">
      <c r="A1050" s="10">
        <v>959</v>
      </c>
      <c r="B1050">
        <v>1047</v>
      </c>
      <c r="C1050">
        <v>0.5</v>
      </c>
      <c r="D1050">
        <v>0.1</v>
      </c>
      <c r="E1050">
        <v>0.4</v>
      </c>
      <c r="F1050" s="11"/>
      <c r="G1050" s="11"/>
      <c r="H1050" s="11"/>
    </row>
    <row r="1051" spans="1:8">
      <c r="A1051" s="10">
        <v>958</v>
      </c>
      <c r="B1051">
        <v>1048</v>
      </c>
      <c r="C1051">
        <v>0.4</v>
      </c>
      <c r="D1051">
        <v>0.1</v>
      </c>
      <c r="E1051">
        <v>0.3</v>
      </c>
      <c r="F1051" s="11"/>
      <c r="G1051" s="11"/>
      <c r="H1051" s="11"/>
    </row>
    <row r="1052" spans="1:8">
      <c r="A1052" s="10">
        <v>957</v>
      </c>
      <c r="B1052">
        <v>1049</v>
      </c>
      <c r="C1052">
        <v>0.3</v>
      </c>
      <c r="D1052">
        <v>0.1</v>
      </c>
      <c r="E1052">
        <v>0.2</v>
      </c>
      <c r="F1052" s="11"/>
      <c r="G1052" s="11"/>
      <c r="H1052" s="11"/>
    </row>
    <row r="1053" spans="1:8">
      <c r="A1053" s="10">
        <v>956</v>
      </c>
      <c r="B1053">
        <v>1050</v>
      </c>
      <c r="C1053">
        <v>0.3</v>
      </c>
      <c r="D1053">
        <v>0.1</v>
      </c>
      <c r="E1053">
        <v>0.2</v>
      </c>
      <c r="F1053" s="11"/>
      <c r="G1053" s="11"/>
      <c r="H1053" s="11"/>
    </row>
    <row r="1054" spans="1:8">
      <c r="A1054" s="10">
        <v>955</v>
      </c>
      <c r="B1054">
        <v>1051</v>
      </c>
      <c r="C1054">
        <v>2</v>
      </c>
      <c r="D1054">
        <v>0.1</v>
      </c>
      <c r="E1054">
        <v>1.9</v>
      </c>
      <c r="F1054" s="11"/>
      <c r="G1054" s="11"/>
      <c r="H1054" s="11"/>
    </row>
    <row r="1055" spans="1:8">
      <c r="A1055" s="10">
        <v>954</v>
      </c>
      <c r="B1055">
        <v>1052</v>
      </c>
      <c r="C1055">
        <v>2.4</v>
      </c>
      <c r="D1055">
        <v>0.2</v>
      </c>
      <c r="E1055">
        <v>2.2000000000000002</v>
      </c>
      <c r="F1055" s="11"/>
      <c r="G1055" s="11"/>
      <c r="H1055" s="11"/>
    </row>
    <row r="1056" spans="1:8">
      <c r="A1056" s="10">
        <v>953</v>
      </c>
      <c r="B1056">
        <v>1053</v>
      </c>
      <c r="C1056">
        <v>1</v>
      </c>
      <c r="D1056">
        <v>0.3</v>
      </c>
      <c r="E1056">
        <v>0.7</v>
      </c>
      <c r="F1056" s="11"/>
      <c r="G1056" s="11"/>
      <c r="H1056" s="11"/>
    </row>
    <row r="1057" spans="1:8">
      <c r="A1057" s="10">
        <v>952</v>
      </c>
      <c r="B1057">
        <v>1054</v>
      </c>
      <c r="C1057">
        <v>0.9</v>
      </c>
      <c r="D1057">
        <v>0.1</v>
      </c>
      <c r="E1057">
        <v>0.8</v>
      </c>
      <c r="F1057" s="11"/>
      <c r="G1057" s="11"/>
      <c r="H1057" s="11"/>
    </row>
    <row r="1058" spans="1:8">
      <c r="A1058" s="10">
        <v>951</v>
      </c>
      <c r="B1058">
        <v>1055</v>
      </c>
      <c r="C1058">
        <v>1.4</v>
      </c>
      <c r="D1058">
        <v>0.1</v>
      </c>
      <c r="E1058">
        <v>1.3</v>
      </c>
      <c r="F1058" s="11"/>
      <c r="G1058" s="11"/>
      <c r="H1058" s="11"/>
    </row>
    <row r="1059" spans="1:8">
      <c r="A1059" s="10">
        <v>950</v>
      </c>
      <c r="B1059">
        <v>1056</v>
      </c>
      <c r="C1059">
        <v>0.6</v>
      </c>
      <c r="D1059">
        <v>0.2</v>
      </c>
      <c r="E1059">
        <v>0.4</v>
      </c>
      <c r="F1059" s="11"/>
      <c r="G1059" s="11"/>
      <c r="H1059" s="11"/>
    </row>
    <row r="1060" spans="1:8">
      <c r="A1060" s="10">
        <v>949</v>
      </c>
      <c r="B1060">
        <v>1057</v>
      </c>
      <c r="C1060">
        <v>1.2</v>
      </c>
      <c r="D1060">
        <v>0.1</v>
      </c>
      <c r="E1060">
        <v>1.1000000000000001</v>
      </c>
      <c r="F1060" s="11"/>
      <c r="G1060" s="11"/>
      <c r="H1060" s="11"/>
    </row>
    <row r="1061" spans="1:8">
      <c r="A1061" s="10">
        <v>948</v>
      </c>
      <c r="B1061">
        <v>1058</v>
      </c>
      <c r="C1061">
        <v>2.2000000000000002</v>
      </c>
      <c r="D1061">
        <v>0.2</v>
      </c>
      <c r="E1061">
        <v>2</v>
      </c>
      <c r="F1061" s="11"/>
      <c r="G1061" s="11"/>
      <c r="H1061" s="11"/>
    </row>
    <row r="1062" spans="1:8">
      <c r="A1062" s="10">
        <v>947</v>
      </c>
      <c r="B1062">
        <v>1059</v>
      </c>
      <c r="C1062">
        <v>1.6</v>
      </c>
      <c r="D1062">
        <v>0.2</v>
      </c>
      <c r="E1062">
        <v>1.4</v>
      </c>
      <c r="F1062" s="11"/>
      <c r="G1062" s="11"/>
      <c r="H1062" s="11"/>
    </row>
    <row r="1063" spans="1:8">
      <c r="A1063" s="10">
        <v>946</v>
      </c>
      <c r="B1063">
        <v>1060</v>
      </c>
      <c r="C1063">
        <v>1.2</v>
      </c>
      <c r="D1063">
        <v>0.2</v>
      </c>
      <c r="E1063">
        <v>1</v>
      </c>
      <c r="F1063" s="11"/>
      <c r="G1063" s="11"/>
      <c r="H1063" s="11"/>
    </row>
    <row r="1064" spans="1:8">
      <c r="A1064" s="10">
        <v>945</v>
      </c>
      <c r="B1064">
        <v>1061</v>
      </c>
      <c r="C1064">
        <v>0.8</v>
      </c>
      <c r="D1064">
        <v>0.2</v>
      </c>
      <c r="E1064">
        <v>0.6</v>
      </c>
      <c r="F1064" s="11"/>
      <c r="G1064" s="11"/>
      <c r="H1064" s="11"/>
    </row>
    <row r="1065" spans="1:8">
      <c r="A1065" s="10">
        <v>944</v>
      </c>
      <c r="B1065">
        <v>1062</v>
      </c>
      <c r="C1065">
        <v>1.2</v>
      </c>
      <c r="D1065">
        <v>0.2</v>
      </c>
      <c r="E1065">
        <v>1</v>
      </c>
      <c r="F1065" s="11"/>
      <c r="G1065" s="11"/>
      <c r="H1065" s="11"/>
    </row>
    <row r="1066" spans="1:8">
      <c r="A1066" s="10">
        <v>943</v>
      </c>
      <c r="B1066">
        <v>1063</v>
      </c>
      <c r="C1066">
        <v>0.5</v>
      </c>
      <c r="D1066">
        <v>0.1</v>
      </c>
      <c r="E1066">
        <v>0.4</v>
      </c>
      <c r="F1066" s="11"/>
      <c r="G1066" s="11"/>
      <c r="H1066" s="11"/>
    </row>
    <row r="1067" spans="1:8">
      <c r="A1067" s="10">
        <v>942</v>
      </c>
      <c r="B1067">
        <v>1064</v>
      </c>
      <c r="C1067">
        <v>1</v>
      </c>
      <c r="D1067">
        <v>0.04</v>
      </c>
      <c r="E1067">
        <v>0.96</v>
      </c>
      <c r="F1067" s="11"/>
      <c r="G1067" s="11"/>
      <c r="H1067" s="11"/>
    </row>
    <row r="1068" spans="1:8">
      <c r="A1068" s="10">
        <v>941</v>
      </c>
      <c r="B1068">
        <v>1065</v>
      </c>
      <c r="C1068">
        <v>1</v>
      </c>
      <c r="D1068">
        <v>0.06</v>
      </c>
      <c r="E1068">
        <v>0.94</v>
      </c>
      <c r="F1068" s="11"/>
      <c r="G1068" s="11"/>
      <c r="H1068" s="11"/>
    </row>
    <row r="1069" spans="1:8">
      <c r="A1069" s="10">
        <v>940</v>
      </c>
      <c r="B1069">
        <v>1066</v>
      </c>
      <c r="C1069">
        <v>1.2</v>
      </c>
      <c r="D1069">
        <v>0.4</v>
      </c>
      <c r="E1069">
        <v>0.8</v>
      </c>
      <c r="F1069" s="11"/>
      <c r="G1069" s="11"/>
      <c r="H1069" s="11"/>
    </row>
    <row r="1070" spans="1:8">
      <c r="A1070" s="10">
        <v>939</v>
      </c>
      <c r="B1070">
        <v>1067</v>
      </c>
      <c r="C1070">
        <v>0.8</v>
      </c>
      <c r="D1070">
        <v>0.2</v>
      </c>
      <c r="E1070">
        <v>0.6</v>
      </c>
      <c r="F1070" s="11"/>
      <c r="G1070" s="11"/>
      <c r="H1070" s="11"/>
    </row>
    <row r="1071" spans="1:8">
      <c r="A1071" s="10">
        <v>938</v>
      </c>
      <c r="B1071">
        <v>1068</v>
      </c>
      <c r="C1071">
        <v>1</v>
      </c>
      <c r="D1071">
        <v>0.2</v>
      </c>
      <c r="E1071">
        <v>0.8</v>
      </c>
      <c r="F1071" s="11"/>
      <c r="G1071" s="11"/>
      <c r="H1071" s="11"/>
    </row>
    <row r="1072" spans="1:8">
      <c r="A1072" s="10">
        <v>937</v>
      </c>
      <c r="B1072">
        <v>1069</v>
      </c>
      <c r="C1072">
        <v>0.8</v>
      </c>
      <c r="D1072">
        <v>0.02</v>
      </c>
      <c r="E1072">
        <v>0.78</v>
      </c>
      <c r="F1072" s="11"/>
      <c r="G1072" s="11"/>
      <c r="H1072" s="11"/>
    </row>
    <row r="1073" spans="1:8">
      <c r="A1073" s="10">
        <v>936</v>
      </c>
      <c r="B1073">
        <v>1070</v>
      </c>
      <c r="C1073">
        <v>0.6</v>
      </c>
      <c r="D1073">
        <v>0.2</v>
      </c>
      <c r="E1073">
        <v>0.4</v>
      </c>
      <c r="F1073" s="11"/>
      <c r="G1073" s="11"/>
      <c r="H1073" s="11"/>
    </row>
    <row r="1074" spans="1:8">
      <c r="A1074" s="10">
        <v>935</v>
      </c>
      <c r="B1074">
        <v>1071</v>
      </c>
      <c r="C1074">
        <v>1.2</v>
      </c>
      <c r="D1074">
        <v>0.1</v>
      </c>
      <c r="E1074">
        <v>1.1000000000000001</v>
      </c>
      <c r="F1074" s="11"/>
      <c r="G1074" s="11"/>
      <c r="H1074" s="11"/>
    </row>
    <row r="1075" spans="1:8">
      <c r="A1075" s="10">
        <v>934</v>
      </c>
      <c r="B1075">
        <v>1072</v>
      </c>
      <c r="F1075" s="11"/>
      <c r="G1075" s="11"/>
      <c r="H1075" s="11"/>
    </row>
    <row r="1076" spans="1:8">
      <c r="A1076" s="10">
        <v>933</v>
      </c>
      <c r="B1076">
        <v>1073</v>
      </c>
      <c r="F1076" s="11"/>
      <c r="G1076" s="11"/>
      <c r="H1076" s="11"/>
    </row>
    <row r="1077" spans="1:8">
      <c r="A1077" s="10">
        <v>932</v>
      </c>
      <c r="B1077">
        <v>1074</v>
      </c>
      <c r="F1077" s="11"/>
      <c r="G1077" s="11"/>
      <c r="H1077" s="11"/>
    </row>
    <row r="1078" spans="1:8">
      <c r="A1078" s="10">
        <v>931</v>
      </c>
      <c r="B1078">
        <v>1075</v>
      </c>
      <c r="F1078" s="11"/>
      <c r="G1078" s="11"/>
      <c r="H1078" s="11"/>
    </row>
    <row r="1079" spans="1:8">
      <c r="A1079" s="10">
        <v>930</v>
      </c>
      <c r="B1079">
        <v>1076</v>
      </c>
      <c r="F1079" s="11"/>
      <c r="G1079" s="11"/>
      <c r="H1079" s="11"/>
    </row>
    <row r="1080" spans="1:8">
      <c r="A1080" s="10">
        <v>929</v>
      </c>
      <c r="B1080">
        <v>1077</v>
      </c>
      <c r="F1080" s="11"/>
      <c r="G1080" s="11"/>
      <c r="H1080" s="11"/>
    </row>
    <row r="1081" spans="1:8">
      <c r="A1081" s="10">
        <v>928</v>
      </c>
      <c r="B1081">
        <v>1078</v>
      </c>
      <c r="F1081" s="11"/>
      <c r="G1081" s="11"/>
      <c r="H1081" s="11"/>
    </row>
    <row r="1082" spans="1:8">
      <c r="A1082" s="10">
        <v>927</v>
      </c>
      <c r="B1082">
        <v>1079</v>
      </c>
      <c r="F1082" s="11"/>
      <c r="G1082" s="11"/>
      <c r="H1082" s="11"/>
    </row>
    <row r="1083" spans="1:8">
      <c r="A1083" s="10">
        <v>926</v>
      </c>
      <c r="B1083">
        <v>1080</v>
      </c>
      <c r="F1083" s="11"/>
      <c r="G1083" s="11"/>
      <c r="H1083" s="11"/>
    </row>
    <row r="1084" spans="1:8">
      <c r="A1084" s="10">
        <v>925</v>
      </c>
      <c r="B1084">
        <v>1081</v>
      </c>
      <c r="F1084" s="11"/>
      <c r="G1084" s="11"/>
      <c r="H1084" s="11"/>
    </row>
    <row r="1085" spans="1:8">
      <c r="A1085" s="10">
        <v>924</v>
      </c>
      <c r="B1085">
        <v>1082</v>
      </c>
      <c r="F1085" s="11"/>
      <c r="G1085" s="11"/>
      <c r="H1085" s="11"/>
    </row>
    <row r="1086" spans="1:8">
      <c r="A1086" s="10">
        <v>923</v>
      </c>
      <c r="B1086">
        <v>1083</v>
      </c>
      <c r="F1086" s="11"/>
      <c r="G1086" s="11"/>
      <c r="H1086" s="11"/>
    </row>
    <row r="1087" spans="1:8">
      <c r="A1087" s="10">
        <v>922</v>
      </c>
      <c r="B1087">
        <v>1084</v>
      </c>
      <c r="F1087" s="11"/>
      <c r="G1087" s="11"/>
      <c r="H1087" s="11"/>
    </row>
    <row r="1088" spans="1:8">
      <c r="A1088" s="10">
        <v>921</v>
      </c>
      <c r="B1088">
        <v>1085</v>
      </c>
      <c r="F1088" s="11"/>
      <c r="G1088" s="11"/>
      <c r="H1088" s="11"/>
    </row>
    <row r="1089" spans="1:8">
      <c r="A1089" s="10">
        <v>920</v>
      </c>
      <c r="B1089">
        <v>1086</v>
      </c>
      <c r="F1089" s="11"/>
      <c r="G1089" s="11"/>
      <c r="H1089" s="11"/>
    </row>
    <row r="1090" spans="1:8">
      <c r="A1090" s="10">
        <v>919</v>
      </c>
      <c r="B1090">
        <v>1087</v>
      </c>
      <c r="F1090" s="11"/>
      <c r="G1090" s="11"/>
      <c r="H1090" s="11"/>
    </row>
    <row r="1091" spans="1:8">
      <c r="A1091" s="10">
        <v>918</v>
      </c>
      <c r="B1091">
        <v>1088</v>
      </c>
      <c r="C1091">
        <v>0.8</v>
      </c>
      <c r="D1091">
        <v>0.1</v>
      </c>
      <c r="E1091">
        <v>0.7</v>
      </c>
      <c r="F1091" s="11"/>
      <c r="G1091" s="11"/>
      <c r="H1091" s="11"/>
    </row>
    <row r="1092" spans="1:8">
      <c r="A1092" s="10">
        <v>917</v>
      </c>
      <c r="B1092">
        <v>1089</v>
      </c>
      <c r="C1092">
        <v>0.5</v>
      </c>
      <c r="D1092">
        <v>0.1</v>
      </c>
      <c r="E1092">
        <v>0.4</v>
      </c>
      <c r="F1092" s="11"/>
      <c r="G1092" s="11"/>
      <c r="H1092" s="11"/>
    </row>
    <row r="1093" spans="1:8">
      <c r="A1093" s="10">
        <v>916</v>
      </c>
      <c r="B1093">
        <v>1090</v>
      </c>
      <c r="C1093">
        <v>0.5</v>
      </c>
      <c r="D1093">
        <v>0.04</v>
      </c>
      <c r="E1093">
        <v>0.46</v>
      </c>
      <c r="F1093" s="11"/>
      <c r="G1093" s="11"/>
      <c r="H1093" s="11"/>
    </row>
    <row r="1094" spans="1:8">
      <c r="A1094" s="10">
        <v>915</v>
      </c>
      <c r="B1094">
        <v>1091</v>
      </c>
      <c r="C1094">
        <v>0.5</v>
      </c>
      <c r="D1094">
        <v>0.06</v>
      </c>
      <c r="E1094">
        <v>0.44</v>
      </c>
      <c r="F1094" s="11"/>
      <c r="G1094" s="11"/>
      <c r="H1094" s="11"/>
    </row>
    <row r="1095" spans="1:8">
      <c r="A1095" s="10">
        <v>914</v>
      </c>
      <c r="B1095">
        <v>1092</v>
      </c>
      <c r="C1095">
        <v>0.6</v>
      </c>
      <c r="D1095">
        <v>0.1</v>
      </c>
      <c r="E1095">
        <v>0.5</v>
      </c>
      <c r="F1095" s="11"/>
      <c r="G1095" s="11"/>
      <c r="H1095" s="11"/>
    </row>
    <row r="1096" spans="1:8">
      <c r="A1096" s="10">
        <v>913</v>
      </c>
      <c r="B1096">
        <v>1093</v>
      </c>
      <c r="C1096">
        <v>0.8</v>
      </c>
      <c r="D1096">
        <v>0.1</v>
      </c>
      <c r="E1096">
        <v>0.7</v>
      </c>
      <c r="F1096" s="11"/>
      <c r="G1096" s="11"/>
      <c r="H1096" s="11"/>
    </row>
    <row r="1097" spans="1:8">
      <c r="A1097" s="10">
        <v>912</v>
      </c>
      <c r="B1097">
        <v>1094</v>
      </c>
      <c r="C1097">
        <v>1.3</v>
      </c>
      <c r="D1097">
        <v>0.06</v>
      </c>
      <c r="E1097">
        <v>1.24</v>
      </c>
      <c r="F1097" s="11"/>
      <c r="G1097" s="11"/>
      <c r="H1097" s="11"/>
    </row>
    <row r="1098" spans="1:8">
      <c r="A1098" s="10">
        <v>911</v>
      </c>
      <c r="B1098">
        <v>1095</v>
      </c>
      <c r="C1098">
        <v>0.6</v>
      </c>
      <c r="D1098">
        <v>0.2</v>
      </c>
      <c r="E1098">
        <v>0.4</v>
      </c>
      <c r="F1098" s="11"/>
      <c r="G1098" s="11"/>
      <c r="H1098" s="11"/>
    </row>
    <row r="1099" spans="1:8">
      <c r="A1099" s="10">
        <v>910</v>
      </c>
      <c r="B1099">
        <v>1096</v>
      </c>
      <c r="C1099">
        <v>1.4</v>
      </c>
      <c r="D1099">
        <v>0.1</v>
      </c>
      <c r="E1099">
        <v>1.3</v>
      </c>
      <c r="F1099" s="11"/>
      <c r="G1099" s="11"/>
      <c r="H1099" s="11"/>
    </row>
    <row r="1100" spans="1:8">
      <c r="A1100" s="10">
        <v>909</v>
      </c>
      <c r="B1100">
        <v>1097</v>
      </c>
      <c r="C1100">
        <v>0.9</v>
      </c>
      <c r="D1100">
        <v>0.1</v>
      </c>
      <c r="E1100">
        <v>0.8</v>
      </c>
      <c r="F1100" s="11"/>
      <c r="G1100" s="11"/>
      <c r="H1100" s="11"/>
    </row>
    <row r="1101" spans="1:8">
      <c r="A1101" s="10">
        <v>908</v>
      </c>
      <c r="B1101">
        <v>1098</v>
      </c>
      <c r="C1101">
        <v>0.6</v>
      </c>
      <c r="D1101">
        <v>0.1</v>
      </c>
      <c r="E1101">
        <v>0.5</v>
      </c>
      <c r="F1101" s="11"/>
      <c r="G1101" s="11"/>
      <c r="H1101" s="11"/>
    </row>
    <row r="1102" spans="1:8">
      <c r="A1102" s="10">
        <v>907</v>
      </c>
      <c r="B1102">
        <v>1099</v>
      </c>
      <c r="C1102">
        <v>0.8</v>
      </c>
      <c r="D1102">
        <v>0.2</v>
      </c>
      <c r="E1102">
        <v>0.6</v>
      </c>
      <c r="F1102" s="11"/>
      <c r="G1102" s="11"/>
      <c r="H1102" s="11"/>
    </row>
    <row r="1103" spans="1:8">
      <c r="A1103" s="10">
        <v>906</v>
      </c>
      <c r="B1103">
        <v>1100</v>
      </c>
      <c r="C1103">
        <v>1.1000000000000001</v>
      </c>
      <c r="D1103">
        <v>0.04</v>
      </c>
      <c r="E1103">
        <v>1.06</v>
      </c>
      <c r="F1103" s="11"/>
      <c r="G1103" s="11"/>
      <c r="H1103" s="11"/>
    </row>
    <row r="1104" spans="1:8">
      <c r="A1104" s="10">
        <v>905</v>
      </c>
      <c r="B1104">
        <v>1101</v>
      </c>
      <c r="C1104">
        <v>1.2</v>
      </c>
      <c r="D1104">
        <v>0.2</v>
      </c>
      <c r="E1104">
        <v>1</v>
      </c>
      <c r="F1104" s="11"/>
      <c r="G1104" s="11"/>
      <c r="H1104" s="11"/>
    </row>
    <row r="1105" spans="1:8">
      <c r="A1105" s="10">
        <v>904</v>
      </c>
      <c r="B1105">
        <v>1102</v>
      </c>
      <c r="C1105">
        <v>0.7</v>
      </c>
      <c r="D1105">
        <v>0.04</v>
      </c>
      <c r="E1105">
        <v>0.66</v>
      </c>
      <c r="F1105" s="11"/>
      <c r="G1105" s="11"/>
      <c r="H1105" s="11"/>
    </row>
    <row r="1106" spans="1:8">
      <c r="A1106" s="10">
        <v>903</v>
      </c>
      <c r="B1106">
        <v>1103</v>
      </c>
      <c r="C1106">
        <v>1.4</v>
      </c>
      <c r="D1106">
        <v>0.06</v>
      </c>
      <c r="E1106">
        <v>1.34</v>
      </c>
      <c r="F1106" s="11"/>
      <c r="G1106" s="11"/>
      <c r="H1106" s="11"/>
    </row>
    <row r="1107" spans="1:8">
      <c r="A1107" s="10">
        <v>902</v>
      </c>
      <c r="B1107">
        <v>1104</v>
      </c>
      <c r="C1107">
        <v>0.8</v>
      </c>
      <c r="D1107">
        <v>0.1</v>
      </c>
      <c r="E1107">
        <v>0.7</v>
      </c>
      <c r="F1107" s="11"/>
      <c r="G1107" s="11"/>
      <c r="H1107" s="11"/>
    </row>
    <row r="1108" spans="1:8">
      <c r="A1108" s="10">
        <v>901</v>
      </c>
      <c r="B1108">
        <v>1105</v>
      </c>
      <c r="C1108">
        <v>1.1000000000000001</v>
      </c>
      <c r="D1108">
        <v>0.1</v>
      </c>
      <c r="E1108">
        <v>1</v>
      </c>
      <c r="F1108" s="11"/>
      <c r="G1108" s="11"/>
      <c r="H1108" s="11"/>
    </row>
    <row r="1109" spans="1:8">
      <c r="A1109" s="10">
        <v>900</v>
      </c>
      <c r="B1109">
        <v>1106</v>
      </c>
      <c r="C1109">
        <v>0.4</v>
      </c>
      <c r="D1109">
        <v>0.06</v>
      </c>
      <c r="E1109">
        <v>0.34</v>
      </c>
      <c r="F1109" s="11"/>
      <c r="G1109" s="11"/>
      <c r="H1109" s="11"/>
    </row>
    <row r="1110" spans="1:8">
      <c r="A1110" s="10">
        <v>899</v>
      </c>
      <c r="B1110">
        <v>1107</v>
      </c>
      <c r="C1110">
        <v>0.6</v>
      </c>
      <c r="D1110">
        <v>0.1</v>
      </c>
      <c r="E1110">
        <v>0.5</v>
      </c>
      <c r="F1110" s="11"/>
      <c r="G1110" s="11"/>
      <c r="H1110" s="11"/>
    </row>
    <row r="1111" spans="1:8">
      <c r="A1111" s="10">
        <v>898</v>
      </c>
      <c r="B1111">
        <v>1108</v>
      </c>
      <c r="C1111">
        <v>0.4</v>
      </c>
      <c r="D1111">
        <v>0.1</v>
      </c>
      <c r="E1111">
        <v>0.3</v>
      </c>
      <c r="F1111" s="11"/>
      <c r="G1111" s="11"/>
      <c r="H1111" s="11"/>
    </row>
    <row r="1112" spans="1:8">
      <c r="A1112" s="10">
        <v>897</v>
      </c>
      <c r="B1112">
        <v>1109</v>
      </c>
      <c r="C1112">
        <v>0.4</v>
      </c>
      <c r="D1112">
        <v>0.1</v>
      </c>
      <c r="E1112">
        <v>0.3</v>
      </c>
      <c r="F1112" s="11"/>
      <c r="G1112" s="11"/>
      <c r="H1112" s="11"/>
    </row>
    <row r="1113" spans="1:8">
      <c r="A1113" s="10">
        <v>896</v>
      </c>
      <c r="B1113">
        <v>1110</v>
      </c>
      <c r="C1113">
        <v>1</v>
      </c>
      <c r="D1113">
        <v>0.2</v>
      </c>
      <c r="E1113">
        <v>0.8</v>
      </c>
      <c r="F1113" s="11"/>
      <c r="G1113" s="11"/>
      <c r="H1113" s="11"/>
    </row>
    <row r="1114" spans="1:8">
      <c r="A1114" s="10">
        <v>895</v>
      </c>
      <c r="B1114">
        <v>1111</v>
      </c>
      <c r="C1114">
        <v>1.2</v>
      </c>
      <c r="D1114">
        <v>0.04</v>
      </c>
      <c r="E1114">
        <v>1.1599999999999999</v>
      </c>
      <c r="F1114" s="11"/>
      <c r="G1114" s="11"/>
      <c r="H1114" s="11"/>
    </row>
    <row r="1115" spans="1:8">
      <c r="A1115" s="10">
        <v>894</v>
      </c>
      <c r="B1115">
        <v>1112</v>
      </c>
      <c r="C1115">
        <v>1</v>
      </c>
      <c r="D1115">
        <v>0.2</v>
      </c>
      <c r="E1115">
        <v>0.8</v>
      </c>
      <c r="F1115" s="11"/>
      <c r="G1115" s="11"/>
      <c r="H1115" s="11"/>
    </row>
    <row r="1116" spans="1:8">
      <c r="A1116" s="10">
        <v>893</v>
      </c>
      <c r="B1116">
        <v>1113</v>
      </c>
      <c r="C1116">
        <v>0.7</v>
      </c>
      <c r="D1116">
        <v>0.04</v>
      </c>
      <c r="E1116">
        <v>0.66</v>
      </c>
      <c r="F1116" s="11"/>
      <c r="G1116" s="11"/>
      <c r="H1116" s="11"/>
    </row>
    <row r="1117" spans="1:8">
      <c r="A1117" s="10">
        <v>892</v>
      </c>
      <c r="B1117">
        <v>1114</v>
      </c>
      <c r="C1117">
        <v>1</v>
      </c>
      <c r="D1117">
        <v>0.06</v>
      </c>
      <c r="E1117">
        <v>0.94</v>
      </c>
      <c r="F1117" s="11"/>
      <c r="G1117" s="11"/>
      <c r="H1117" s="11"/>
    </row>
    <row r="1118" spans="1:8">
      <c r="A1118" s="10">
        <v>891</v>
      </c>
      <c r="B1118">
        <v>1115</v>
      </c>
      <c r="C1118">
        <v>0.6</v>
      </c>
      <c r="D1118">
        <v>0.04</v>
      </c>
      <c r="E1118">
        <v>0.56000000000000005</v>
      </c>
      <c r="F1118" s="11"/>
      <c r="G1118" s="11"/>
      <c r="H1118" s="11"/>
    </row>
    <row r="1119" spans="1:8">
      <c r="A1119" s="10">
        <v>890</v>
      </c>
      <c r="B1119">
        <v>1116</v>
      </c>
      <c r="C1119">
        <v>1</v>
      </c>
      <c r="D1119">
        <v>0.04</v>
      </c>
      <c r="E1119">
        <v>0.96</v>
      </c>
      <c r="F1119" s="11"/>
      <c r="G1119" s="11"/>
      <c r="H1119" s="11"/>
    </row>
    <row r="1120" spans="1:8">
      <c r="A1120" s="10">
        <v>889</v>
      </c>
      <c r="B1120">
        <v>1117</v>
      </c>
      <c r="C1120">
        <v>1</v>
      </c>
      <c r="D1120">
        <v>0.2</v>
      </c>
      <c r="E1120">
        <v>0.8</v>
      </c>
      <c r="F1120" s="11"/>
      <c r="G1120" s="11"/>
      <c r="H1120" s="11"/>
    </row>
    <row r="1121" spans="1:8">
      <c r="A1121" s="10">
        <v>888</v>
      </c>
      <c r="B1121">
        <v>1118</v>
      </c>
      <c r="C1121">
        <v>1</v>
      </c>
      <c r="D1121">
        <v>0.04</v>
      </c>
      <c r="E1121">
        <v>0.96</v>
      </c>
      <c r="F1121" s="11"/>
      <c r="G1121" s="11"/>
      <c r="H1121" s="11"/>
    </row>
    <row r="1122" spans="1:8">
      <c r="A1122" s="10">
        <v>887</v>
      </c>
      <c r="B1122">
        <v>1119</v>
      </c>
      <c r="C1122">
        <v>0.9</v>
      </c>
      <c r="D1122">
        <v>0.1</v>
      </c>
      <c r="E1122">
        <v>0.8</v>
      </c>
      <c r="F1122" s="11"/>
      <c r="G1122" s="11"/>
      <c r="H1122" s="11"/>
    </row>
    <row r="1123" spans="1:8">
      <c r="A1123" s="10">
        <v>886</v>
      </c>
      <c r="B1123">
        <v>1120</v>
      </c>
      <c r="C1123">
        <v>1.6</v>
      </c>
      <c r="D1123">
        <v>0.1</v>
      </c>
      <c r="E1123">
        <v>1.5</v>
      </c>
      <c r="F1123" s="11"/>
      <c r="G1123" s="11"/>
      <c r="H1123" s="11"/>
    </row>
    <row r="1124" spans="1:8">
      <c r="A1124" s="10">
        <v>885</v>
      </c>
      <c r="B1124">
        <v>1121</v>
      </c>
      <c r="C1124">
        <v>0.6</v>
      </c>
      <c r="D1124">
        <v>0.1</v>
      </c>
      <c r="E1124">
        <v>0.5</v>
      </c>
      <c r="F1124" s="11"/>
      <c r="G1124" s="11"/>
      <c r="H1124" s="11"/>
    </row>
    <row r="1125" spans="1:8">
      <c r="A1125" s="10">
        <v>884</v>
      </c>
      <c r="B1125">
        <v>1122</v>
      </c>
      <c r="C1125">
        <v>0.4</v>
      </c>
      <c r="D1125">
        <v>0.1</v>
      </c>
      <c r="E1125">
        <v>0.3</v>
      </c>
      <c r="F1125" s="11"/>
      <c r="G1125" s="11"/>
      <c r="H1125" s="11"/>
    </row>
    <row r="1126" spans="1:8">
      <c r="A1126" s="10">
        <v>883</v>
      </c>
      <c r="B1126">
        <v>1123</v>
      </c>
      <c r="C1126">
        <v>1.2</v>
      </c>
      <c r="D1126">
        <v>0.1</v>
      </c>
      <c r="E1126">
        <v>1.1000000000000001</v>
      </c>
      <c r="F1126" s="11"/>
      <c r="G1126" s="11"/>
      <c r="H1126" s="11"/>
    </row>
    <row r="1127" spans="1:8">
      <c r="A1127" s="10">
        <v>882</v>
      </c>
      <c r="B1127">
        <v>1124</v>
      </c>
      <c r="C1127">
        <v>2</v>
      </c>
      <c r="D1127">
        <v>0.2</v>
      </c>
      <c r="E1127">
        <v>1.8</v>
      </c>
      <c r="F1127" s="11"/>
      <c r="G1127" s="11"/>
      <c r="H1127" s="11"/>
    </row>
    <row r="1128" spans="1:8">
      <c r="A1128" s="10">
        <v>881</v>
      </c>
      <c r="B1128">
        <v>1125</v>
      </c>
      <c r="C1128">
        <v>2.4</v>
      </c>
      <c r="D1128">
        <v>0.2</v>
      </c>
      <c r="E1128">
        <v>2.2000000000000002</v>
      </c>
      <c r="F1128" s="11"/>
      <c r="G1128" s="11"/>
      <c r="H1128" s="11"/>
    </row>
    <row r="1129" spans="1:8">
      <c r="A1129" s="10">
        <v>880</v>
      </c>
      <c r="B1129">
        <v>1126</v>
      </c>
      <c r="C1129">
        <v>2</v>
      </c>
      <c r="D1129">
        <v>0.02</v>
      </c>
      <c r="E1129">
        <v>1.98</v>
      </c>
      <c r="F1129" s="11"/>
      <c r="G1129" s="11"/>
      <c r="H1129" s="11"/>
    </row>
    <row r="1130" spans="1:8">
      <c r="A1130" s="10">
        <v>879</v>
      </c>
      <c r="B1130">
        <v>1127</v>
      </c>
      <c r="C1130">
        <v>0.6</v>
      </c>
      <c r="D1130">
        <v>0.1</v>
      </c>
      <c r="E1130">
        <v>0.5</v>
      </c>
      <c r="F1130" s="11"/>
      <c r="G1130" s="11"/>
      <c r="H1130" s="11"/>
    </row>
    <row r="1131" spans="1:8">
      <c r="A1131" s="10">
        <v>878</v>
      </c>
      <c r="B1131">
        <v>1128</v>
      </c>
      <c r="C1131">
        <v>0.4</v>
      </c>
      <c r="D1131">
        <v>0.04</v>
      </c>
      <c r="E1131">
        <v>0.36</v>
      </c>
      <c r="F1131" s="11"/>
      <c r="G1131" s="11"/>
      <c r="H1131" s="11"/>
    </row>
    <row r="1132" spans="1:8">
      <c r="A1132" s="10">
        <v>877</v>
      </c>
      <c r="B1132">
        <v>1129</v>
      </c>
      <c r="C1132">
        <v>0.8</v>
      </c>
      <c r="D1132">
        <v>0.04</v>
      </c>
      <c r="E1132">
        <v>0.76</v>
      </c>
      <c r="F1132" s="11"/>
      <c r="G1132" s="11"/>
      <c r="H1132" s="11"/>
    </row>
    <row r="1133" spans="1:8">
      <c r="A1133" s="10">
        <v>876</v>
      </c>
      <c r="B1133">
        <v>1130</v>
      </c>
      <c r="F1133" s="11"/>
      <c r="G1133" s="11"/>
      <c r="H1133" s="11"/>
    </row>
    <row r="1134" spans="1:8">
      <c r="A1134" s="10">
        <v>875</v>
      </c>
      <c r="B1134">
        <v>1131</v>
      </c>
      <c r="F1134" s="11"/>
      <c r="G1134" s="11"/>
      <c r="H1134" s="11"/>
    </row>
    <row r="1135" spans="1:8">
      <c r="A1135" s="10">
        <v>874</v>
      </c>
      <c r="B1135">
        <v>1132</v>
      </c>
      <c r="F1135" s="11"/>
      <c r="G1135" s="11"/>
      <c r="H1135" s="11"/>
    </row>
    <row r="1136" spans="1:8">
      <c r="A1136" s="10">
        <v>873</v>
      </c>
      <c r="B1136">
        <v>1133</v>
      </c>
      <c r="F1136" s="11"/>
      <c r="G1136" s="11"/>
      <c r="H1136" s="11"/>
    </row>
    <row r="1137" spans="1:8">
      <c r="A1137" s="10">
        <v>872</v>
      </c>
      <c r="B1137">
        <v>1134</v>
      </c>
      <c r="F1137" s="11"/>
      <c r="G1137" s="11"/>
      <c r="H1137" s="11"/>
    </row>
    <row r="1138" spans="1:8">
      <c r="A1138" s="10">
        <v>871</v>
      </c>
      <c r="B1138">
        <v>1135</v>
      </c>
      <c r="F1138" s="11"/>
      <c r="G1138" s="11"/>
      <c r="H1138" s="11"/>
    </row>
    <row r="1139" spans="1:8">
      <c r="A1139" s="10">
        <v>870</v>
      </c>
      <c r="B1139">
        <v>1136</v>
      </c>
      <c r="F1139" s="11"/>
      <c r="G1139" s="11"/>
      <c r="H1139" s="11"/>
    </row>
    <row r="1140" spans="1:8">
      <c r="A1140" s="10">
        <v>869</v>
      </c>
      <c r="B1140">
        <v>1137</v>
      </c>
      <c r="F1140" s="11"/>
      <c r="G1140" s="11"/>
      <c r="H1140" s="11"/>
    </row>
    <row r="1141" spans="1:8">
      <c r="A1141" s="10">
        <v>868</v>
      </c>
      <c r="B1141">
        <v>1138</v>
      </c>
      <c r="F1141" s="11"/>
      <c r="G1141" s="11"/>
      <c r="H1141" s="11"/>
    </row>
    <row r="1142" spans="1:8">
      <c r="A1142" s="10">
        <v>867</v>
      </c>
      <c r="B1142">
        <v>1139</v>
      </c>
      <c r="F1142" s="11"/>
      <c r="G1142" s="11"/>
      <c r="H1142" s="11"/>
    </row>
    <row r="1143" spans="1:8">
      <c r="A1143" s="10">
        <v>866</v>
      </c>
      <c r="B1143">
        <v>1140</v>
      </c>
      <c r="F1143" s="11"/>
      <c r="G1143" s="11"/>
      <c r="H1143" s="11"/>
    </row>
    <row r="1144" spans="1:8">
      <c r="A1144" s="10">
        <v>865</v>
      </c>
      <c r="B1144">
        <v>1141</v>
      </c>
      <c r="F1144" s="11"/>
      <c r="G1144" s="11"/>
      <c r="H1144" s="11"/>
    </row>
    <row r="1145" spans="1:8">
      <c r="A1145" s="10">
        <v>864</v>
      </c>
      <c r="B1145">
        <v>1142</v>
      </c>
      <c r="C1145">
        <v>0.9</v>
      </c>
      <c r="D1145">
        <v>0.04</v>
      </c>
      <c r="E1145">
        <v>0.86</v>
      </c>
      <c r="F1145" s="11"/>
      <c r="G1145" s="11"/>
      <c r="H1145" s="11"/>
    </row>
    <row r="1146" spans="1:8">
      <c r="A1146" s="10">
        <v>863</v>
      </c>
      <c r="B1146">
        <v>1143</v>
      </c>
      <c r="C1146">
        <v>0.8</v>
      </c>
      <c r="D1146">
        <v>0.1</v>
      </c>
      <c r="E1146">
        <v>0.7</v>
      </c>
      <c r="F1146" s="11"/>
      <c r="G1146" s="11"/>
      <c r="H1146" s="11"/>
    </row>
    <row r="1147" spans="1:8">
      <c r="A1147" s="10">
        <v>862</v>
      </c>
      <c r="B1147">
        <v>1144</v>
      </c>
      <c r="C1147">
        <v>0.8</v>
      </c>
      <c r="D1147">
        <v>0.2</v>
      </c>
      <c r="E1147">
        <v>0.6</v>
      </c>
      <c r="F1147" s="11"/>
      <c r="G1147" s="11"/>
      <c r="H1147" s="11"/>
    </row>
    <row r="1148" spans="1:8">
      <c r="A1148" s="10">
        <v>861</v>
      </c>
      <c r="B1148">
        <v>1145</v>
      </c>
      <c r="C1148">
        <v>0.4</v>
      </c>
      <c r="D1148">
        <v>0.1</v>
      </c>
      <c r="E1148">
        <v>0.3</v>
      </c>
      <c r="F1148" s="11"/>
      <c r="G1148" s="11"/>
      <c r="H1148" s="11"/>
    </row>
    <row r="1149" spans="1:8">
      <c r="A1149" s="10">
        <v>860</v>
      </c>
      <c r="B1149">
        <v>1146</v>
      </c>
      <c r="C1149">
        <v>1</v>
      </c>
      <c r="D1149">
        <v>0.1</v>
      </c>
      <c r="E1149">
        <v>0.9</v>
      </c>
      <c r="F1149" s="11"/>
      <c r="G1149" s="11"/>
      <c r="H1149" s="11"/>
    </row>
    <row r="1150" spans="1:8">
      <c r="A1150" s="10">
        <v>859</v>
      </c>
      <c r="B1150">
        <v>1147</v>
      </c>
      <c r="C1150">
        <v>0.8</v>
      </c>
      <c r="D1150">
        <v>0.14000000000000001</v>
      </c>
      <c r="E1150">
        <v>0.66</v>
      </c>
      <c r="F1150" s="11"/>
      <c r="G1150" s="11"/>
      <c r="H1150" s="11"/>
    </row>
    <row r="1151" spans="1:8">
      <c r="A1151" s="10">
        <v>858</v>
      </c>
      <c r="B1151">
        <v>1148</v>
      </c>
      <c r="C1151">
        <v>1.1000000000000001</v>
      </c>
      <c r="D1151">
        <v>0.06</v>
      </c>
      <c r="E1151">
        <v>1.04</v>
      </c>
      <c r="F1151" s="11"/>
      <c r="G1151" s="11"/>
      <c r="H1151" s="11"/>
    </row>
    <row r="1152" spans="1:8">
      <c r="A1152" s="10">
        <v>857</v>
      </c>
      <c r="B1152">
        <v>1149</v>
      </c>
      <c r="C1152">
        <v>1.4</v>
      </c>
      <c r="D1152">
        <v>0.2</v>
      </c>
      <c r="E1152">
        <v>1.2</v>
      </c>
      <c r="F1152" s="11"/>
      <c r="G1152" s="11"/>
      <c r="H1152" s="11"/>
    </row>
    <row r="1153" spans="1:8">
      <c r="A1153" s="10">
        <v>856</v>
      </c>
      <c r="B1153">
        <v>1150</v>
      </c>
      <c r="C1153">
        <v>1.1000000000000001</v>
      </c>
      <c r="D1153">
        <v>0.1</v>
      </c>
      <c r="E1153">
        <v>1</v>
      </c>
      <c r="F1153" s="11"/>
      <c r="G1153" s="11"/>
      <c r="H1153" s="11"/>
    </row>
    <row r="1154" spans="1:8">
      <c r="A1154" s="10">
        <v>855</v>
      </c>
      <c r="B1154">
        <v>1151</v>
      </c>
      <c r="C1154">
        <v>0.8</v>
      </c>
      <c r="D1154">
        <v>0.1</v>
      </c>
      <c r="E1154">
        <v>0.7</v>
      </c>
      <c r="F1154" s="11"/>
      <c r="G1154" s="11"/>
      <c r="H1154" s="11"/>
    </row>
    <row r="1155" spans="1:8">
      <c r="A1155" s="10">
        <v>854</v>
      </c>
      <c r="B1155">
        <v>1152</v>
      </c>
      <c r="C1155">
        <v>1.2</v>
      </c>
      <c r="D1155">
        <v>0.04</v>
      </c>
      <c r="E1155">
        <v>1.1599999999999999</v>
      </c>
      <c r="F1155" s="11"/>
      <c r="G1155" s="11"/>
      <c r="H1155" s="11"/>
    </row>
    <row r="1156" spans="1:8">
      <c r="A1156" s="10">
        <v>853</v>
      </c>
      <c r="B1156">
        <v>1153</v>
      </c>
      <c r="C1156">
        <v>0.4</v>
      </c>
      <c r="D1156">
        <v>0.04</v>
      </c>
      <c r="E1156">
        <v>0.36</v>
      </c>
      <c r="F1156" s="11"/>
      <c r="G1156" s="11"/>
      <c r="H1156" s="11"/>
    </row>
    <row r="1157" spans="1:8">
      <c r="A1157" s="10">
        <v>852</v>
      </c>
      <c r="B1157">
        <v>1154</v>
      </c>
      <c r="C1157">
        <v>0.6</v>
      </c>
      <c r="D1157">
        <v>0.04</v>
      </c>
      <c r="E1157">
        <v>0.56000000000000005</v>
      </c>
      <c r="F1157" s="11"/>
      <c r="G1157" s="11"/>
      <c r="H1157" s="11"/>
    </row>
    <row r="1158" spans="1:8">
      <c r="A1158" s="10">
        <v>851</v>
      </c>
      <c r="B1158">
        <v>1155</v>
      </c>
      <c r="C1158">
        <v>1.1000000000000001</v>
      </c>
      <c r="D1158">
        <v>0.03</v>
      </c>
      <c r="E1158">
        <v>1.07</v>
      </c>
      <c r="F1158" s="11"/>
      <c r="G1158" s="11"/>
      <c r="H1158" s="11"/>
    </row>
    <row r="1159" spans="1:8">
      <c r="A1159" s="10">
        <v>850</v>
      </c>
      <c r="B1159">
        <v>1156</v>
      </c>
      <c r="C1159">
        <v>0.64</v>
      </c>
      <c r="D1159">
        <v>0.04</v>
      </c>
      <c r="E1159">
        <v>0.6</v>
      </c>
      <c r="F1159" s="11"/>
      <c r="G1159" s="11"/>
      <c r="H1159" s="11"/>
    </row>
    <row r="1160" spans="1:8">
      <c r="A1160" s="10">
        <v>849</v>
      </c>
      <c r="B1160">
        <v>1157</v>
      </c>
      <c r="C1160">
        <v>0.8</v>
      </c>
      <c r="D1160">
        <v>0.1</v>
      </c>
      <c r="E1160">
        <v>0.7</v>
      </c>
      <c r="F1160" s="11"/>
      <c r="G1160" s="11"/>
      <c r="H1160" s="11"/>
    </row>
    <row r="1161" spans="1:8">
      <c r="A1161" s="10">
        <v>848</v>
      </c>
      <c r="B1161">
        <v>1158</v>
      </c>
      <c r="C1161">
        <v>1.4</v>
      </c>
      <c r="D1161">
        <v>0.1</v>
      </c>
      <c r="E1161">
        <v>1.3</v>
      </c>
      <c r="F1161" s="11"/>
      <c r="G1161" s="11"/>
      <c r="H1161" s="11"/>
    </row>
    <row r="1162" spans="1:8">
      <c r="A1162" s="10">
        <v>847</v>
      </c>
      <c r="B1162">
        <v>1159</v>
      </c>
      <c r="C1162">
        <v>1</v>
      </c>
      <c r="D1162">
        <v>0.2</v>
      </c>
      <c r="E1162">
        <v>0.8</v>
      </c>
      <c r="F1162" s="11"/>
      <c r="G1162" s="11"/>
      <c r="H1162" s="11"/>
    </row>
    <row r="1163" spans="1:8">
      <c r="A1163" s="10">
        <v>846</v>
      </c>
      <c r="B1163">
        <v>1160</v>
      </c>
      <c r="C1163">
        <v>1</v>
      </c>
      <c r="D1163">
        <v>0.1</v>
      </c>
      <c r="E1163">
        <v>0.9</v>
      </c>
      <c r="F1163" s="11"/>
      <c r="G1163" s="11"/>
      <c r="H1163" s="11"/>
    </row>
    <row r="1164" spans="1:8">
      <c r="A1164" s="10">
        <v>845</v>
      </c>
      <c r="B1164">
        <v>1161</v>
      </c>
      <c r="C1164">
        <v>1.1000000000000001</v>
      </c>
      <c r="D1164">
        <v>0.2</v>
      </c>
      <c r="E1164">
        <v>0.9</v>
      </c>
      <c r="F1164" s="11"/>
      <c r="G1164" s="11"/>
      <c r="H1164" s="11"/>
    </row>
    <row r="1165" spans="1:8">
      <c r="A1165" s="10">
        <v>844</v>
      </c>
      <c r="B1165">
        <v>1162</v>
      </c>
      <c r="C1165">
        <v>1.2</v>
      </c>
      <c r="D1165">
        <v>0.2</v>
      </c>
      <c r="E1165">
        <v>1</v>
      </c>
      <c r="F1165" s="11"/>
      <c r="G1165" s="11"/>
      <c r="H1165" s="11"/>
    </row>
    <row r="1166" spans="1:8">
      <c r="A1166" s="10">
        <v>843</v>
      </c>
      <c r="B1166">
        <v>1163</v>
      </c>
      <c r="C1166">
        <v>0.8</v>
      </c>
      <c r="D1166">
        <v>0.2</v>
      </c>
      <c r="E1166">
        <v>0.6</v>
      </c>
      <c r="F1166" s="11"/>
      <c r="G1166" s="11"/>
      <c r="H1166" s="11"/>
    </row>
    <row r="1167" spans="1:8">
      <c r="A1167" s="10">
        <v>842</v>
      </c>
      <c r="B1167">
        <v>1164</v>
      </c>
      <c r="C1167">
        <v>1.2</v>
      </c>
      <c r="D1167">
        <v>0.2</v>
      </c>
      <c r="E1167">
        <v>1</v>
      </c>
      <c r="F1167" s="11"/>
      <c r="G1167" s="11"/>
      <c r="H1167" s="11"/>
    </row>
    <row r="1168" spans="1:8">
      <c r="A1168" s="10">
        <v>841</v>
      </c>
      <c r="B1168">
        <v>1165</v>
      </c>
      <c r="C1168">
        <v>1.1000000000000001</v>
      </c>
      <c r="D1168">
        <v>0.04</v>
      </c>
      <c r="E1168">
        <v>1.06</v>
      </c>
      <c r="F1168" s="11"/>
      <c r="G1168" s="11"/>
      <c r="H1168" s="11"/>
    </row>
    <row r="1169" spans="1:8">
      <c r="A1169" s="10">
        <v>840</v>
      </c>
      <c r="B1169">
        <v>1166</v>
      </c>
      <c r="C1169">
        <v>0.5</v>
      </c>
      <c r="D1169">
        <v>0.06</v>
      </c>
      <c r="E1169">
        <v>0.44</v>
      </c>
      <c r="F1169" s="11"/>
      <c r="G1169" s="11"/>
      <c r="H1169" s="11"/>
    </row>
    <row r="1170" spans="1:8">
      <c r="A1170" s="10">
        <v>839</v>
      </c>
      <c r="B1170">
        <v>1167</v>
      </c>
      <c r="C1170">
        <v>0.4</v>
      </c>
      <c r="D1170">
        <v>0.08</v>
      </c>
      <c r="E1170">
        <v>0.32</v>
      </c>
      <c r="F1170" s="11"/>
      <c r="G1170" s="11"/>
      <c r="H1170" s="11"/>
    </row>
    <row r="1171" spans="1:8">
      <c r="A1171" s="10">
        <v>838</v>
      </c>
      <c r="B1171">
        <v>1168</v>
      </c>
      <c r="C1171">
        <v>1.2</v>
      </c>
      <c r="D1171">
        <v>0.04</v>
      </c>
      <c r="E1171">
        <v>1.1599999999999999</v>
      </c>
      <c r="F1171" s="11"/>
      <c r="G1171" s="11"/>
      <c r="H1171" s="11"/>
    </row>
    <row r="1172" spans="1:8">
      <c r="A1172" s="10">
        <v>837</v>
      </c>
      <c r="B1172">
        <v>1169</v>
      </c>
      <c r="C1172">
        <v>0.8</v>
      </c>
      <c r="D1172">
        <v>0.1</v>
      </c>
      <c r="E1172">
        <v>0.7</v>
      </c>
      <c r="F1172" s="11"/>
      <c r="G1172" s="11"/>
      <c r="H1172" s="11"/>
    </row>
    <row r="1173" spans="1:8">
      <c r="A1173" s="10">
        <v>836</v>
      </c>
      <c r="B1173">
        <v>1170</v>
      </c>
      <c r="C1173">
        <v>0.4</v>
      </c>
      <c r="D1173">
        <v>0.06</v>
      </c>
      <c r="E1173">
        <v>0.34</v>
      </c>
      <c r="F1173" s="11"/>
      <c r="G1173" s="11"/>
      <c r="H1173" s="11"/>
    </row>
    <row r="1174" spans="1:8">
      <c r="A1174" s="10">
        <v>835</v>
      </c>
      <c r="B1174">
        <v>1171</v>
      </c>
      <c r="C1174">
        <v>1.1000000000000001</v>
      </c>
      <c r="D1174">
        <v>0.06</v>
      </c>
      <c r="E1174">
        <v>1.04</v>
      </c>
      <c r="F1174" s="11"/>
      <c r="G1174" s="11"/>
      <c r="H1174" s="11"/>
    </row>
    <row r="1175" spans="1:8">
      <c r="A1175" s="10">
        <v>834</v>
      </c>
      <c r="B1175">
        <v>1172</v>
      </c>
      <c r="C1175">
        <v>0.6</v>
      </c>
      <c r="D1175">
        <v>0.1</v>
      </c>
      <c r="E1175">
        <v>0.5</v>
      </c>
      <c r="F1175" s="11"/>
      <c r="G1175" s="11"/>
      <c r="H1175" s="11"/>
    </row>
    <row r="1176" spans="1:8">
      <c r="A1176" s="10">
        <v>833</v>
      </c>
      <c r="B1176">
        <v>1173</v>
      </c>
      <c r="C1176">
        <v>0.8</v>
      </c>
      <c r="D1176">
        <v>0.04</v>
      </c>
      <c r="E1176">
        <v>0.76</v>
      </c>
      <c r="F1176" s="11"/>
      <c r="G1176" s="11"/>
      <c r="H1176" s="11"/>
    </row>
    <row r="1177" spans="1:8">
      <c r="A1177" s="10">
        <v>832</v>
      </c>
      <c r="B1177">
        <v>1174</v>
      </c>
      <c r="C1177">
        <v>0.8</v>
      </c>
      <c r="D1177">
        <v>0.2</v>
      </c>
      <c r="E1177">
        <v>0.6</v>
      </c>
      <c r="F1177" s="11"/>
      <c r="G1177" s="11"/>
      <c r="H1177" s="11"/>
    </row>
    <row r="1178" spans="1:8">
      <c r="A1178" s="10">
        <v>831</v>
      </c>
      <c r="B1178">
        <v>1175</v>
      </c>
      <c r="C1178">
        <v>0.5</v>
      </c>
      <c r="D1178">
        <v>0.1</v>
      </c>
      <c r="E1178">
        <v>0.4</v>
      </c>
      <c r="F1178" s="11"/>
      <c r="G1178" s="11"/>
      <c r="H1178" s="11"/>
    </row>
    <row r="1179" spans="1:8">
      <c r="A1179" s="10">
        <v>830</v>
      </c>
      <c r="B1179">
        <v>1176</v>
      </c>
      <c r="C1179">
        <v>1</v>
      </c>
      <c r="D1179">
        <v>0.1</v>
      </c>
      <c r="E1179">
        <v>0.9</v>
      </c>
      <c r="F1179" s="11"/>
      <c r="G1179" s="11"/>
      <c r="H1179" s="11"/>
    </row>
    <row r="1180" spans="1:8">
      <c r="A1180" s="10">
        <v>829</v>
      </c>
      <c r="B1180">
        <v>1177</v>
      </c>
      <c r="C1180">
        <v>0.3</v>
      </c>
      <c r="D1180">
        <v>0.06</v>
      </c>
      <c r="E1180">
        <v>0.24</v>
      </c>
      <c r="F1180" s="11"/>
      <c r="G1180" s="11"/>
      <c r="H1180" s="11"/>
    </row>
    <row r="1181" spans="1:8">
      <c r="A1181" s="10">
        <v>828</v>
      </c>
      <c r="B1181">
        <v>1178</v>
      </c>
      <c r="C1181">
        <v>1.2</v>
      </c>
      <c r="D1181">
        <v>0.1</v>
      </c>
      <c r="E1181">
        <v>1.1000000000000001</v>
      </c>
      <c r="F1181" s="11"/>
      <c r="G1181" s="11"/>
      <c r="H1181" s="11"/>
    </row>
    <row r="1182" spans="1:8">
      <c r="A1182" s="10">
        <v>827</v>
      </c>
      <c r="B1182">
        <v>1179</v>
      </c>
      <c r="C1182">
        <v>0.9</v>
      </c>
      <c r="D1182">
        <v>0.06</v>
      </c>
      <c r="E1182">
        <v>0.84</v>
      </c>
      <c r="F1182" s="11"/>
      <c r="G1182" s="11"/>
      <c r="H1182" s="11"/>
    </row>
    <row r="1183" spans="1:8">
      <c r="A1183" s="10">
        <v>826</v>
      </c>
      <c r="B1183">
        <v>1180</v>
      </c>
      <c r="C1183">
        <v>1.2</v>
      </c>
      <c r="D1183">
        <v>0.3</v>
      </c>
      <c r="E1183">
        <v>0.9</v>
      </c>
      <c r="F1183" s="11"/>
      <c r="G1183" s="11"/>
      <c r="H1183" s="11"/>
    </row>
    <row r="1184" spans="1:8">
      <c r="A1184" s="10">
        <v>825</v>
      </c>
      <c r="B1184">
        <v>1181</v>
      </c>
      <c r="C1184">
        <v>0.4</v>
      </c>
      <c r="D1184">
        <v>0.1</v>
      </c>
      <c r="E1184">
        <v>0.3</v>
      </c>
      <c r="F1184" s="11"/>
      <c r="G1184" s="11"/>
      <c r="H1184" s="11"/>
    </row>
    <row r="1185" spans="1:8">
      <c r="A1185" s="10">
        <v>824</v>
      </c>
      <c r="B1185">
        <v>1182</v>
      </c>
      <c r="C1185">
        <v>0.5</v>
      </c>
      <c r="D1185">
        <v>0.1</v>
      </c>
      <c r="E1185">
        <v>0.4</v>
      </c>
      <c r="F1185" s="11"/>
      <c r="G1185" s="11"/>
      <c r="H1185" s="11"/>
    </row>
    <row r="1186" spans="1:8">
      <c r="A1186" s="10">
        <v>823</v>
      </c>
      <c r="B1186">
        <v>1183</v>
      </c>
      <c r="C1186">
        <v>0.6</v>
      </c>
      <c r="D1186">
        <v>0.1</v>
      </c>
      <c r="E1186">
        <v>0.5</v>
      </c>
      <c r="F1186" s="11"/>
      <c r="G1186" s="11"/>
      <c r="H1186" s="11"/>
    </row>
    <row r="1187" spans="1:8">
      <c r="A1187" s="10">
        <v>822</v>
      </c>
      <c r="B1187">
        <v>1184</v>
      </c>
      <c r="C1187">
        <v>1.2</v>
      </c>
      <c r="D1187">
        <v>0.2</v>
      </c>
      <c r="E1187">
        <v>1</v>
      </c>
      <c r="F1187" s="11"/>
      <c r="G1187" s="11"/>
      <c r="H1187" s="11"/>
    </row>
    <row r="1188" spans="1:8">
      <c r="A1188" s="10">
        <v>821</v>
      </c>
      <c r="B1188">
        <v>1185</v>
      </c>
      <c r="C1188">
        <v>0.3</v>
      </c>
      <c r="D1188">
        <v>0.1</v>
      </c>
      <c r="E1188">
        <v>0.2</v>
      </c>
      <c r="F1188" s="11"/>
      <c r="G1188" s="11"/>
      <c r="H1188" s="11"/>
    </row>
    <row r="1189" spans="1:8">
      <c r="A1189" s="10">
        <v>820</v>
      </c>
      <c r="B1189">
        <v>1186</v>
      </c>
      <c r="C1189">
        <v>1.8</v>
      </c>
      <c r="D1189">
        <v>0.4</v>
      </c>
      <c r="E1189">
        <v>1.4</v>
      </c>
      <c r="F1189" s="11"/>
      <c r="G1189" s="11"/>
      <c r="H1189" s="11"/>
    </row>
    <row r="1190" spans="1:8">
      <c r="A1190" s="10">
        <v>819</v>
      </c>
      <c r="B1190">
        <v>1187</v>
      </c>
      <c r="C1190">
        <v>2.2000000000000002</v>
      </c>
      <c r="D1190">
        <v>0.2</v>
      </c>
      <c r="E1190">
        <v>2</v>
      </c>
      <c r="F1190" s="11"/>
      <c r="G1190" s="11"/>
      <c r="H1190" s="11"/>
    </row>
    <row r="1191" spans="1:8">
      <c r="A1191" s="10">
        <v>818</v>
      </c>
      <c r="B1191">
        <v>1188</v>
      </c>
      <c r="C1191">
        <v>0.6</v>
      </c>
      <c r="D1191">
        <v>0.4</v>
      </c>
      <c r="E1191">
        <v>0.2</v>
      </c>
      <c r="F1191" s="11"/>
      <c r="G1191" s="11"/>
      <c r="H1191" s="11"/>
    </row>
    <row r="1192" spans="1:8">
      <c r="A1192" s="10">
        <v>817</v>
      </c>
      <c r="B1192">
        <v>1189</v>
      </c>
      <c r="C1192">
        <v>0.6</v>
      </c>
      <c r="D1192">
        <v>0.1</v>
      </c>
      <c r="E1192">
        <v>0.5</v>
      </c>
      <c r="F1192" s="11"/>
      <c r="G1192" s="11"/>
      <c r="H1192" s="11"/>
    </row>
    <row r="1193" spans="1:8">
      <c r="A1193" s="10">
        <v>816</v>
      </c>
      <c r="B1193">
        <v>1190</v>
      </c>
      <c r="C1193">
        <v>2.6</v>
      </c>
      <c r="D1193">
        <v>0.14000000000000001</v>
      </c>
      <c r="E1193">
        <v>2.46</v>
      </c>
      <c r="F1193" s="11"/>
      <c r="G1193" s="11"/>
      <c r="H1193" s="11"/>
    </row>
    <row r="1194" spans="1:8">
      <c r="A1194" s="10">
        <v>815</v>
      </c>
      <c r="B1194">
        <v>1191</v>
      </c>
      <c r="C1194">
        <v>3</v>
      </c>
      <c r="D1194">
        <v>0.1</v>
      </c>
      <c r="E1194">
        <v>2.9</v>
      </c>
      <c r="F1194" s="11"/>
      <c r="G1194" s="11"/>
      <c r="H1194" s="11"/>
    </row>
    <row r="1195" spans="1:8">
      <c r="A1195" s="10">
        <v>814</v>
      </c>
      <c r="B1195">
        <v>1192</v>
      </c>
      <c r="C1195">
        <v>2.8</v>
      </c>
      <c r="D1195">
        <v>0.1</v>
      </c>
      <c r="E1195">
        <v>2.7</v>
      </c>
      <c r="F1195" s="11"/>
      <c r="G1195" s="11"/>
      <c r="H1195" s="11"/>
    </row>
    <row r="1196" spans="1:8">
      <c r="A1196" s="10">
        <v>813</v>
      </c>
      <c r="B1196">
        <v>1193</v>
      </c>
      <c r="C1196">
        <v>1</v>
      </c>
      <c r="D1196">
        <v>0.1</v>
      </c>
      <c r="E1196">
        <v>0.9</v>
      </c>
      <c r="F1196" s="11"/>
      <c r="G1196" s="11"/>
      <c r="H1196" s="11"/>
    </row>
    <row r="1197" spans="1:8">
      <c r="A1197" s="10">
        <v>812</v>
      </c>
      <c r="B1197">
        <v>1194</v>
      </c>
      <c r="C1197">
        <v>1.1000000000000001</v>
      </c>
      <c r="D1197">
        <v>0.2</v>
      </c>
      <c r="E1197">
        <v>0.9</v>
      </c>
      <c r="F1197" s="11"/>
      <c r="G1197" s="11"/>
      <c r="H1197" s="11"/>
    </row>
    <row r="1198" spans="1:8">
      <c r="A1198" s="10">
        <v>811</v>
      </c>
      <c r="B1198">
        <v>1195</v>
      </c>
      <c r="C1198">
        <v>1</v>
      </c>
      <c r="D1198">
        <v>0.2</v>
      </c>
      <c r="E1198">
        <v>0.8</v>
      </c>
      <c r="F1198" s="11"/>
      <c r="G1198" s="11"/>
      <c r="H1198" s="11"/>
    </row>
    <row r="1199" spans="1:8">
      <c r="A1199" s="10">
        <v>810</v>
      </c>
      <c r="B1199">
        <v>1196</v>
      </c>
      <c r="C1199">
        <v>1.6</v>
      </c>
      <c r="D1199">
        <v>0.04</v>
      </c>
      <c r="E1199">
        <v>1.56</v>
      </c>
      <c r="F1199" s="11"/>
      <c r="G1199" s="11"/>
      <c r="H1199" s="11"/>
    </row>
    <row r="1200" spans="1:8">
      <c r="A1200" s="10">
        <v>809</v>
      </c>
      <c r="B1200">
        <v>1197</v>
      </c>
      <c r="C1200">
        <v>2.5</v>
      </c>
      <c r="D1200">
        <v>0.1</v>
      </c>
      <c r="E1200">
        <v>2.4</v>
      </c>
      <c r="F1200" s="11"/>
      <c r="G1200" s="11"/>
      <c r="H1200" s="11"/>
    </row>
    <row r="1201" spans="1:8">
      <c r="A1201" s="10">
        <v>808</v>
      </c>
      <c r="B1201">
        <v>1198</v>
      </c>
      <c r="C1201">
        <v>0.5</v>
      </c>
      <c r="D1201">
        <v>0.04</v>
      </c>
      <c r="E1201">
        <v>0.46</v>
      </c>
      <c r="F1201" s="11"/>
      <c r="G1201" s="11"/>
      <c r="H1201" s="11"/>
    </row>
    <row r="1202" spans="1:8">
      <c r="A1202" s="10">
        <v>807</v>
      </c>
      <c r="B1202">
        <v>1199</v>
      </c>
      <c r="C1202">
        <v>0.5</v>
      </c>
      <c r="D1202">
        <v>0.03</v>
      </c>
      <c r="E1202">
        <v>0.47</v>
      </c>
      <c r="F1202" s="11"/>
      <c r="G1202" s="11"/>
      <c r="H1202" s="11"/>
    </row>
    <row r="1203" spans="1:8">
      <c r="A1203" s="10">
        <v>806</v>
      </c>
      <c r="B1203">
        <v>1200</v>
      </c>
      <c r="C1203">
        <v>0.4</v>
      </c>
      <c r="D1203">
        <v>0.04</v>
      </c>
      <c r="E1203">
        <v>0.36</v>
      </c>
      <c r="F1203" s="11"/>
      <c r="G1203" s="11"/>
      <c r="H1203" s="11"/>
    </row>
    <row r="1204" spans="1:8">
      <c r="A1204" s="10">
        <v>805</v>
      </c>
      <c r="B1204">
        <v>1201</v>
      </c>
      <c r="C1204">
        <v>0.6</v>
      </c>
      <c r="D1204">
        <v>0.06</v>
      </c>
      <c r="E1204">
        <v>0.54</v>
      </c>
      <c r="F1204" s="11"/>
      <c r="G1204" s="11"/>
      <c r="H1204" s="11"/>
    </row>
    <row r="1205" spans="1:8">
      <c r="A1205" s="10">
        <v>804</v>
      </c>
      <c r="B1205">
        <v>1202</v>
      </c>
      <c r="C1205">
        <v>0.3</v>
      </c>
      <c r="D1205">
        <v>0.1</v>
      </c>
      <c r="E1205">
        <v>0.2</v>
      </c>
      <c r="F1205" s="11"/>
      <c r="G1205" s="11"/>
      <c r="H1205" s="11"/>
    </row>
    <row r="1206" spans="1:8">
      <c r="A1206" s="10">
        <v>803</v>
      </c>
      <c r="B1206">
        <v>1203</v>
      </c>
      <c r="C1206">
        <v>0.4</v>
      </c>
      <c r="D1206">
        <v>0.02</v>
      </c>
      <c r="E1206">
        <v>0.38</v>
      </c>
      <c r="F1206" s="11"/>
      <c r="G1206" s="11"/>
      <c r="H1206" s="11"/>
    </row>
    <row r="1207" spans="1:8">
      <c r="A1207" s="10">
        <v>802</v>
      </c>
      <c r="B1207">
        <v>1204</v>
      </c>
      <c r="C1207">
        <v>1.7</v>
      </c>
      <c r="D1207">
        <v>0.1</v>
      </c>
      <c r="E1207">
        <v>1.6</v>
      </c>
      <c r="F1207" s="11"/>
      <c r="G1207" s="11"/>
      <c r="H1207" s="11"/>
    </row>
    <row r="1208" spans="1:8">
      <c r="A1208" s="10">
        <v>801</v>
      </c>
      <c r="B1208">
        <v>1205</v>
      </c>
      <c r="C1208">
        <v>0.7</v>
      </c>
      <c r="D1208">
        <v>0.1</v>
      </c>
      <c r="E1208">
        <v>0.6</v>
      </c>
      <c r="F1208" s="11"/>
      <c r="G1208" s="11"/>
      <c r="H1208" s="11"/>
    </row>
    <row r="1209" spans="1:8">
      <c r="A1209" s="10">
        <v>800</v>
      </c>
      <c r="B1209">
        <v>1206</v>
      </c>
      <c r="C1209">
        <v>1.4</v>
      </c>
      <c r="D1209">
        <v>0.06</v>
      </c>
      <c r="E1209">
        <v>1.34</v>
      </c>
      <c r="F1209" s="11"/>
      <c r="G1209" s="11"/>
      <c r="H1209" s="11"/>
    </row>
    <row r="1210" spans="1:8">
      <c r="A1210" s="10">
        <v>799</v>
      </c>
      <c r="B1210">
        <v>1207</v>
      </c>
      <c r="C1210">
        <v>0.6</v>
      </c>
      <c r="D1210">
        <v>0.02</v>
      </c>
      <c r="E1210">
        <v>0.57999999999999996</v>
      </c>
      <c r="F1210" s="11"/>
      <c r="G1210" s="11"/>
      <c r="H1210" s="11"/>
    </row>
    <row r="1211" spans="1:8">
      <c r="A1211" s="10">
        <v>798</v>
      </c>
      <c r="B1211">
        <v>1208</v>
      </c>
      <c r="C1211">
        <v>0.4</v>
      </c>
      <c r="D1211">
        <v>0.14000000000000001</v>
      </c>
      <c r="E1211">
        <v>0.26</v>
      </c>
      <c r="F1211" s="11"/>
      <c r="G1211" s="11"/>
      <c r="H1211" s="11"/>
    </row>
    <row r="1212" spans="1:8">
      <c r="A1212" s="10">
        <v>797</v>
      </c>
      <c r="B1212">
        <v>1209</v>
      </c>
      <c r="C1212">
        <v>0.2</v>
      </c>
      <c r="D1212">
        <v>0.04</v>
      </c>
      <c r="E1212">
        <v>0.16</v>
      </c>
      <c r="F1212" s="11"/>
      <c r="G1212" s="11"/>
      <c r="H1212" s="11"/>
    </row>
    <row r="1213" spans="1:8">
      <c r="A1213" s="10">
        <v>796</v>
      </c>
      <c r="B1213">
        <v>1210</v>
      </c>
      <c r="C1213">
        <v>0.2</v>
      </c>
      <c r="D1213">
        <v>0.02</v>
      </c>
      <c r="E1213">
        <v>0.18</v>
      </c>
      <c r="F1213" s="11"/>
      <c r="G1213" s="11"/>
      <c r="H1213" s="11"/>
    </row>
    <row r="1214" spans="1:8">
      <c r="A1214" s="10">
        <v>795</v>
      </c>
      <c r="B1214">
        <v>1211</v>
      </c>
      <c r="C1214">
        <v>0.4</v>
      </c>
      <c r="D1214">
        <v>0.2</v>
      </c>
      <c r="E1214">
        <v>0.2</v>
      </c>
      <c r="F1214" s="11"/>
      <c r="G1214" s="11"/>
      <c r="H1214" s="11"/>
    </row>
    <row r="1215" spans="1:8">
      <c r="A1215" s="10">
        <v>794</v>
      </c>
      <c r="B1215">
        <v>1212</v>
      </c>
      <c r="C1215">
        <v>2.4</v>
      </c>
      <c r="D1215">
        <v>0.1</v>
      </c>
      <c r="E1215">
        <v>2.2999999999999998</v>
      </c>
      <c r="F1215" s="11"/>
      <c r="G1215" s="11"/>
      <c r="H1215" s="11"/>
    </row>
    <row r="1216" spans="1:8">
      <c r="A1216" s="10">
        <v>793</v>
      </c>
      <c r="B1216">
        <v>1213</v>
      </c>
      <c r="C1216">
        <v>1.6</v>
      </c>
      <c r="D1216">
        <v>0.06</v>
      </c>
      <c r="E1216">
        <v>1.54</v>
      </c>
      <c r="F1216" s="11"/>
      <c r="G1216" s="11"/>
      <c r="H1216" s="11"/>
    </row>
    <row r="1217" spans="1:8">
      <c r="A1217" s="10">
        <v>792</v>
      </c>
      <c r="B1217">
        <v>1214</v>
      </c>
      <c r="C1217">
        <v>0.8</v>
      </c>
      <c r="D1217">
        <v>0.02</v>
      </c>
      <c r="E1217">
        <v>0.78</v>
      </c>
      <c r="F1217" s="11"/>
      <c r="G1217" s="11"/>
      <c r="H1217" s="11"/>
    </row>
    <row r="1218" spans="1:8">
      <c r="A1218" s="10">
        <v>791</v>
      </c>
      <c r="B1218">
        <v>1215</v>
      </c>
      <c r="C1218">
        <v>0.6</v>
      </c>
      <c r="D1218">
        <v>0.04</v>
      </c>
      <c r="E1218">
        <v>0.56000000000000005</v>
      </c>
      <c r="F1218" s="11"/>
      <c r="G1218" s="11"/>
      <c r="H1218" s="11"/>
    </row>
    <row r="1219" spans="1:8">
      <c r="A1219" s="10">
        <v>790</v>
      </c>
      <c r="B1219">
        <v>1216</v>
      </c>
      <c r="C1219">
        <v>1</v>
      </c>
      <c r="D1219">
        <v>0.2</v>
      </c>
      <c r="E1219">
        <v>0.8</v>
      </c>
      <c r="F1219" s="11"/>
      <c r="G1219" s="11"/>
      <c r="H1219" s="11"/>
    </row>
    <row r="1220" spans="1:8">
      <c r="A1220" s="10">
        <v>789</v>
      </c>
      <c r="B1220">
        <v>1217</v>
      </c>
      <c r="C1220">
        <v>0.6</v>
      </c>
      <c r="D1220">
        <v>0.06</v>
      </c>
      <c r="E1220">
        <v>0.54</v>
      </c>
      <c r="F1220" s="11"/>
      <c r="G1220" s="11"/>
      <c r="H1220" s="11"/>
    </row>
    <row r="1221" spans="1:8">
      <c r="A1221" s="10">
        <v>788</v>
      </c>
      <c r="B1221">
        <v>1218</v>
      </c>
      <c r="C1221">
        <v>1.2</v>
      </c>
      <c r="D1221">
        <v>0.1</v>
      </c>
      <c r="E1221">
        <v>1.1000000000000001</v>
      </c>
      <c r="F1221" s="11"/>
      <c r="G1221" s="11"/>
      <c r="H1221" s="11"/>
    </row>
    <row r="1222" spans="1:8">
      <c r="A1222" s="10">
        <v>787</v>
      </c>
      <c r="B1222">
        <v>1219</v>
      </c>
      <c r="C1222">
        <v>0.7</v>
      </c>
      <c r="D1222">
        <v>0.2</v>
      </c>
      <c r="E1222">
        <v>0.5</v>
      </c>
      <c r="F1222" s="11"/>
      <c r="G1222" s="11"/>
      <c r="H1222" s="11"/>
    </row>
    <row r="1223" spans="1:8">
      <c r="A1223" s="10">
        <v>786</v>
      </c>
      <c r="B1223">
        <v>1220</v>
      </c>
      <c r="C1223">
        <v>1</v>
      </c>
      <c r="D1223">
        <v>0.04</v>
      </c>
      <c r="E1223">
        <v>0.96</v>
      </c>
      <c r="F1223" s="11"/>
      <c r="G1223" s="11"/>
      <c r="H1223" s="11"/>
    </row>
    <row r="1224" spans="1:8">
      <c r="A1224" s="10">
        <v>785</v>
      </c>
      <c r="B1224">
        <v>1221</v>
      </c>
      <c r="C1224">
        <v>1.6</v>
      </c>
      <c r="D1224">
        <v>0.04</v>
      </c>
      <c r="E1224">
        <v>1.56</v>
      </c>
      <c r="F1224" s="11"/>
      <c r="G1224" s="11"/>
      <c r="H1224" s="11"/>
    </row>
    <row r="1225" spans="1:8">
      <c r="A1225" s="10">
        <v>784</v>
      </c>
      <c r="B1225">
        <v>1222</v>
      </c>
      <c r="C1225">
        <v>1.4</v>
      </c>
      <c r="D1225">
        <v>0.03</v>
      </c>
      <c r="E1225">
        <v>1.37</v>
      </c>
      <c r="F1225" s="11"/>
      <c r="G1225" s="11"/>
      <c r="H1225" s="11"/>
    </row>
    <row r="1226" spans="1:8">
      <c r="A1226" s="10">
        <v>783</v>
      </c>
      <c r="B1226">
        <v>1223</v>
      </c>
      <c r="C1226">
        <v>1.6</v>
      </c>
      <c r="D1226">
        <v>0.04</v>
      </c>
      <c r="E1226">
        <v>1.56</v>
      </c>
      <c r="F1226" s="11"/>
      <c r="G1226" s="11"/>
      <c r="H1226" s="11"/>
    </row>
    <row r="1227" spans="1:8">
      <c r="A1227" s="10">
        <v>782</v>
      </c>
      <c r="B1227">
        <v>1224</v>
      </c>
      <c r="C1227">
        <v>0.7</v>
      </c>
      <c r="D1227">
        <v>0.1</v>
      </c>
      <c r="E1227">
        <v>0.6</v>
      </c>
      <c r="F1227" s="11"/>
      <c r="G1227" s="11"/>
      <c r="H1227" s="11"/>
    </row>
    <row r="1228" spans="1:8">
      <c r="A1228" s="10">
        <v>781</v>
      </c>
      <c r="B1228">
        <v>1225</v>
      </c>
      <c r="C1228">
        <v>1.4</v>
      </c>
      <c r="D1228">
        <v>0.04</v>
      </c>
      <c r="E1228">
        <v>1.36</v>
      </c>
      <c r="F1228" s="11"/>
      <c r="G1228" s="11"/>
      <c r="H1228" s="11"/>
    </row>
    <row r="1229" spans="1:8">
      <c r="A1229" s="10">
        <v>780</v>
      </c>
      <c r="B1229">
        <v>1226</v>
      </c>
      <c r="C1229">
        <v>1.3</v>
      </c>
      <c r="D1229">
        <v>0.06</v>
      </c>
      <c r="E1229">
        <v>1.24</v>
      </c>
      <c r="F1229" s="11"/>
      <c r="G1229" s="11"/>
      <c r="H1229" s="11"/>
    </row>
    <row r="1230" spans="1:8">
      <c r="A1230" s="10">
        <v>779</v>
      </c>
      <c r="B1230">
        <v>1227</v>
      </c>
      <c r="C1230">
        <v>0.8</v>
      </c>
      <c r="D1230">
        <v>0.1</v>
      </c>
      <c r="E1230">
        <v>0.7</v>
      </c>
      <c r="F1230" s="11"/>
      <c r="G1230" s="11"/>
      <c r="H1230" s="11"/>
    </row>
    <row r="1231" spans="1:8">
      <c r="A1231" s="10">
        <v>778</v>
      </c>
      <c r="B1231">
        <v>1228</v>
      </c>
      <c r="C1231">
        <v>0.9</v>
      </c>
      <c r="D1231">
        <v>0.04</v>
      </c>
      <c r="E1231">
        <v>0.86</v>
      </c>
      <c r="F1231" s="11"/>
      <c r="G1231" s="11"/>
      <c r="H1231" s="11"/>
    </row>
    <row r="1232" spans="1:8">
      <c r="A1232" s="10">
        <v>777</v>
      </c>
      <c r="B1232">
        <v>1229</v>
      </c>
      <c r="C1232">
        <v>2.2000000000000002</v>
      </c>
      <c r="D1232">
        <v>0.1</v>
      </c>
      <c r="E1232">
        <v>2.1</v>
      </c>
      <c r="F1232" s="11"/>
      <c r="G1232" s="11"/>
      <c r="H1232" s="11"/>
    </row>
    <row r="1233" spans="1:8">
      <c r="A1233" s="10">
        <v>776</v>
      </c>
      <c r="B1233">
        <v>1230</v>
      </c>
      <c r="C1233">
        <v>1.2</v>
      </c>
      <c r="D1233">
        <v>0.06</v>
      </c>
      <c r="E1233">
        <v>1.1399999999999999</v>
      </c>
      <c r="F1233" s="11"/>
      <c r="G1233" s="11"/>
      <c r="H1233" s="11"/>
    </row>
    <row r="1234" spans="1:8">
      <c r="A1234" s="10">
        <v>775</v>
      </c>
      <c r="B1234">
        <v>1231</v>
      </c>
      <c r="C1234">
        <v>1.4</v>
      </c>
      <c r="D1234">
        <v>0.1</v>
      </c>
      <c r="E1234">
        <v>1.3</v>
      </c>
      <c r="F1234" s="11"/>
      <c r="G1234" s="11"/>
      <c r="H1234" s="11"/>
    </row>
    <row r="1235" spans="1:8">
      <c r="A1235" s="10">
        <v>774</v>
      </c>
      <c r="B1235">
        <v>1232</v>
      </c>
      <c r="C1235">
        <v>0.8</v>
      </c>
      <c r="D1235">
        <v>0.06</v>
      </c>
      <c r="E1235">
        <v>0.74</v>
      </c>
      <c r="F1235" s="11"/>
      <c r="G1235" s="11"/>
      <c r="H1235" s="11"/>
    </row>
    <row r="1236" spans="1:8">
      <c r="A1236" s="10">
        <v>773</v>
      </c>
      <c r="B1236">
        <v>1233</v>
      </c>
      <c r="C1236">
        <v>1.5</v>
      </c>
      <c r="D1236">
        <v>0.04</v>
      </c>
      <c r="E1236">
        <v>1.46</v>
      </c>
      <c r="F1236" s="11"/>
      <c r="G1236" s="11"/>
      <c r="H1236" s="11"/>
    </row>
    <row r="1237" spans="1:8">
      <c r="A1237" s="10">
        <v>772</v>
      </c>
      <c r="B1237">
        <v>1234</v>
      </c>
      <c r="C1237">
        <v>0.4</v>
      </c>
      <c r="D1237">
        <v>0.1</v>
      </c>
      <c r="E1237">
        <v>0.3</v>
      </c>
      <c r="F1237" s="11"/>
      <c r="G1237" s="11"/>
      <c r="H1237" s="11"/>
    </row>
    <row r="1238" spans="1:8">
      <c r="A1238" s="10">
        <v>771</v>
      </c>
      <c r="B1238">
        <v>1235</v>
      </c>
      <c r="C1238">
        <v>0.5</v>
      </c>
      <c r="D1238">
        <v>0.04</v>
      </c>
      <c r="E1238">
        <v>0.46</v>
      </c>
      <c r="F1238" s="11"/>
      <c r="G1238" s="11"/>
      <c r="H1238" s="11"/>
    </row>
    <row r="1239" spans="1:8">
      <c r="A1239" s="10">
        <v>770</v>
      </c>
      <c r="B1239">
        <v>1236</v>
      </c>
      <c r="C1239">
        <v>0.6</v>
      </c>
      <c r="D1239">
        <v>0.2</v>
      </c>
      <c r="E1239">
        <v>0.4</v>
      </c>
      <c r="F1239" s="11"/>
      <c r="G1239" s="11"/>
      <c r="H1239" s="11"/>
    </row>
    <row r="1240" spans="1:8">
      <c r="A1240" s="10">
        <v>769</v>
      </c>
      <c r="B1240">
        <v>1237</v>
      </c>
      <c r="C1240">
        <v>1.1000000000000001</v>
      </c>
      <c r="D1240">
        <v>0.04</v>
      </c>
      <c r="E1240">
        <v>1.06</v>
      </c>
      <c r="F1240" s="11"/>
      <c r="G1240" s="11"/>
      <c r="H1240" s="11"/>
    </row>
    <row r="1241" spans="1:8">
      <c r="A1241" s="10">
        <v>768</v>
      </c>
      <c r="B1241">
        <v>1238</v>
      </c>
      <c r="C1241">
        <v>0.8</v>
      </c>
      <c r="D1241">
        <v>0.2</v>
      </c>
      <c r="E1241">
        <v>0.6</v>
      </c>
      <c r="F1241" s="11"/>
      <c r="G1241" s="11"/>
      <c r="H1241" s="11"/>
    </row>
    <row r="1242" spans="1:8">
      <c r="A1242" s="10">
        <v>767</v>
      </c>
      <c r="B1242">
        <v>1239</v>
      </c>
      <c r="C1242">
        <v>1</v>
      </c>
      <c r="D1242">
        <v>0.1</v>
      </c>
      <c r="E1242">
        <v>0.9</v>
      </c>
      <c r="F1242" s="11"/>
      <c r="G1242" s="11"/>
      <c r="H1242" s="11"/>
    </row>
    <row r="1243" spans="1:8">
      <c r="A1243" s="10">
        <v>766</v>
      </c>
      <c r="B1243">
        <v>1240</v>
      </c>
      <c r="C1243">
        <v>1.1000000000000001</v>
      </c>
      <c r="D1243">
        <v>0.04</v>
      </c>
      <c r="E1243">
        <v>1.06</v>
      </c>
      <c r="F1243" s="11"/>
      <c r="G1243" s="11"/>
      <c r="H1243" s="11"/>
    </row>
    <row r="1244" spans="1:8">
      <c r="A1244" s="10">
        <v>765</v>
      </c>
      <c r="B1244">
        <v>1241</v>
      </c>
      <c r="C1244">
        <v>0.9</v>
      </c>
      <c r="D1244">
        <v>0.1</v>
      </c>
      <c r="E1244">
        <v>0.8</v>
      </c>
      <c r="F1244" s="11"/>
      <c r="G1244" s="11"/>
      <c r="H1244" s="11"/>
    </row>
    <row r="1245" spans="1:8">
      <c r="A1245" s="10">
        <v>764</v>
      </c>
      <c r="B1245">
        <v>1242</v>
      </c>
      <c r="C1245">
        <v>1.8</v>
      </c>
      <c r="D1245">
        <v>0.1</v>
      </c>
      <c r="E1245">
        <v>1.7</v>
      </c>
      <c r="F1245" s="11"/>
      <c r="G1245" s="11"/>
      <c r="H1245" s="11"/>
    </row>
    <row r="1246" spans="1:8">
      <c r="A1246" s="10">
        <v>763</v>
      </c>
      <c r="B1246">
        <v>1243</v>
      </c>
      <c r="C1246">
        <v>1.2</v>
      </c>
      <c r="D1246">
        <v>0.2</v>
      </c>
      <c r="E1246">
        <v>1</v>
      </c>
      <c r="F1246" s="11"/>
      <c r="G1246" s="11"/>
      <c r="H1246" s="11"/>
    </row>
    <row r="1247" spans="1:8">
      <c r="A1247" s="10">
        <v>762</v>
      </c>
      <c r="B1247">
        <v>1244</v>
      </c>
      <c r="F1247" s="11"/>
      <c r="G1247" s="11"/>
      <c r="H1247" s="11"/>
    </row>
    <row r="1248" spans="1:8">
      <c r="A1248" s="10">
        <v>761</v>
      </c>
      <c r="B1248">
        <v>1245</v>
      </c>
      <c r="F1248" s="11"/>
      <c r="G1248" s="11"/>
      <c r="H1248" s="11"/>
    </row>
    <row r="1249" spans="1:8">
      <c r="A1249" s="10">
        <v>760</v>
      </c>
      <c r="B1249">
        <v>1246</v>
      </c>
      <c r="F1249" s="11"/>
      <c r="G1249" s="11"/>
      <c r="H1249" s="11"/>
    </row>
    <row r="1250" spans="1:8">
      <c r="A1250" s="10">
        <v>759</v>
      </c>
      <c r="B1250">
        <v>1247</v>
      </c>
      <c r="F1250" s="11"/>
      <c r="G1250" s="11"/>
      <c r="H1250" s="11"/>
    </row>
    <row r="1251" spans="1:8">
      <c r="A1251" s="10">
        <v>758</v>
      </c>
      <c r="B1251">
        <v>1248</v>
      </c>
      <c r="F1251" s="11"/>
      <c r="G1251" s="11"/>
      <c r="H1251" s="11"/>
    </row>
    <row r="1252" spans="1:8">
      <c r="A1252" s="10">
        <v>757</v>
      </c>
      <c r="B1252">
        <v>1249</v>
      </c>
      <c r="F1252" s="11"/>
      <c r="G1252" s="11"/>
      <c r="H1252" s="11"/>
    </row>
    <row r="1253" spans="1:8">
      <c r="A1253" s="10">
        <v>756</v>
      </c>
      <c r="B1253">
        <v>1250</v>
      </c>
      <c r="F1253" s="11"/>
      <c r="G1253" s="11"/>
      <c r="H1253" s="11"/>
    </row>
    <row r="1254" spans="1:8">
      <c r="A1254" s="10">
        <v>755</v>
      </c>
      <c r="B1254">
        <v>1251</v>
      </c>
      <c r="F1254" s="11"/>
      <c r="G1254" s="11"/>
      <c r="H1254" s="11"/>
    </row>
    <row r="1255" spans="1:8">
      <c r="A1255" s="10">
        <v>754</v>
      </c>
      <c r="B1255">
        <v>1252</v>
      </c>
      <c r="F1255" s="11"/>
      <c r="G1255" s="11"/>
      <c r="H1255" s="11"/>
    </row>
    <row r="1256" spans="1:8">
      <c r="A1256" s="10">
        <v>753</v>
      </c>
      <c r="B1256">
        <v>1253</v>
      </c>
      <c r="F1256" s="11"/>
      <c r="G1256" s="11"/>
      <c r="H1256" s="11"/>
    </row>
    <row r="1257" spans="1:8">
      <c r="A1257" s="10">
        <v>752</v>
      </c>
      <c r="B1257">
        <v>1254</v>
      </c>
      <c r="F1257" s="11"/>
      <c r="G1257" s="11"/>
      <c r="H1257" s="11"/>
    </row>
    <row r="1258" spans="1:8">
      <c r="A1258" s="10">
        <v>751</v>
      </c>
      <c r="B1258">
        <v>1255</v>
      </c>
      <c r="F1258" s="11"/>
      <c r="G1258" s="11"/>
      <c r="H1258" s="11"/>
    </row>
    <row r="1259" spans="1:8">
      <c r="A1259" s="10">
        <v>750</v>
      </c>
      <c r="B1259">
        <v>1256</v>
      </c>
      <c r="F1259" s="11"/>
      <c r="G1259" s="11"/>
      <c r="H1259" s="11"/>
    </row>
    <row r="1260" spans="1:8">
      <c r="A1260" s="10">
        <v>749</v>
      </c>
      <c r="B1260">
        <v>1257</v>
      </c>
      <c r="F1260" s="11"/>
      <c r="G1260" s="11"/>
      <c r="H1260" s="11"/>
    </row>
    <row r="1261" spans="1:8">
      <c r="A1261" s="10">
        <v>748</v>
      </c>
      <c r="B1261">
        <v>1258</v>
      </c>
      <c r="F1261" s="11"/>
      <c r="G1261" s="11"/>
      <c r="H1261" s="11"/>
    </row>
    <row r="1262" spans="1:8">
      <c r="A1262" s="10">
        <v>747</v>
      </c>
      <c r="B1262">
        <v>1259</v>
      </c>
      <c r="F1262" s="11"/>
      <c r="G1262" s="11"/>
      <c r="H1262" s="11"/>
    </row>
    <row r="1263" spans="1:8">
      <c r="A1263" s="10">
        <v>746</v>
      </c>
      <c r="B1263">
        <v>1260</v>
      </c>
      <c r="F1263" s="11"/>
      <c r="G1263" s="11"/>
      <c r="H1263" s="11"/>
    </row>
    <row r="1264" spans="1:8">
      <c r="A1264" s="10">
        <v>745</v>
      </c>
      <c r="B1264">
        <v>1261</v>
      </c>
      <c r="F1264" s="11"/>
      <c r="G1264" s="11"/>
      <c r="H1264" s="11"/>
    </row>
    <row r="1265" spans="1:8">
      <c r="A1265" s="10">
        <v>744</v>
      </c>
      <c r="B1265">
        <v>1262</v>
      </c>
      <c r="F1265" s="11"/>
      <c r="G1265" s="11"/>
      <c r="H1265" s="11"/>
    </row>
    <row r="1266" spans="1:8">
      <c r="A1266" s="10">
        <v>743</v>
      </c>
      <c r="B1266">
        <v>1263</v>
      </c>
      <c r="F1266" s="11"/>
      <c r="G1266" s="11"/>
      <c r="H1266" s="11"/>
    </row>
    <row r="1267" spans="1:8">
      <c r="A1267" s="10">
        <v>742</v>
      </c>
      <c r="B1267">
        <v>1264</v>
      </c>
      <c r="F1267" s="11"/>
      <c r="G1267" s="11"/>
      <c r="H1267" s="11"/>
    </row>
    <row r="1268" spans="1:8">
      <c r="A1268" s="10">
        <v>741</v>
      </c>
      <c r="B1268">
        <v>1265</v>
      </c>
      <c r="F1268" s="11"/>
      <c r="G1268" s="11"/>
      <c r="H1268" s="11"/>
    </row>
    <row r="1269" spans="1:8">
      <c r="A1269" s="10">
        <v>740</v>
      </c>
      <c r="B1269">
        <v>1266</v>
      </c>
      <c r="F1269" s="11"/>
      <c r="G1269" s="11"/>
      <c r="H1269" s="11"/>
    </row>
    <row r="1270" spans="1:8">
      <c r="A1270" s="10">
        <v>739</v>
      </c>
      <c r="B1270">
        <v>1267</v>
      </c>
      <c r="F1270" s="11"/>
      <c r="G1270" s="11"/>
      <c r="H1270" s="11"/>
    </row>
    <row r="1271" spans="1:8">
      <c r="A1271" s="10">
        <v>738</v>
      </c>
      <c r="B1271">
        <v>1268</v>
      </c>
      <c r="F1271" s="11"/>
      <c r="G1271" s="11"/>
      <c r="H1271" s="11"/>
    </row>
    <row r="1272" spans="1:8">
      <c r="A1272" s="10">
        <v>737</v>
      </c>
      <c r="B1272">
        <v>1269</v>
      </c>
      <c r="F1272" s="11"/>
      <c r="G1272" s="11"/>
      <c r="H1272" s="11"/>
    </row>
    <row r="1273" spans="1:8">
      <c r="A1273" s="10">
        <v>736</v>
      </c>
      <c r="B1273">
        <v>1270</v>
      </c>
      <c r="F1273" s="11"/>
      <c r="G1273" s="11"/>
      <c r="H1273" s="11"/>
    </row>
    <row r="1274" spans="1:8">
      <c r="A1274" s="10">
        <v>735</v>
      </c>
      <c r="B1274">
        <v>1271</v>
      </c>
      <c r="F1274" s="11"/>
      <c r="G1274" s="11"/>
      <c r="H1274" s="11"/>
    </row>
    <row r="1275" spans="1:8">
      <c r="A1275" s="10">
        <v>734</v>
      </c>
      <c r="B1275">
        <v>1272</v>
      </c>
      <c r="F1275" s="11"/>
      <c r="G1275" s="11"/>
      <c r="H1275" s="11"/>
    </row>
    <row r="1276" spans="1:8">
      <c r="A1276" s="10">
        <v>733</v>
      </c>
      <c r="B1276">
        <v>1273</v>
      </c>
      <c r="F1276" s="11"/>
      <c r="G1276" s="11"/>
      <c r="H1276" s="11"/>
    </row>
    <row r="1277" spans="1:8">
      <c r="A1277" s="10">
        <v>732</v>
      </c>
      <c r="B1277">
        <v>1274</v>
      </c>
      <c r="F1277" s="11"/>
      <c r="G1277" s="11"/>
      <c r="H1277" s="11"/>
    </row>
    <row r="1278" spans="1:8">
      <c r="A1278" s="10">
        <v>731</v>
      </c>
      <c r="B1278">
        <v>1275</v>
      </c>
      <c r="F1278" s="11"/>
      <c r="G1278" s="11"/>
      <c r="H1278" s="11"/>
    </row>
    <row r="1279" spans="1:8">
      <c r="A1279" s="10">
        <v>730</v>
      </c>
      <c r="B1279">
        <v>1276</v>
      </c>
      <c r="F1279" s="11"/>
      <c r="G1279" s="11"/>
      <c r="H1279" s="11"/>
    </row>
    <row r="1280" spans="1:8">
      <c r="A1280" s="10">
        <v>729</v>
      </c>
      <c r="B1280">
        <v>1277</v>
      </c>
      <c r="F1280" s="11"/>
      <c r="G1280" s="11"/>
      <c r="H1280" s="11"/>
    </row>
    <row r="1281" spans="1:8">
      <c r="A1281" s="10">
        <v>728</v>
      </c>
      <c r="B1281">
        <v>1278</v>
      </c>
      <c r="F1281" s="11"/>
      <c r="G1281" s="11"/>
      <c r="H1281" s="11"/>
    </row>
    <row r="1282" spans="1:8">
      <c r="A1282" s="10">
        <v>727</v>
      </c>
      <c r="B1282">
        <v>1279</v>
      </c>
      <c r="F1282" s="11"/>
      <c r="G1282" s="11"/>
      <c r="H1282" s="11"/>
    </row>
    <row r="1283" spans="1:8">
      <c r="A1283" s="10">
        <v>726</v>
      </c>
      <c r="B1283">
        <v>1280</v>
      </c>
      <c r="F1283" s="11"/>
      <c r="G1283" s="11"/>
      <c r="H1283" s="11"/>
    </row>
    <row r="1284" spans="1:8">
      <c r="A1284" s="10">
        <v>725</v>
      </c>
      <c r="B1284">
        <v>1281</v>
      </c>
      <c r="F1284" s="11"/>
      <c r="G1284" s="11"/>
      <c r="H1284" s="11"/>
    </row>
    <row r="1285" spans="1:8">
      <c r="A1285" s="10">
        <v>724</v>
      </c>
      <c r="B1285">
        <v>1282</v>
      </c>
      <c r="F1285" s="11"/>
      <c r="G1285" s="11"/>
      <c r="H1285" s="11"/>
    </row>
    <row r="1286" spans="1:8">
      <c r="A1286" s="10">
        <v>723</v>
      </c>
      <c r="B1286">
        <v>1283</v>
      </c>
      <c r="F1286" s="11"/>
      <c r="G1286" s="11"/>
      <c r="H1286" s="11"/>
    </row>
    <row r="1287" spans="1:8">
      <c r="A1287" s="10">
        <v>722</v>
      </c>
      <c r="B1287">
        <v>1284</v>
      </c>
      <c r="F1287" s="11"/>
      <c r="G1287" s="11"/>
      <c r="H1287" s="11"/>
    </row>
    <row r="1288" spans="1:8">
      <c r="A1288" s="10">
        <v>721</v>
      </c>
      <c r="B1288">
        <v>1285</v>
      </c>
      <c r="F1288" s="11"/>
      <c r="G1288" s="11"/>
      <c r="H1288" s="11"/>
    </row>
    <row r="1289" spans="1:8">
      <c r="A1289" s="10">
        <v>720</v>
      </c>
      <c r="B1289">
        <v>1286</v>
      </c>
      <c r="F1289" s="11"/>
      <c r="G1289" s="11"/>
      <c r="H1289" s="11"/>
    </row>
    <row r="1290" spans="1:8">
      <c r="A1290" s="10">
        <v>719</v>
      </c>
      <c r="B1290">
        <v>1287</v>
      </c>
      <c r="F1290" s="11"/>
      <c r="G1290" s="11"/>
      <c r="H1290" s="11"/>
    </row>
    <row r="1291" spans="1:8">
      <c r="A1291" s="10">
        <v>718</v>
      </c>
      <c r="B1291">
        <v>1288</v>
      </c>
      <c r="F1291" s="11"/>
      <c r="G1291" s="11"/>
      <c r="H1291" s="11"/>
    </row>
    <row r="1292" spans="1:8">
      <c r="A1292" s="10">
        <v>717</v>
      </c>
      <c r="B1292">
        <v>1289</v>
      </c>
      <c r="F1292" s="11"/>
      <c r="G1292" s="11"/>
      <c r="H1292" s="11"/>
    </row>
    <row r="1293" spans="1:8">
      <c r="A1293" s="10">
        <v>716</v>
      </c>
      <c r="B1293">
        <v>1290</v>
      </c>
      <c r="F1293" s="11"/>
      <c r="G1293" s="11"/>
      <c r="H1293" s="11"/>
    </row>
    <row r="1294" spans="1:8">
      <c r="A1294" s="10">
        <v>715</v>
      </c>
      <c r="B1294">
        <v>1291</v>
      </c>
      <c r="F1294" s="11"/>
      <c r="G1294" s="11"/>
      <c r="H1294" s="11"/>
    </row>
    <row r="1295" spans="1:8">
      <c r="A1295" s="10">
        <v>714</v>
      </c>
      <c r="B1295">
        <v>1292</v>
      </c>
      <c r="F1295" s="11"/>
      <c r="G1295" s="11"/>
      <c r="H1295" s="11"/>
    </row>
    <row r="1296" spans="1:8">
      <c r="A1296" s="10">
        <v>713</v>
      </c>
      <c r="B1296">
        <v>1293</v>
      </c>
      <c r="F1296" s="11"/>
      <c r="G1296" s="11"/>
      <c r="H1296" s="11"/>
    </row>
    <row r="1297" spans="1:8">
      <c r="A1297" s="10">
        <v>712</v>
      </c>
      <c r="B1297">
        <v>1294</v>
      </c>
      <c r="F1297" s="11"/>
      <c r="G1297" s="11"/>
      <c r="H1297" s="11"/>
    </row>
    <row r="1298" spans="1:8">
      <c r="A1298" s="10">
        <v>711</v>
      </c>
      <c r="B1298">
        <v>1295</v>
      </c>
      <c r="F1298" s="11"/>
      <c r="G1298" s="11"/>
      <c r="H1298" s="11"/>
    </row>
    <row r="1299" spans="1:8">
      <c r="A1299" s="10">
        <v>710</v>
      </c>
      <c r="B1299">
        <v>1296</v>
      </c>
      <c r="F1299" s="11"/>
      <c r="G1299" s="11"/>
      <c r="H1299" s="11"/>
    </row>
    <row r="1300" spans="1:8">
      <c r="A1300" s="10">
        <v>709</v>
      </c>
      <c r="B1300">
        <v>1297</v>
      </c>
      <c r="F1300" s="11"/>
      <c r="G1300" s="11"/>
      <c r="H1300" s="11"/>
    </row>
    <row r="1301" spans="1:8">
      <c r="A1301" s="10">
        <v>708</v>
      </c>
      <c r="B1301">
        <v>1298</v>
      </c>
      <c r="F1301" s="11"/>
      <c r="G1301" s="11"/>
      <c r="H1301" s="11"/>
    </row>
    <row r="1302" spans="1:8">
      <c r="A1302" s="10">
        <v>707</v>
      </c>
      <c r="B1302">
        <v>1299</v>
      </c>
      <c r="F1302" s="11"/>
      <c r="G1302" s="11"/>
      <c r="H1302" s="11"/>
    </row>
    <row r="1303" spans="1:8">
      <c r="A1303" s="10">
        <v>706</v>
      </c>
      <c r="B1303">
        <v>1300</v>
      </c>
      <c r="C1303">
        <v>1.4</v>
      </c>
      <c r="D1303">
        <v>0.1</v>
      </c>
      <c r="E1303">
        <v>1.3</v>
      </c>
      <c r="F1303" s="11"/>
      <c r="G1303" s="11"/>
      <c r="H1303" s="11"/>
    </row>
    <row r="1304" spans="1:8">
      <c r="A1304" s="10">
        <v>705</v>
      </c>
      <c r="B1304">
        <v>1301</v>
      </c>
      <c r="C1304">
        <v>1</v>
      </c>
      <c r="D1304">
        <v>0.2</v>
      </c>
      <c r="E1304">
        <v>0.8</v>
      </c>
      <c r="F1304" s="11"/>
      <c r="G1304" s="11"/>
      <c r="H1304" s="11"/>
    </row>
    <row r="1305" spans="1:8">
      <c r="A1305" s="10">
        <v>704</v>
      </c>
      <c r="B1305">
        <v>1302</v>
      </c>
      <c r="C1305">
        <v>0.5</v>
      </c>
      <c r="D1305">
        <v>0.04</v>
      </c>
      <c r="E1305">
        <v>0.46</v>
      </c>
      <c r="F1305" s="11"/>
      <c r="G1305" s="11"/>
      <c r="H1305" s="11"/>
    </row>
    <row r="1306" spans="1:8">
      <c r="A1306" s="10">
        <v>703</v>
      </c>
      <c r="B1306">
        <v>1303</v>
      </c>
      <c r="C1306">
        <v>1.6</v>
      </c>
      <c r="D1306">
        <v>0.1</v>
      </c>
      <c r="E1306">
        <v>1.5</v>
      </c>
      <c r="F1306" s="11"/>
      <c r="G1306" s="11"/>
      <c r="H1306" s="11"/>
    </row>
    <row r="1307" spans="1:8">
      <c r="A1307" s="10">
        <v>702</v>
      </c>
      <c r="B1307">
        <v>1304</v>
      </c>
      <c r="C1307">
        <v>0.26</v>
      </c>
      <c r="D1307">
        <v>0.1</v>
      </c>
      <c r="E1307">
        <v>0.16</v>
      </c>
      <c r="F1307" s="11"/>
      <c r="G1307" s="11"/>
      <c r="H1307" s="11"/>
    </row>
    <row r="1308" spans="1:8">
      <c r="A1308" s="10">
        <v>701</v>
      </c>
      <c r="B1308">
        <v>1305</v>
      </c>
      <c r="C1308">
        <v>0.9</v>
      </c>
      <c r="D1308">
        <v>0.1</v>
      </c>
      <c r="E1308">
        <v>0.8</v>
      </c>
      <c r="F1308" s="11"/>
      <c r="G1308" s="11"/>
      <c r="H1308" s="11"/>
    </row>
    <row r="1309" spans="1:8">
      <c r="A1309" s="10">
        <v>700</v>
      </c>
      <c r="B1309">
        <v>1306</v>
      </c>
      <c r="C1309">
        <v>0.8</v>
      </c>
      <c r="D1309">
        <v>0.1</v>
      </c>
      <c r="E1309">
        <v>0.7</v>
      </c>
      <c r="F1309" s="11"/>
      <c r="G1309" s="11"/>
      <c r="H1309" s="11"/>
    </row>
    <row r="1310" spans="1:8">
      <c r="A1310" s="10">
        <v>699</v>
      </c>
      <c r="B1310">
        <v>1307</v>
      </c>
      <c r="C1310">
        <v>1</v>
      </c>
      <c r="D1310">
        <v>0.1</v>
      </c>
      <c r="E1310">
        <v>0.9</v>
      </c>
      <c r="F1310" s="11"/>
      <c r="G1310" s="11"/>
      <c r="H1310" s="11"/>
    </row>
    <row r="1311" spans="1:8">
      <c r="A1311" s="10">
        <v>698</v>
      </c>
      <c r="B1311">
        <v>1308</v>
      </c>
      <c r="C1311">
        <v>0.9</v>
      </c>
      <c r="D1311">
        <v>0.03</v>
      </c>
      <c r="E1311">
        <v>0.87</v>
      </c>
      <c r="F1311" s="11"/>
      <c r="G1311" s="11"/>
      <c r="H1311" s="11"/>
    </row>
    <row r="1312" spans="1:8">
      <c r="A1312" s="10">
        <v>697</v>
      </c>
      <c r="B1312">
        <v>1309</v>
      </c>
      <c r="C1312">
        <v>0.4</v>
      </c>
      <c r="D1312">
        <v>0.04</v>
      </c>
      <c r="E1312">
        <v>0.36</v>
      </c>
      <c r="F1312" s="11"/>
      <c r="G1312" s="11"/>
      <c r="H1312" s="11"/>
    </row>
    <row r="1313" spans="1:8">
      <c r="A1313" s="10">
        <v>696</v>
      </c>
      <c r="B1313">
        <v>1310</v>
      </c>
      <c r="C1313">
        <v>0.3</v>
      </c>
      <c r="D1313">
        <v>0.1</v>
      </c>
      <c r="E1313">
        <v>0.2</v>
      </c>
      <c r="F1313" s="11"/>
      <c r="G1313" s="11"/>
      <c r="H1313" s="11"/>
    </row>
    <row r="1314" spans="1:8">
      <c r="A1314" s="10">
        <v>695</v>
      </c>
      <c r="B1314">
        <v>1311</v>
      </c>
      <c r="C1314">
        <v>0.8</v>
      </c>
      <c r="D1314">
        <v>0.1</v>
      </c>
      <c r="E1314">
        <v>0.7</v>
      </c>
      <c r="F1314" s="11"/>
      <c r="G1314" s="11"/>
      <c r="H1314" s="11"/>
    </row>
    <row r="1315" spans="1:8">
      <c r="A1315" s="10">
        <v>694</v>
      </c>
      <c r="B1315">
        <v>1312</v>
      </c>
      <c r="C1315">
        <v>1</v>
      </c>
      <c r="D1315">
        <v>0.04</v>
      </c>
      <c r="E1315">
        <v>0.96</v>
      </c>
      <c r="F1315" s="11"/>
      <c r="G1315" s="11"/>
      <c r="H1315" s="11"/>
    </row>
    <row r="1316" spans="1:8">
      <c r="A1316" s="10">
        <v>693</v>
      </c>
      <c r="B1316">
        <v>1313</v>
      </c>
      <c r="C1316">
        <v>1</v>
      </c>
      <c r="D1316">
        <v>0.2</v>
      </c>
      <c r="E1316">
        <v>0.8</v>
      </c>
      <c r="F1316" s="11"/>
      <c r="G1316" s="11"/>
      <c r="H1316" s="11"/>
    </row>
    <row r="1317" spans="1:8">
      <c r="A1317" s="10">
        <v>692</v>
      </c>
      <c r="B1317">
        <v>1314</v>
      </c>
      <c r="C1317">
        <v>0.6</v>
      </c>
      <c r="D1317">
        <v>0.1</v>
      </c>
      <c r="E1317">
        <v>0.5</v>
      </c>
      <c r="F1317" s="11"/>
      <c r="G1317" s="11"/>
      <c r="H1317" s="11"/>
    </row>
    <row r="1318" spans="1:8">
      <c r="A1318" s="10">
        <v>691</v>
      </c>
      <c r="B1318">
        <v>1315</v>
      </c>
      <c r="C1318">
        <v>0.8</v>
      </c>
      <c r="D1318">
        <v>0.1</v>
      </c>
      <c r="E1318">
        <v>0.7</v>
      </c>
      <c r="F1318" s="11"/>
      <c r="G1318" s="11"/>
      <c r="H1318" s="11"/>
    </row>
    <row r="1319" spans="1:8">
      <c r="A1319" s="10">
        <v>690</v>
      </c>
      <c r="B1319">
        <v>1316</v>
      </c>
      <c r="C1319">
        <v>0.6</v>
      </c>
      <c r="D1319">
        <v>0.2</v>
      </c>
      <c r="E1319">
        <v>0.4</v>
      </c>
      <c r="F1319" s="11"/>
      <c r="G1319" s="11"/>
      <c r="H1319" s="11"/>
    </row>
    <row r="1320" spans="1:8">
      <c r="A1320" s="10">
        <v>689</v>
      </c>
      <c r="B1320">
        <v>1317</v>
      </c>
      <c r="C1320">
        <v>1.4</v>
      </c>
      <c r="D1320">
        <v>0.1</v>
      </c>
      <c r="E1320">
        <v>1.3</v>
      </c>
      <c r="F1320" s="11"/>
      <c r="G1320" s="11"/>
      <c r="H1320" s="11"/>
    </row>
    <row r="1321" spans="1:8">
      <c r="A1321" s="10">
        <v>688</v>
      </c>
      <c r="B1321">
        <v>1318</v>
      </c>
      <c r="C1321">
        <v>0.5</v>
      </c>
      <c r="D1321">
        <v>0.14000000000000001</v>
      </c>
      <c r="E1321">
        <v>0.36</v>
      </c>
      <c r="F1321" s="11"/>
      <c r="G1321" s="11"/>
      <c r="H1321" s="11"/>
    </row>
    <row r="1322" spans="1:8">
      <c r="A1322" s="10">
        <v>687</v>
      </c>
      <c r="B1322">
        <v>1319</v>
      </c>
      <c r="C1322">
        <v>0.4</v>
      </c>
      <c r="D1322">
        <v>0.06</v>
      </c>
      <c r="E1322">
        <v>0.34</v>
      </c>
      <c r="F1322" s="11"/>
      <c r="G1322" s="11"/>
      <c r="H1322" s="11"/>
    </row>
    <row r="1323" spans="1:8">
      <c r="A1323" s="10">
        <v>686</v>
      </c>
      <c r="B1323">
        <v>1320</v>
      </c>
      <c r="C1323">
        <v>0.6</v>
      </c>
      <c r="D1323">
        <v>0.1</v>
      </c>
      <c r="E1323">
        <v>0.5</v>
      </c>
      <c r="F1323" s="11"/>
      <c r="G1323" s="11"/>
      <c r="H1323" s="11"/>
    </row>
    <row r="1324" spans="1:8">
      <c r="A1324" s="10">
        <v>685</v>
      </c>
      <c r="B1324">
        <v>1321</v>
      </c>
      <c r="C1324">
        <v>1</v>
      </c>
      <c r="D1324">
        <v>0.1</v>
      </c>
      <c r="E1324">
        <v>0.9</v>
      </c>
      <c r="F1324" s="11"/>
      <c r="G1324" s="11"/>
      <c r="H1324" s="11"/>
    </row>
    <row r="1325" spans="1:8">
      <c r="A1325" s="10">
        <v>684</v>
      </c>
      <c r="B1325">
        <v>1322</v>
      </c>
      <c r="C1325">
        <v>2</v>
      </c>
      <c r="D1325">
        <v>0.1</v>
      </c>
      <c r="E1325">
        <v>1.9</v>
      </c>
      <c r="F1325" s="11"/>
      <c r="G1325" s="11"/>
      <c r="H1325" s="11"/>
    </row>
    <row r="1326" spans="1:8">
      <c r="A1326" s="10">
        <v>683</v>
      </c>
      <c r="B1326">
        <v>1323</v>
      </c>
      <c r="C1326">
        <v>0.4</v>
      </c>
      <c r="D1326">
        <v>0.1</v>
      </c>
      <c r="E1326">
        <v>0.3</v>
      </c>
      <c r="F1326" s="11"/>
      <c r="G1326" s="11"/>
      <c r="H1326" s="11"/>
    </row>
    <row r="1327" spans="1:8">
      <c r="A1327" s="10">
        <v>682</v>
      </c>
      <c r="B1327">
        <v>1324</v>
      </c>
      <c r="C1327">
        <v>0.2</v>
      </c>
      <c r="D1327">
        <v>0.1</v>
      </c>
      <c r="E1327">
        <v>0.1</v>
      </c>
      <c r="F1327" s="11"/>
      <c r="G1327" s="11"/>
      <c r="H1327" s="11"/>
    </row>
    <row r="1328" spans="1:8">
      <c r="A1328" s="10">
        <v>681</v>
      </c>
      <c r="B1328">
        <v>1325</v>
      </c>
      <c r="C1328">
        <v>0.6</v>
      </c>
      <c r="D1328">
        <v>0.14000000000000001</v>
      </c>
      <c r="E1328">
        <v>0.46</v>
      </c>
      <c r="F1328" s="11"/>
      <c r="G1328" s="11"/>
      <c r="H1328" s="11"/>
    </row>
    <row r="1329" spans="1:8">
      <c r="A1329" s="10">
        <v>680</v>
      </c>
      <c r="B1329">
        <v>1326</v>
      </c>
      <c r="C1329">
        <v>1.1000000000000001</v>
      </c>
      <c r="D1329">
        <v>0.06</v>
      </c>
      <c r="E1329">
        <v>1.04</v>
      </c>
      <c r="F1329" s="11"/>
      <c r="G1329" s="11"/>
      <c r="H1329" s="11"/>
    </row>
    <row r="1330" spans="1:8">
      <c r="A1330" s="10">
        <v>679</v>
      </c>
      <c r="B1330">
        <v>1327</v>
      </c>
      <c r="C1330">
        <v>2.4</v>
      </c>
      <c r="D1330">
        <v>0.1</v>
      </c>
      <c r="E1330">
        <v>2.2999999999999998</v>
      </c>
      <c r="F1330" s="11"/>
      <c r="G1330" s="11"/>
      <c r="H1330" s="11"/>
    </row>
    <row r="1331" spans="1:8">
      <c r="A1331" s="10">
        <v>678</v>
      </c>
      <c r="B1331">
        <v>1328</v>
      </c>
      <c r="C1331">
        <v>0.6</v>
      </c>
      <c r="D1331">
        <v>0.1</v>
      </c>
      <c r="E1331">
        <v>0.5</v>
      </c>
      <c r="F1331" s="11"/>
      <c r="G1331" s="11"/>
      <c r="H1331" s="11"/>
    </row>
    <row r="1332" spans="1:8">
      <c r="A1332" s="10">
        <v>677</v>
      </c>
      <c r="B1332">
        <v>1329</v>
      </c>
      <c r="C1332">
        <v>0.3</v>
      </c>
      <c r="D1332">
        <v>0.06</v>
      </c>
      <c r="E1332">
        <v>0.24</v>
      </c>
      <c r="F1332" s="11"/>
      <c r="G1332" s="11"/>
      <c r="H1332" s="11"/>
    </row>
    <row r="1333" spans="1:8">
      <c r="A1333" s="10">
        <v>676</v>
      </c>
      <c r="B1333">
        <v>1330</v>
      </c>
      <c r="C1333">
        <v>0.3</v>
      </c>
      <c r="D1333">
        <v>0.14000000000000001</v>
      </c>
      <c r="E1333">
        <v>0.16</v>
      </c>
      <c r="F1333" s="11"/>
      <c r="G1333" s="11"/>
      <c r="H1333" s="11"/>
    </row>
    <row r="1334" spans="1:8">
      <c r="A1334" s="10">
        <v>675</v>
      </c>
      <c r="B1334">
        <v>1331</v>
      </c>
      <c r="C1334">
        <v>0.6</v>
      </c>
      <c r="D1334">
        <v>0.1</v>
      </c>
      <c r="E1334">
        <v>0.5</v>
      </c>
      <c r="F1334" s="11"/>
      <c r="G1334" s="11"/>
      <c r="H1334" s="11"/>
    </row>
    <row r="1335" spans="1:8">
      <c r="A1335" s="10">
        <v>674</v>
      </c>
      <c r="B1335">
        <v>1332</v>
      </c>
      <c r="C1335">
        <v>1</v>
      </c>
      <c r="D1335">
        <v>0.1</v>
      </c>
      <c r="E1335">
        <v>0.9</v>
      </c>
      <c r="F1335" s="11"/>
      <c r="G1335" s="11"/>
      <c r="H1335" s="11"/>
    </row>
    <row r="1336" spans="1:8">
      <c r="A1336" s="10">
        <v>673</v>
      </c>
      <c r="B1336">
        <v>1333</v>
      </c>
      <c r="C1336">
        <v>0.74</v>
      </c>
      <c r="D1336">
        <v>0.04</v>
      </c>
      <c r="E1336">
        <v>0.7</v>
      </c>
      <c r="F1336" s="11"/>
      <c r="G1336" s="11"/>
      <c r="H1336" s="11"/>
    </row>
    <row r="1337" spans="1:8">
      <c r="A1337" s="10">
        <v>672</v>
      </c>
      <c r="B1337">
        <v>1334</v>
      </c>
      <c r="C1337">
        <v>0.6</v>
      </c>
      <c r="D1337">
        <v>0.1</v>
      </c>
      <c r="E1337">
        <v>0.5</v>
      </c>
      <c r="F1337" s="11"/>
      <c r="G1337" s="11"/>
      <c r="H1337" s="11"/>
    </row>
    <row r="1338" spans="1:8">
      <c r="A1338" s="10">
        <v>671</v>
      </c>
      <c r="B1338">
        <v>1335</v>
      </c>
      <c r="C1338">
        <v>0.7</v>
      </c>
      <c r="D1338">
        <v>0.1</v>
      </c>
      <c r="E1338">
        <v>0.6</v>
      </c>
      <c r="F1338" s="11"/>
      <c r="G1338" s="11"/>
      <c r="H1338" s="11"/>
    </row>
    <row r="1339" spans="1:8">
      <c r="A1339" s="10">
        <v>670</v>
      </c>
      <c r="B1339">
        <v>1336</v>
      </c>
      <c r="C1339">
        <v>1.2</v>
      </c>
      <c r="D1339">
        <v>0.1</v>
      </c>
      <c r="E1339">
        <v>1.1000000000000001</v>
      </c>
      <c r="F1339" s="11"/>
      <c r="G1339" s="11"/>
      <c r="H1339" s="11"/>
    </row>
    <row r="1340" spans="1:8">
      <c r="A1340" s="10">
        <v>669</v>
      </c>
      <c r="B1340">
        <v>1337</v>
      </c>
      <c r="C1340">
        <v>0.5</v>
      </c>
      <c r="D1340">
        <v>0.04</v>
      </c>
      <c r="E1340">
        <v>0.46</v>
      </c>
      <c r="F1340" s="11"/>
      <c r="G1340" s="11"/>
      <c r="H1340" s="11"/>
    </row>
    <row r="1341" spans="1:8">
      <c r="A1341" s="10">
        <v>668</v>
      </c>
      <c r="B1341">
        <v>1338</v>
      </c>
      <c r="C1341">
        <v>1.1000000000000001</v>
      </c>
      <c r="D1341">
        <v>0.03</v>
      </c>
      <c r="E1341">
        <v>1.07</v>
      </c>
      <c r="F1341" s="11"/>
      <c r="G1341" s="11"/>
      <c r="H1341" s="11"/>
    </row>
    <row r="1342" spans="1:8">
      <c r="A1342" s="10">
        <v>667</v>
      </c>
      <c r="B1342">
        <v>1339</v>
      </c>
      <c r="C1342">
        <v>0.5</v>
      </c>
      <c r="D1342">
        <v>0.2</v>
      </c>
      <c r="E1342">
        <v>0.3</v>
      </c>
      <c r="F1342" s="11"/>
      <c r="G1342" s="11"/>
      <c r="H1342" s="11"/>
    </row>
    <row r="1343" spans="1:8">
      <c r="A1343" s="10">
        <v>666</v>
      </c>
      <c r="B1343">
        <v>1340</v>
      </c>
      <c r="C1343">
        <v>0.7</v>
      </c>
      <c r="D1343">
        <v>0.1</v>
      </c>
      <c r="E1343">
        <v>0.6</v>
      </c>
      <c r="F1343" s="11"/>
      <c r="G1343" s="11"/>
      <c r="H1343" s="11"/>
    </row>
    <row r="1344" spans="1:8">
      <c r="A1344" s="10">
        <v>665</v>
      </c>
      <c r="B1344">
        <v>1341</v>
      </c>
      <c r="C1344">
        <v>4</v>
      </c>
      <c r="D1344">
        <v>0.2</v>
      </c>
      <c r="E1344">
        <v>3.8</v>
      </c>
      <c r="F1344" s="11"/>
      <c r="G1344" s="11"/>
      <c r="H1344" s="11"/>
    </row>
    <row r="1345" spans="1:8">
      <c r="A1345" s="10">
        <v>664</v>
      </c>
      <c r="B1345">
        <v>1342</v>
      </c>
      <c r="C1345">
        <v>0.3</v>
      </c>
      <c r="D1345">
        <v>0.1</v>
      </c>
      <c r="E1345">
        <v>0.2</v>
      </c>
      <c r="F1345" s="11"/>
      <c r="G1345" s="11"/>
      <c r="H1345" s="11"/>
    </row>
    <row r="1346" spans="1:8">
      <c r="A1346" s="10">
        <v>663</v>
      </c>
      <c r="B1346">
        <v>1343</v>
      </c>
      <c r="C1346">
        <v>0.4</v>
      </c>
      <c r="D1346">
        <v>0.04</v>
      </c>
      <c r="E1346">
        <v>0.36</v>
      </c>
      <c r="F1346" s="11"/>
      <c r="G1346" s="11"/>
      <c r="H1346" s="11"/>
    </row>
    <row r="1347" spans="1:8">
      <c r="A1347" s="10">
        <v>662</v>
      </c>
      <c r="B1347">
        <v>1344</v>
      </c>
      <c r="C1347">
        <v>0.3</v>
      </c>
      <c r="D1347">
        <v>0.04</v>
      </c>
      <c r="E1347">
        <v>0.26</v>
      </c>
      <c r="F1347" s="11"/>
      <c r="G1347" s="11"/>
      <c r="H1347" s="11"/>
    </row>
    <row r="1348" spans="1:8">
      <c r="A1348" s="10">
        <v>661</v>
      </c>
      <c r="B1348">
        <v>1345</v>
      </c>
      <c r="C1348">
        <v>1.2</v>
      </c>
      <c r="D1348">
        <v>0.04</v>
      </c>
      <c r="E1348">
        <v>1.1599999999999999</v>
      </c>
      <c r="F1348" s="11"/>
      <c r="G1348" s="11"/>
      <c r="H1348" s="11"/>
    </row>
    <row r="1349" spans="1:8">
      <c r="A1349" s="10">
        <v>660</v>
      </c>
      <c r="B1349">
        <v>1346</v>
      </c>
      <c r="C1349">
        <v>0.4</v>
      </c>
      <c r="D1349">
        <v>0.03</v>
      </c>
      <c r="E1349">
        <v>0.37</v>
      </c>
      <c r="F1349" s="11"/>
      <c r="G1349" s="11"/>
      <c r="H1349" s="11"/>
    </row>
    <row r="1350" spans="1:8">
      <c r="A1350" s="10">
        <v>659</v>
      </c>
      <c r="B1350">
        <v>1347</v>
      </c>
      <c r="C1350">
        <v>0.6</v>
      </c>
      <c r="D1350">
        <v>0.04</v>
      </c>
      <c r="E1350">
        <v>0.56000000000000005</v>
      </c>
      <c r="F1350" s="11"/>
      <c r="G1350" s="11"/>
      <c r="H1350" s="11"/>
    </row>
    <row r="1351" spans="1:8">
      <c r="A1351" s="10">
        <v>658</v>
      </c>
      <c r="B1351">
        <v>1348</v>
      </c>
      <c r="C1351">
        <v>0.8</v>
      </c>
      <c r="D1351">
        <v>0.04</v>
      </c>
      <c r="E1351">
        <v>0.76</v>
      </c>
      <c r="F1351" s="11"/>
      <c r="G1351" s="11"/>
      <c r="H1351" s="11"/>
    </row>
    <row r="1352" spans="1:8">
      <c r="A1352" s="10">
        <v>657</v>
      </c>
      <c r="B1352">
        <v>1349</v>
      </c>
      <c r="C1352">
        <v>0.4</v>
      </c>
      <c r="D1352">
        <v>0.1</v>
      </c>
      <c r="E1352">
        <v>0.3</v>
      </c>
      <c r="F1352" s="11"/>
      <c r="G1352" s="11"/>
      <c r="H1352" s="11"/>
    </row>
    <row r="1353" spans="1:8">
      <c r="A1353" s="10">
        <v>656</v>
      </c>
      <c r="B1353">
        <v>1350</v>
      </c>
      <c r="C1353">
        <v>0.3</v>
      </c>
      <c r="D1353">
        <v>0.06</v>
      </c>
      <c r="E1353">
        <v>0.24</v>
      </c>
      <c r="F1353" s="11"/>
      <c r="G1353" s="11"/>
      <c r="H1353" s="11"/>
    </row>
    <row r="1354" spans="1:8">
      <c r="A1354" s="10">
        <v>655</v>
      </c>
      <c r="B1354">
        <v>1351</v>
      </c>
      <c r="C1354">
        <v>0.24</v>
      </c>
      <c r="D1354">
        <v>0.04</v>
      </c>
      <c r="E1354">
        <v>0.2</v>
      </c>
      <c r="F1354" s="11"/>
      <c r="G1354" s="11"/>
      <c r="H1354" s="11"/>
    </row>
    <row r="1355" spans="1:8">
      <c r="A1355" s="10">
        <v>654</v>
      </c>
      <c r="B1355">
        <v>1352</v>
      </c>
      <c r="C1355">
        <v>0.3</v>
      </c>
      <c r="D1355">
        <v>0.1</v>
      </c>
      <c r="E1355">
        <v>0.2</v>
      </c>
      <c r="F1355" s="11"/>
      <c r="G1355" s="11"/>
      <c r="H1355" s="11"/>
    </row>
    <row r="1356" spans="1:8">
      <c r="A1356" s="10">
        <v>653</v>
      </c>
      <c r="B1356">
        <v>1353</v>
      </c>
      <c r="C1356">
        <v>1.2</v>
      </c>
      <c r="D1356">
        <v>0.04</v>
      </c>
      <c r="E1356">
        <v>1.1599999999999999</v>
      </c>
      <c r="F1356" s="11"/>
      <c r="G1356" s="11"/>
      <c r="H1356" s="11"/>
    </row>
    <row r="1357" spans="1:8">
      <c r="A1357" s="10">
        <v>652</v>
      </c>
      <c r="B1357">
        <v>1354</v>
      </c>
      <c r="C1357">
        <v>1.7</v>
      </c>
      <c r="D1357">
        <v>0.1</v>
      </c>
      <c r="E1357">
        <v>1.6</v>
      </c>
      <c r="F1357" s="11"/>
      <c r="G1357" s="11"/>
      <c r="H1357" s="11"/>
    </row>
    <row r="1358" spans="1:8">
      <c r="A1358" s="10">
        <v>651</v>
      </c>
      <c r="B1358">
        <v>1355</v>
      </c>
      <c r="C1358">
        <v>0.3</v>
      </c>
      <c r="D1358">
        <v>0.04</v>
      </c>
      <c r="E1358">
        <v>0.26</v>
      </c>
      <c r="F1358" s="11"/>
      <c r="G1358" s="11"/>
      <c r="H1358" s="11"/>
    </row>
    <row r="1359" spans="1:8">
      <c r="A1359" s="10">
        <v>650</v>
      </c>
      <c r="B1359">
        <v>1356</v>
      </c>
      <c r="C1359">
        <v>0.4</v>
      </c>
      <c r="D1359">
        <v>0.04</v>
      </c>
      <c r="E1359">
        <v>0.36</v>
      </c>
      <c r="F1359" s="11"/>
      <c r="G1359" s="11"/>
      <c r="H1359" s="11"/>
    </row>
    <row r="1360" spans="1:8">
      <c r="A1360" s="10">
        <v>649</v>
      </c>
      <c r="B1360">
        <v>1357</v>
      </c>
      <c r="C1360">
        <v>0.5</v>
      </c>
      <c r="D1360">
        <v>0.1</v>
      </c>
      <c r="E1360">
        <v>0.4</v>
      </c>
      <c r="F1360" s="11"/>
      <c r="G1360" s="11"/>
      <c r="H1360" s="11"/>
    </row>
    <row r="1361" spans="1:8">
      <c r="A1361" s="10">
        <v>648</v>
      </c>
      <c r="B1361">
        <v>1358</v>
      </c>
      <c r="C1361">
        <v>0.5</v>
      </c>
      <c r="D1361">
        <v>0.2</v>
      </c>
      <c r="E1361">
        <v>0.3</v>
      </c>
      <c r="F1361" s="11"/>
      <c r="G1361" s="11"/>
      <c r="H1361" s="11"/>
    </row>
    <row r="1362" spans="1:8">
      <c r="A1362" s="10">
        <v>647</v>
      </c>
      <c r="B1362">
        <v>1359</v>
      </c>
      <c r="C1362">
        <v>0.7</v>
      </c>
      <c r="D1362">
        <v>0.2</v>
      </c>
      <c r="E1362">
        <v>0.5</v>
      </c>
      <c r="F1362" s="11"/>
      <c r="G1362" s="11"/>
      <c r="H1362" s="11"/>
    </row>
    <row r="1363" spans="1:8">
      <c r="A1363" s="10">
        <v>646</v>
      </c>
      <c r="B1363">
        <v>1360</v>
      </c>
      <c r="C1363">
        <v>1.4</v>
      </c>
      <c r="D1363">
        <v>0.06</v>
      </c>
      <c r="E1363">
        <v>1.34</v>
      </c>
      <c r="F1363" s="11"/>
      <c r="G1363" s="11"/>
      <c r="H1363" s="11"/>
    </row>
    <row r="1364" spans="1:8">
      <c r="A1364" s="10">
        <v>645</v>
      </c>
      <c r="B1364">
        <v>1361</v>
      </c>
      <c r="C1364">
        <v>0.7</v>
      </c>
      <c r="D1364">
        <v>0.04</v>
      </c>
      <c r="E1364">
        <v>0.66</v>
      </c>
      <c r="F1364" s="11"/>
      <c r="G1364" s="11"/>
      <c r="H1364" s="11"/>
    </row>
    <row r="1365" spans="1:8">
      <c r="A1365" s="10">
        <v>644</v>
      </c>
      <c r="B1365">
        <v>1362</v>
      </c>
      <c r="C1365">
        <v>0.5</v>
      </c>
      <c r="D1365">
        <v>0.03</v>
      </c>
      <c r="E1365">
        <v>0.47</v>
      </c>
      <c r="F1365" s="11"/>
      <c r="G1365" s="11"/>
      <c r="H1365" s="11"/>
    </row>
    <row r="1366" spans="1:8">
      <c r="A1366" s="10">
        <v>643</v>
      </c>
      <c r="B1366">
        <v>1363</v>
      </c>
      <c r="C1366">
        <v>0.4</v>
      </c>
      <c r="D1366">
        <v>0.06</v>
      </c>
      <c r="E1366">
        <v>0.34</v>
      </c>
      <c r="F1366" s="11"/>
      <c r="G1366" s="11"/>
      <c r="H1366" s="11"/>
    </row>
    <row r="1367" spans="1:8">
      <c r="A1367" s="10">
        <v>642</v>
      </c>
      <c r="B1367">
        <v>1364</v>
      </c>
      <c r="C1367">
        <v>0.6</v>
      </c>
      <c r="D1367">
        <v>0.04</v>
      </c>
      <c r="E1367">
        <v>0.56000000000000005</v>
      </c>
      <c r="F1367" s="11"/>
      <c r="G1367" s="11"/>
      <c r="H1367" s="11"/>
    </row>
    <row r="1368" spans="1:8">
      <c r="A1368" s="10">
        <v>641</v>
      </c>
      <c r="B1368">
        <v>1365</v>
      </c>
      <c r="C1368">
        <v>0.8</v>
      </c>
      <c r="D1368">
        <v>0.1</v>
      </c>
      <c r="E1368">
        <v>0.7</v>
      </c>
      <c r="F1368" s="11"/>
      <c r="G1368" s="11"/>
      <c r="H1368" s="11"/>
    </row>
    <row r="1369" spans="1:8">
      <c r="A1369" s="10">
        <v>640</v>
      </c>
      <c r="B1369">
        <v>1366</v>
      </c>
      <c r="C1369">
        <v>1.9</v>
      </c>
      <c r="D1369">
        <v>0.1</v>
      </c>
      <c r="E1369">
        <v>1.8</v>
      </c>
      <c r="F1369" s="11"/>
      <c r="G1369" s="11"/>
      <c r="H1369" s="11"/>
    </row>
    <row r="1370" spans="1:8">
      <c r="A1370" s="10">
        <v>639</v>
      </c>
      <c r="B1370">
        <v>1367</v>
      </c>
      <c r="C1370">
        <v>0.8</v>
      </c>
      <c r="D1370">
        <v>0.1</v>
      </c>
      <c r="E1370">
        <v>0.7</v>
      </c>
      <c r="F1370" s="11"/>
      <c r="G1370" s="11"/>
      <c r="H1370" s="11"/>
    </row>
    <row r="1371" spans="1:8">
      <c r="A1371" s="10">
        <v>638</v>
      </c>
      <c r="B1371">
        <v>1368</v>
      </c>
      <c r="C1371">
        <v>0.6</v>
      </c>
      <c r="D1371">
        <v>0.06</v>
      </c>
      <c r="E1371">
        <v>0.54</v>
      </c>
      <c r="F1371" s="11"/>
      <c r="G1371" s="11"/>
      <c r="H1371" s="11"/>
    </row>
    <row r="1372" spans="1:8">
      <c r="A1372" s="10">
        <v>637</v>
      </c>
      <c r="B1372">
        <v>1369</v>
      </c>
      <c r="C1372">
        <v>2.2999999999999998</v>
      </c>
      <c r="D1372">
        <v>0.06</v>
      </c>
      <c r="E1372">
        <v>2.2400000000000002</v>
      </c>
      <c r="F1372" s="11"/>
      <c r="G1372" s="11"/>
      <c r="H1372" s="11"/>
    </row>
    <row r="1373" spans="1:8">
      <c r="A1373" s="10">
        <v>636</v>
      </c>
      <c r="B1373">
        <v>1370</v>
      </c>
      <c r="C1373">
        <v>1.2</v>
      </c>
      <c r="D1373">
        <v>0.1</v>
      </c>
      <c r="E1373">
        <v>1.1000000000000001</v>
      </c>
      <c r="F1373" s="11"/>
      <c r="G1373" s="11"/>
      <c r="H1373" s="11"/>
    </row>
    <row r="1374" spans="1:8">
      <c r="A1374" s="10">
        <v>635</v>
      </c>
      <c r="B1374">
        <v>1371</v>
      </c>
      <c r="C1374">
        <v>1</v>
      </c>
      <c r="D1374">
        <v>0.1</v>
      </c>
      <c r="E1374">
        <v>0.9</v>
      </c>
      <c r="F1374" s="11"/>
      <c r="G1374" s="11"/>
      <c r="H1374" s="11"/>
    </row>
    <row r="1375" spans="1:8">
      <c r="A1375" s="10">
        <v>634</v>
      </c>
      <c r="B1375">
        <v>1372</v>
      </c>
      <c r="C1375">
        <v>0.6</v>
      </c>
      <c r="D1375">
        <v>0.1</v>
      </c>
      <c r="E1375">
        <v>0.5</v>
      </c>
      <c r="F1375" s="11"/>
      <c r="G1375" s="11"/>
      <c r="H1375" s="11"/>
    </row>
    <row r="1376" spans="1:8">
      <c r="A1376" s="10">
        <v>633</v>
      </c>
      <c r="B1376">
        <v>1373</v>
      </c>
      <c r="C1376">
        <v>0.4</v>
      </c>
      <c r="D1376">
        <v>0.06</v>
      </c>
      <c r="E1376">
        <v>0.34</v>
      </c>
      <c r="F1376" s="11"/>
      <c r="G1376" s="11"/>
      <c r="H1376" s="11"/>
    </row>
    <row r="1377" spans="1:8">
      <c r="A1377" s="10">
        <v>632</v>
      </c>
      <c r="B1377">
        <v>1374</v>
      </c>
      <c r="C1377">
        <v>0.6</v>
      </c>
      <c r="D1377">
        <v>0.1</v>
      </c>
      <c r="E1377">
        <v>0.5</v>
      </c>
      <c r="F1377" s="11"/>
      <c r="G1377" s="11"/>
      <c r="H1377" s="11"/>
    </row>
    <row r="1378" spans="1:8">
      <c r="A1378" s="10">
        <v>631</v>
      </c>
      <c r="B1378">
        <v>1375</v>
      </c>
      <c r="C1378">
        <v>0.8</v>
      </c>
      <c r="D1378">
        <v>0.1</v>
      </c>
      <c r="E1378">
        <v>0.7</v>
      </c>
      <c r="F1378" s="11"/>
      <c r="G1378" s="11"/>
      <c r="H1378" s="11"/>
    </row>
    <row r="1379" spans="1:8">
      <c r="A1379" s="10">
        <v>630</v>
      </c>
      <c r="B1379">
        <v>1376</v>
      </c>
      <c r="C1379">
        <v>1.4</v>
      </c>
      <c r="D1379">
        <v>0.1</v>
      </c>
      <c r="E1379">
        <v>1.3</v>
      </c>
      <c r="F1379" s="11"/>
      <c r="G1379" s="11"/>
      <c r="H1379" s="11"/>
    </row>
    <row r="1380" spans="1:8">
      <c r="A1380" s="10">
        <v>629</v>
      </c>
      <c r="B1380">
        <v>1377</v>
      </c>
      <c r="C1380">
        <v>0.3</v>
      </c>
      <c r="D1380">
        <v>0.1</v>
      </c>
      <c r="E1380">
        <v>0.2</v>
      </c>
      <c r="F1380" s="11"/>
      <c r="G1380" s="11"/>
      <c r="H1380" s="11"/>
    </row>
    <row r="1381" spans="1:8">
      <c r="A1381" s="10">
        <v>628</v>
      </c>
      <c r="B1381">
        <v>1378</v>
      </c>
      <c r="C1381">
        <v>0.4</v>
      </c>
      <c r="D1381">
        <v>0.2</v>
      </c>
      <c r="E1381">
        <v>0.2</v>
      </c>
      <c r="F1381" s="11"/>
      <c r="G1381" s="11"/>
      <c r="H1381" s="11"/>
    </row>
    <row r="1382" spans="1:8">
      <c r="A1382" s="10">
        <v>627</v>
      </c>
      <c r="B1382">
        <v>1379</v>
      </c>
      <c r="C1382">
        <v>0.4</v>
      </c>
      <c r="D1382">
        <v>0.1</v>
      </c>
      <c r="E1382">
        <v>0.3</v>
      </c>
      <c r="F1382" s="11"/>
      <c r="G1382" s="11"/>
      <c r="H1382" s="11"/>
    </row>
    <row r="1383" spans="1:8">
      <c r="A1383" s="10">
        <v>626</v>
      </c>
      <c r="B1383">
        <v>1380</v>
      </c>
      <c r="C1383">
        <v>2.1</v>
      </c>
      <c r="D1383">
        <v>0.2</v>
      </c>
      <c r="E1383">
        <v>1.9</v>
      </c>
      <c r="F1383" s="11"/>
      <c r="G1383" s="11"/>
      <c r="H1383" s="11"/>
    </row>
    <row r="1384" spans="1:8">
      <c r="A1384" s="10">
        <v>625</v>
      </c>
      <c r="B1384">
        <v>1381</v>
      </c>
      <c r="C1384">
        <v>0.3</v>
      </c>
      <c r="D1384">
        <v>0.1</v>
      </c>
      <c r="E1384">
        <v>0.2</v>
      </c>
      <c r="F1384" s="11"/>
      <c r="G1384" s="11"/>
      <c r="H1384" s="11"/>
    </row>
    <row r="1385" spans="1:8">
      <c r="A1385" s="10">
        <v>624</v>
      </c>
      <c r="B1385">
        <v>1382</v>
      </c>
      <c r="C1385">
        <v>0.4</v>
      </c>
      <c r="D1385">
        <v>0.1</v>
      </c>
      <c r="E1385">
        <v>0.3</v>
      </c>
      <c r="F1385" s="11"/>
      <c r="G1385" s="11"/>
      <c r="H1385" s="11"/>
    </row>
    <row r="1386" spans="1:8">
      <c r="A1386" s="10">
        <v>623</v>
      </c>
      <c r="B1386">
        <v>1383</v>
      </c>
      <c r="C1386">
        <v>0.2</v>
      </c>
      <c r="D1386">
        <v>0.1</v>
      </c>
      <c r="E1386">
        <v>0.1</v>
      </c>
      <c r="F1386" s="11"/>
      <c r="G1386" s="11"/>
      <c r="H1386" s="11"/>
    </row>
    <row r="1387" spans="1:8">
      <c r="A1387" s="10">
        <v>622</v>
      </c>
      <c r="B1387">
        <v>1384</v>
      </c>
      <c r="C1387">
        <v>0.6</v>
      </c>
      <c r="D1387">
        <v>0.1</v>
      </c>
      <c r="E1387">
        <v>0.5</v>
      </c>
      <c r="F1387" s="11"/>
      <c r="G1387" s="11"/>
      <c r="H1387" s="11"/>
    </row>
    <row r="1388" spans="1:8">
      <c r="A1388" s="10">
        <v>621</v>
      </c>
      <c r="B1388">
        <v>1385</v>
      </c>
      <c r="C1388">
        <v>0.2</v>
      </c>
      <c r="D1388">
        <v>0.1</v>
      </c>
      <c r="E1388">
        <v>0.1</v>
      </c>
      <c r="F1388" s="11"/>
      <c r="G1388" s="11"/>
      <c r="H1388" s="11"/>
    </row>
    <row r="1389" spans="1:8">
      <c r="A1389" s="10">
        <v>620</v>
      </c>
      <c r="B1389">
        <v>1386</v>
      </c>
      <c r="C1389">
        <v>0.4</v>
      </c>
      <c r="D1389">
        <v>0.2</v>
      </c>
      <c r="E1389">
        <v>0.2</v>
      </c>
      <c r="F1389" s="11"/>
      <c r="G1389" s="11"/>
      <c r="H1389" s="11"/>
    </row>
    <row r="1390" spans="1:8">
      <c r="A1390" s="10">
        <v>619</v>
      </c>
      <c r="B1390">
        <v>1387</v>
      </c>
      <c r="C1390">
        <v>0.9</v>
      </c>
      <c r="D1390">
        <v>0.1</v>
      </c>
      <c r="E1390">
        <v>0.8</v>
      </c>
      <c r="F1390" s="11"/>
      <c r="G1390" s="11"/>
      <c r="H1390" s="11"/>
    </row>
    <row r="1391" spans="1:8">
      <c r="A1391" s="10">
        <v>618</v>
      </c>
      <c r="B1391">
        <v>1388</v>
      </c>
      <c r="C1391">
        <v>0.6</v>
      </c>
      <c r="D1391">
        <v>0.04</v>
      </c>
      <c r="E1391">
        <v>0.56000000000000005</v>
      </c>
      <c r="F1391" s="11"/>
      <c r="G1391" s="11"/>
      <c r="H1391" s="11"/>
    </row>
    <row r="1392" spans="1:8">
      <c r="A1392" s="10">
        <v>617</v>
      </c>
      <c r="B1392">
        <v>1389</v>
      </c>
      <c r="C1392">
        <v>2.2000000000000002</v>
      </c>
      <c r="D1392">
        <v>0.1</v>
      </c>
      <c r="E1392">
        <v>2.1</v>
      </c>
      <c r="F1392" s="11"/>
      <c r="G1392" s="11"/>
      <c r="H1392" s="11"/>
    </row>
    <row r="1393" spans="1:8">
      <c r="A1393" s="10">
        <v>616</v>
      </c>
      <c r="B1393">
        <v>1390</v>
      </c>
      <c r="C1393">
        <v>1</v>
      </c>
      <c r="D1393">
        <v>0.04</v>
      </c>
      <c r="E1393">
        <v>0.96</v>
      </c>
      <c r="F1393" s="11"/>
      <c r="G1393" s="11"/>
      <c r="H1393" s="11"/>
    </row>
    <row r="1394" spans="1:8">
      <c r="A1394" s="10">
        <v>615</v>
      </c>
      <c r="B1394">
        <v>1391</v>
      </c>
      <c r="C1394">
        <v>0.7</v>
      </c>
      <c r="D1394">
        <v>0.1</v>
      </c>
      <c r="E1394">
        <v>0.6</v>
      </c>
      <c r="F1394" s="11"/>
      <c r="G1394" s="11"/>
      <c r="H1394" s="11"/>
    </row>
    <row r="1395" spans="1:8">
      <c r="A1395" s="10">
        <v>614</v>
      </c>
      <c r="B1395">
        <v>1392</v>
      </c>
      <c r="C1395">
        <v>0.8</v>
      </c>
      <c r="D1395">
        <v>0.2</v>
      </c>
      <c r="E1395">
        <v>0.6</v>
      </c>
      <c r="F1395" s="11"/>
      <c r="G1395" s="11"/>
      <c r="H1395" s="11"/>
    </row>
    <row r="1396" spans="1:8">
      <c r="A1396" s="10">
        <v>613</v>
      </c>
      <c r="B1396">
        <v>1393</v>
      </c>
      <c r="C1396">
        <v>0.7</v>
      </c>
      <c r="D1396">
        <v>0.2</v>
      </c>
      <c r="E1396">
        <v>0.5</v>
      </c>
      <c r="F1396" s="11"/>
      <c r="G1396" s="11"/>
      <c r="H1396" s="11"/>
    </row>
    <row r="1397" spans="1:8">
      <c r="A1397" s="10">
        <v>612</v>
      </c>
      <c r="B1397">
        <v>1394</v>
      </c>
      <c r="C1397">
        <v>0.6</v>
      </c>
      <c r="D1397">
        <v>0.2</v>
      </c>
      <c r="E1397">
        <v>0.4</v>
      </c>
      <c r="F1397" s="11"/>
      <c r="G1397" s="11"/>
      <c r="H1397" s="11"/>
    </row>
    <row r="1398" spans="1:8">
      <c r="A1398" s="10">
        <v>611</v>
      </c>
      <c r="B1398">
        <v>1395</v>
      </c>
      <c r="C1398">
        <v>1</v>
      </c>
      <c r="D1398">
        <v>0.14000000000000001</v>
      </c>
      <c r="E1398">
        <v>0.86</v>
      </c>
      <c r="F1398" s="11"/>
      <c r="G1398" s="11"/>
      <c r="H1398" s="11"/>
    </row>
    <row r="1399" spans="1:8">
      <c r="A1399" s="10">
        <v>610</v>
      </c>
      <c r="B1399">
        <v>1396</v>
      </c>
      <c r="C1399">
        <v>0.7</v>
      </c>
      <c r="D1399">
        <v>0.2</v>
      </c>
      <c r="E1399">
        <v>0.5</v>
      </c>
      <c r="F1399" s="11"/>
      <c r="G1399" s="11"/>
      <c r="H1399" s="11"/>
    </row>
    <row r="1400" spans="1:8">
      <c r="A1400" s="10">
        <v>609</v>
      </c>
      <c r="B1400">
        <v>1397</v>
      </c>
      <c r="F1400" s="11"/>
      <c r="G1400" s="11"/>
      <c r="H1400" s="11"/>
    </row>
    <row r="1401" spans="1:8">
      <c r="A1401" s="10">
        <v>608</v>
      </c>
      <c r="B1401">
        <v>1398</v>
      </c>
      <c r="F1401" s="11"/>
      <c r="G1401" s="11"/>
      <c r="H1401" s="11"/>
    </row>
    <row r="1402" spans="1:8">
      <c r="A1402" s="10">
        <v>607</v>
      </c>
      <c r="B1402">
        <v>1399</v>
      </c>
      <c r="F1402" s="11"/>
      <c r="G1402" s="11"/>
      <c r="H1402" s="11"/>
    </row>
    <row r="1403" spans="1:8">
      <c r="A1403" s="10">
        <v>606</v>
      </c>
      <c r="B1403">
        <v>1400</v>
      </c>
      <c r="F1403" s="11"/>
      <c r="G1403" s="11"/>
      <c r="H1403" s="11"/>
    </row>
    <row r="1404" spans="1:8">
      <c r="A1404" s="10">
        <v>605</v>
      </c>
      <c r="B1404">
        <v>1401</v>
      </c>
      <c r="F1404" s="11"/>
      <c r="G1404" s="11"/>
      <c r="H1404" s="11"/>
    </row>
    <row r="1405" spans="1:8">
      <c r="A1405" s="10">
        <v>604</v>
      </c>
      <c r="B1405">
        <v>1402</v>
      </c>
      <c r="F1405" s="11"/>
      <c r="G1405" s="11"/>
      <c r="H1405" s="11"/>
    </row>
    <row r="1406" spans="1:8">
      <c r="A1406" s="10">
        <v>603</v>
      </c>
      <c r="B1406">
        <v>1403</v>
      </c>
      <c r="F1406" s="11"/>
      <c r="G1406" s="11"/>
      <c r="H1406" s="11"/>
    </row>
    <row r="1407" spans="1:8">
      <c r="A1407" s="10">
        <v>602</v>
      </c>
      <c r="B1407">
        <v>1404</v>
      </c>
      <c r="F1407" s="11"/>
      <c r="G1407" s="11"/>
      <c r="H1407" s="11"/>
    </row>
    <row r="1408" spans="1:8">
      <c r="A1408" s="10">
        <v>601</v>
      </c>
      <c r="B1408">
        <v>1405</v>
      </c>
      <c r="F1408" s="11"/>
      <c r="G1408" s="11"/>
      <c r="H1408" s="11"/>
    </row>
    <row r="1409" spans="1:8">
      <c r="A1409" s="10">
        <v>600</v>
      </c>
      <c r="B1409">
        <v>1406</v>
      </c>
      <c r="C1409">
        <v>0.6</v>
      </c>
      <c r="D1409">
        <v>0.1</v>
      </c>
      <c r="E1409">
        <v>0.5</v>
      </c>
      <c r="F1409" s="11"/>
      <c r="G1409" s="11"/>
      <c r="H1409" s="11"/>
    </row>
    <row r="1410" spans="1:8">
      <c r="A1410" s="10">
        <v>599</v>
      </c>
      <c r="B1410">
        <v>1407</v>
      </c>
      <c r="C1410">
        <v>1</v>
      </c>
      <c r="D1410">
        <v>0.1</v>
      </c>
      <c r="E1410">
        <v>0.9</v>
      </c>
      <c r="F1410" s="11"/>
      <c r="G1410" s="11"/>
      <c r="H1410" s="11"/>
    </row>
    <row r="1411" spans="1:8">
      <c r="A1411" s="10">
        <v>598</v>
      </c>
      <c r="B1411">
        <v>1408</v>
      </c>
      <c r="C1411">
        <v>1.2</v>
      </c>
      <c r="D1411">
        <v>0.1</v>
      </c>
      <c r="E1411">
        <v>1.1000000000000001</v>
      </c>
      <c r="F1411" s="11"/>
      <c r="G1411" s="11"/>
      <c r="H1411" s="11"/>
    </row>
    <row r="1412" spans="1:8">
      <c r="A1412" s="10">
        <v>597</v>
      </c>
      <c r="B1412">
        <v>1409</v>
      </c>
      <c r="C1412">
        <v>1.1000000000000001</v>
      </c>
      <c r="D1412">
        <v>0.1</v>
      </c>
      <c r="E1412">
        <v>1</v>
      </c>
      <c r="F1412" s="11"/>
      <c r="G1412" s="11"/>
      <c r="H1412" s="11"/>
    </row>
    <row r="1413" spans="1:8">
      <c r="A1413" s="10">
        <v>596</v>
      </c>
      <c r="B1413">
        <v>1410</v>
      </c>
      <c r="C1413">
        <v>0.3</v>
      </c>
      <c r="D1413">
        <v>0.1</v>
      </c>
      <c r="E1413">
        <v>0.2</v>
      </c>
      <c r="F1413" s="11"/>
      <c r="G1413" s="11"/>
      <c r="H1413" s="11"/>
    </row>
    <row r="1414" spans="1:8">
      <c r="A1414" s="10">
        <v>595</v>
      </c>
      <c r="B1414">
        <v>1411</v>
      </c>
      <c r="C1414">
        <v>0.3</v>
      </c>
      <c r="D1414">
        <v>0.04</v>
      </c>
      <c r="E1414">
        <v>0.26</v>
      </c>
      <c r="F1414" s="11"/>
      <c r="G1414" s="11"/>
      <c r="H1414" s="11"/>
    </row>
    <row r="1415" spans="1:8">
      <c r="A1415" s="10">
        <v>594</v>
      </c>
      <c r="B1415">
        <v>1412</v>
      </c>
      <c r="C1415">
        <v>0.7</v>
      </c>
      <c r="D1415">
        <v>0.1</v>
      </c>
      <c r="E1415">
        <v>0.6</v>
      </c>
      <c r="F1415" s="11"/>
      <c r="G1415" s="11"/>
      <c r="H1415" s="11"/>
    </row>
    <row r="1416" spans="1:8">
      <c r="A1416" s="10">
        <v>593</v>
      </c>
      <c r="B1416">
        <v>1413</v>
      </c>
      <c r="C1416">
        <v>0.8</v>
      </c>
      <c r="D1416">
        <v>0.1</v>
      </c>
      <c r="E1416">
        <v>0.7</v>
      </c>
      <c r="F1416" s="11"/>
      <c r="G1416" s="11"/>
      <c r="H1416" s="11"/>
    </row>
    <row r="1417" spans="1:8">
      <c r="A1417" s="10">
        <v>592</v>
      </c>
      <c r="B1417">
        <v>1414</v>
      </c>
      <c r="C1417">
        <v>0.84</v>
      </c>
      <c r="D1417">
        <v>0.04</v>
      </c>
      <c r="E1417">
        <v>0.8</v>
      </c>
      <c r="F1417" s="11"/>
      <c r="G1417" s="11"/>
      <c r="H1417" s="11"/>
    </row>
    <row r="1418" spans="1:8">
      <c r="A1418" s="10">
        <v>591</v>
      </c>
      <c r="B1418">
        <v>1415</v>
      </c>
      <c r="C1418">
        <v>0.3</v>
      </c>
      <c r="D1418">
        <v>0.06</v>
      </c>
      <c r="E1418">
        <v>0.24</v>
      </c>
      <c r="F1418" s="11"/>
      <c r="G1418" s="11"/>
      <c r="H1418" s="11"/>
    </row>
    <row r="1419" spans="1:8">
      <c r="A1419" s="10">
        <v>590</v>
      </c>
      <c r="B1419">
        <v>1416</v>
      </c>
      <c r="C1419">
        <v>0.6</v>
      </c>
      <c r="D1419">
        <v>0.04</v>
      </c>
      <c r="E1419">
        <v>0.56000000000000005</v>
      </c>
      <c r="F1419" s="11"/>
      <c r="G1419" s="11"/>
      <c r="H1419" s="11"/>
    </row>
    <row r="1420" spans="1:8">
      <c r="A1420" s="10">
        <v>589</v>
      </c>
      <c r="B1420">
        <v>1417</v>
      </c>
      <c r="C1420">
        <v>0.9</v>
      </c>
      <c r="D1420">
        <v>0.04</v>
      </c>
      <c r="E1420">
        <v>0.86</v>
      </c>
      <c r="F1420" s="11"/>
      <c r="G1420" s="11"/>
      <c r="H1420" s="11"/>
    </row>
    <row r="1421" spans="1:8">
      <c r="A1421" s="10">
        <v>588</v>
      </c>
      <c r="B1421">
        <v>1418</v>
      </c>
      <c r="C1421">
        <v>0.5</v>
      </c>
      <c r="D1421">
        <v>0.1</v>
      </c>
      <c r="E1421">
        <v>0.4</v>
      </c>
      <c r="F1421" s="11"/>
      <c r="G1421" s="11"/>
      <c r="H1421" s="11"/>
    </row>
    <row r="1422" spans="1:8">
      <c r="A1422" s="10">
        <v>587</v>
      </c>
      <c r="B1422">
        <v>1419</v>
      </c>
      <c r="C1422">
        <v>1</v>
      </c>
      <c r="D1422">
        <v>0.1</v>
      </c>
      <c r="E1422">
        <v>0.9</v>
      </c>
      <c r="F1422" s="11"/>
      <c r="G1422" s="11"/>
      <c r="H1422" s="11"/>
    </row>
    <row r="1423" spans="1:8">
      <c r="A1423" s="10">
        <v>586</v>
      </c>
      <c r="B1423">
        <v>1420</v>
      </c>
      <c r="C1423">
        <v>0.3</v>
      </c>
      <c r="D1423">
        <v>0.05</v>
      </c>
      <c r="E1423">
        <v>0.25</v>
      </c>
      <c r="F1423" s="11"/>
      <c r="G1423" s="11"/>
      <c r="H1423" s="11"/>
    </row>
    <row r="1424" spans="1:8">
      <c r="A1424" s="10">
        <v>585</v>
      </c>
      <c r="B1424">
        <v>1421</v>
      </c>
      <c r="C1424">
        <v>0.3</v>
      </c>
      <c r="D1424">
        <v>0.1</v>
      </c>
      <c r="E1424">
        <v>0.2</v>
      </c>
      <c r="F1424" s="11"/>
      <c r="G1424" s="11"/>
      <c r="H1424" s="11"/>
    </row>
    <row r="1425" spans="1:8">
      <c r="A1425" s="10">
        <v>584</v>
      </c>
      <c r="B1425">
        <v>1422</v>
      </c>
      <c r="C1425">
        <v>0.3</v>
      </c>
      <c r="D1425">
        <v>0.04</v>
      </c>
      <c r="E1425">
        <v>0.26</v>
      </c>
      <c r="F1425" s="11"/>
      <c r="G1425" s="11"/>
      <c r="H1425" s="11"/>
    </row>
    <row r="1426" spans="1:8">
      <c r="A1426" s="10">
        <v>583</v>
      </c>
      <c r="B1426">
        <v>1423</v>
      </c>
      <c r="C1426">
        <v>0.5</v>
      </c>
      <c r="D1426">
        <v>0.14000000000000001</v>
      </c>
      <c r="E1426">
        <v>0.36</v>
      </c>
      <c r="F1426" s="11"/>
      <c r="G1426" s="11"/>
      <c r="H1426" s="11"/>
    </row>
    <row r="1427" spans="1:8">
      <c r="A1427" s="10">
        <v>582</v>
      </c>
      <c r="B1427">
        <v>1424</v>
      </c>
      <c r="F1427" s="11"/>
      <c r="G1427" s="11"/>
      <c r="H1427" s="11"/>
    </row>
    <row r="1428" spans="1:8">
      <c r="A1428" s="10">
        <v>581</v>
      </c>
      <c r="B1428">
        <v>1425</v>
      </c>
      <c r="F1428" s="11"/>
      <c r="G1428" s="11"/>
      <c r="H1428" s="11"/>
    </row>
    <row r="1429" spans="1:8">
      <c r="A1429" s="10">
        <v>580</v>
      </c>
      <c r="B1429">
        <v>1426</v>
      </c>
      <c r="F1429" s="11"/>
      <c r="G1429" s="11"/>
      <c r="H1429" s="11"/>
    </row>
    <row r="1430" spans="1:8">
      <c r="A1430" s="10">
        <v>579</v>
      </c>
      <c r="B1430">
        <v>1427</v>
      </c>
      <c r="F1430" s="11"/>
      <c r="G1430" s="11"/>
      <c r="H1430" s="11"/>
    </row>
    <row r="1431" spans="1:8">
      <c r="A1431" s="10">
        <v>578</v>
      </c>
      <c r="B1431">
        <v>1428</v>
      </c>
      <c r="F1431" s="11"/>
      <c r="G1431" s="11"/>
      <c r="H1431" s="11"/>
    </row>
    <row r="1432" spans="1:8">
      <c r="A1432" s="10">
        <v>577</v>
      </c>
      <c r="B1432">
        <v>1429</v>
      </c>
      <c r="F1432" s="11"/>
      <c r="G1432" s="11"/>
      <c r="H1432" s="11"/>
    </row>
    <row r="1433" spans="1:8">
      <c r="A1433" s="10">
        <v>576</v>
      </c>
      <c r="B1433">
        <v>1430</v>
      </c>
      <c r="F1433" s="11"/>
      <c r="G1433" s="11"/>
      <c r="H1433" s="11"/>
    </row>
    <row r="1434" spans="1:8">
      <c r="A1434" s="10">
        <v>575</v>
      </c>
      <c r="B1434">
        <v>1431</v>
      </c>
      <c r="F1434" s="11"/>
      <c r="G1434" s="11"/>
      <c r="H1434" s="11"/>
    </row>
    <row r="1435" spans="1:8">
      <c r="A1435" s="10">
        <v>574</v>
      </c>
      <c r="B1435">
        <v>1432</v>
      </c>
      <c r="F1435" s="11"/>
      <c r="G1435" s="11"/>
      <c r="H1435" s="11"/>
    </row>
    <row r="1436" spans="1:8">
      <c r="A1436" s="10">
        <v>573</v>
      </c>
      <c r="B1436">
        <v>1433</v>
      </c>
      <c r="F1436" s="11"/>
      <c r="G1436" s="11"/>
      <c r="H1436" s="11"/>
    </row>
    <row r="1437" spans="1:8">
      <c r="A1437" s="10">
        <v>572</v>
      </c>
      <c r="B1437">
        <v>1434</v>
      </c>
      <c r="C1437">
        <v>0.8</v>
      </c>
      <c r="D1437">
        <v>0.1</v>
      </c>
      <c r="E1437">
        <v>0.7</v>
      </c>
      <c r="F1437" s="11"/>
      <c r="G1437" s="11"/>
      <c r="H1437" s="11"/>
    </row>
    <row r="1438" spans="1:8">
      <c r="A1438" s="10">
        <v>571</v>
      </c>
      <c r="B1438">
        <v>1435</v>
      </c>
      <c r="C1438">
        <v>0.9</v>
      </c>
      <c r="D1438">
        <v>0.1</v>
      </c>
      <c r="E1438">
        <v>0.8</v>
      </c>
      <c r="F1438" s="11"/>
      <c r="G1438" s="11"/>
      <c r="H1438" s="11"/>
    </row>
    <row r="1439" spans="1:8">
      <c r="A1439" s="10">
        <v>570</v>
      </c>
      <c r="B1439">
        <v>1436</v>
      </c>
      <c r="C1439">
        <v>0.5</v>
      </c>
      <c r="D1439">
        <v>0.1</v>
      </c>
      <c r="E1439">
        <v>0.4</v>
      </c>
      <c r="F1439" s="11"/>
      <c r="G1439" s="11"/>
      <c r="H1439" s="11"/>
    </row>
    <row r="1440" spans="1:8">
      <c r="A1440" s="10">
        <v>569</v>
      </c>
      <c r="B1440">
        <v>1437</v>
      </c>
      <c r="C1440">
        <v>1</v>
      </c>
      <c r="D1440">
        <v>0.1</v>
      </c>
      <c r="E1440">
        <v>0.9</v>
      </c>
      <c r="F1440" s="11"/>
      <c r="G1440" s="11"/>
      <c r="H1440" s="11"/>
    </row>
    <row r="1441" spans="1:8">
      <c r="A1441" s="10">
        <v>568</v>
      </c>
      <c r="B1441">
        <v>1438</v>
      </c>
      <c r="C1441">
        <v>0.4</v>
      </c>
      <c r="D1441">
        <v>0.14000000000000001</v>
      </c>
      <c r="E1441">
        <v>0.26</v>
      </c>
      <c r="F1441" s="11"/>
      <c r="G1441" s="11"/>
      <c r="H1441" s="11"/>
    </row>
    <row r="1442" spans="1:8">
      <c r="A1442" s="10">
        <v>567</v>
      </c>
      <c r="B1442">
        <v>1439</v>
      </c>
      <c r="C1442">
        <v>0.2</v>
      </c>
      <c r="D1442">
        <v>0.04</v>
      </c>
      <c r="E1442">
        <v>0.16</v>
      </c>
      <c r="F1442" s="11"/>
      <c r="G1442" s="11"/>
      <c r="H1442" s="11"/>
    </row>
    <row r="1443" spans="1:8">
      <c r="A1443" s="10">
        <v>566</v>
      </c>
      <c r="B1443">
        <v>1440</v>
      </c>
      <c r="C1443">
        <v>1.2</v>
      </c>
      <c r="D1443">
        <v>0.04</v>
      </c>
      <c r="E1443">
        <v>1.1599999999999999</v>
      </c>
      <c r="F1443" s="11"/>
      <c r="G1443" s="11"/>
      <c r="H1443" s="11"/>
    </row>
    <row r="1444" spans="1:8">
      <c r="A1444" s="10">
        <v>565</v>
      </c>
      <c r="B1444">
        <v>1441</v>
      </c>
      <c r="C1444">
        <v>0.4</v>
      </c>
      <c r="D1444">
        <v>0.2</v>
      </c>
      <c r="E1444">
        <v>0.2</v>
      </c>
      <c r="F1444" s="11"/>
      <c r="G1444" s="11"/>
      <c r="H1444" s="11"/>
    </row>
    <row r="1445" spans="1:8">
      <c r="A1445" s="10">
        <v>564</v>
      </c>
      <c r="B1445">
        <v>1442</v>
      </c>
      <c r="C1445">
        <v>0.8</v>
      </c>
      <c r="D1445">
        <v>0.1</v>
      </c>
      <c r="E1445">
        <v>0.7</v>
      </c>
      <c r="F1445" s="11"/>
      <c r="G1445" s="11"/>
      <c r="H1445" s="11"/>
    </row>
    <row r="1446" spans="1:8">
      <c r="A1446" s="10">
        <v>563</v>
      </c>
      <c r="B1446">
        <v>1443</v>
      </c>
      <c r="C1446">
        <v>0.5</v>
      </c>
      <c r="D1446">
        <v>0.1</v>
      </c>
      <c r="E1446">
        <v>0.4</v>
      </c>
      <c r="F1446" s="11"/>
      <c r="G1446" s="11"/>
      <c r="H1446" s="11"/>
    </row>
    <row r="1447" spans="1:8">
      <c r="A1447" s="10">
        <v>562</v>
      </c>
      <c r="B1447">
        <v>1444</v>
      </c>
      <c r="C1447">
        <v>1.8</v>
      </c>
      <c r="D1447">
        <v>0.3</v>
      </c>
      <c r="E1447">
        <v>1.5</v>
      </c>
      <c r="F1447" s="11"/>
      <c r="G1447" s="11"/>
      <c r="H1447" s="11"/>
    </row>
    <row r="1448" spans="1:8">
      <c r="A1448" s="10">
        <v>561</v>
      </c>
      <c r="B1448">
        <v>1445</v>
      </c>
      <c r="C1448">
        <v>0.3</v>
      </c>
      <c r="D1448">
        <v>0.1</v>
      </c>
      <c r="E1448">
        <v>0.2</v>
      </c>
      <c r="F1448" s="11"/>
      <c r="G1448" s="11"/>
      <c r="H1448" s="11"/>
    </row>
    <row r="1449" spans="1:8">
      <c r="A1449" s="10">
        <v>560</v>
      </c>
      <c r="B1449">
        <v>1446</v>
      </c>
      <c r="C1449">
        <v>0.6</v>
      </c>
      <c r="D1449">
        <v>0.1</v>
      </c>
      <c r="E1449">
        <v>0.5</v>
      </c>
      <c r="F1449" s="11"/>
      <c r="G1449" s="11"/>
      <c r="H1449" s="11"/>
    </row>
    <row r="1450" spans="1:8">
      <c r="A1450" s="10">
        <v>559</v>
      </c>
      <c r="B1450">
        <v>1447</v>
      </c>
      <c r="C1450">
        <v>0.6</v>
      </c>
      <c r="D1450">
        <v>0.1</v>
      </c>
      <c r="E1450">
        <v>0.5</v>
      </c>
      <c r="F1450" s="11"/>
      <c r="G1450" s="11"/>
      <c r="H1450" s="11"/>
    </row>
    <row r="1451" spans="1:8">
      <c r="A1451" s="10">
        <v>558</v>
      </c>
      <c r="B1451">
        <v>1448</v>
      </c>
      <c r="C1451">
        <v>0.6</v>
      </c>
      <c r="D1451">
        <v>0.2</v>
      </c>
      <c r="E1451">
        <v>0.4</v>
      </c>
      <c r="F1451" s="11"/>
      <c r="G1451" s="11"/>
      <c r="H1451" s="11"/>
    </row>
    <row r="1452" spans="1:8">
      <c r="A1452" s="10">
        <v>557</v>
      </c>
      <c r="B1452">
        <v>1449</v>
      </c>
      <c r="C1452">
        <v>0.7</v>
      </c>
      <c r="D1452">
        <v>0.04</v>
      </c>
      <c r="E1452">
        <v>0.66</v>
      </c>
      <c r="F1452" s="11"/>
      <c r="G1452" s="11"/>
      <c r="H1452" s="11"/>
    </row>
    <row r="1453" spans="1:8">
      <c r="A1453" s="10">
        <v>556</v>
      </c>
      <c r="B1453">
        <v>1450</v>
      </c>
      <c r="C1453">
        <v>0.2</v>
      </c>
      <c r="D1453">
        <v>0.1</v>
      </c>
      <c r="E1453">
        <v>0.1</v>
      </c>
      <c r="F1453" s="11"/>
      <c r="G1453" s="11"/>
      <c r="H1453" s="11"/>
    </row>
    <row r="1454" spans="1:8">
      <c r="A1454" s="10">
        <v>555</v>
      </c>
      <c r="B1454">
        <v>1451</v>
      </c>
      <c r="C1454">
        <v>0.4</v>
      </c>
      <c r="D1454">
        <v>0.1</v>
      </c>
      <c r="E1454">
        <v>0.3</v>
      </c>
      <c r="F1454" s="11"/>
      <c r="G1454" s="11"/>
      <c r="H1454" s="11"/>
    </row>
    <row r="1455" spans="1:8">
      <c r="A1455" s="10">
        <v>554</v>
      </c>
      <c r="B1455">
        <v>1452</v>
      </c>
      <c r="C1455">
        <v>0.5</v>
      </c>
      <c r="D1455">
        <v>0.1</v>
      </c>
      <c r="E1455">
        <v>0.4</v>
      </c>
      <c r="F1455" s="11"/>
      <c r="G1455" s="11"/>
      <c r="H1455" s="11"/>
    </row>
    <row r="1456" spans="1:8">
      <c r="A1456" s="10">
        <v>553</v>
      </c>
      <c r="B1456">
        <v>1453</v>
      </c>
      <c r="C1456">
        <v>0.4</v>
      </c>
      <c r="D1456">
        <v>0.1</v>
      </c>
      <c r="E1456">
        <v>0.3</v>
      </c>
      <c r="F1456" s="11"/>
      <c r="G1456" s="11"/>
      <c r="H1456" s="11"/>
    </row>
    <row r="1457" spans="1:8">
      <c r="A1457" s="10">
        <v>552</v>
      </c>
      <c r="B1457">
        <v>1454</v>
      </c>
      <c r="C1457">
        <v>1</v>
      </c>
      <c r="D1457">
        <v>0.06</v>
      </c>
      <c r="E1457">
        <v>0.94</v>
      </c>
      <c r="F1457" s="11"/>
      <c r="G1457" s="11"/>
      <c r="H1457" s="11"/>
    </row>
    <row r="1458" spans="1:8">
      <c r="A1458" s="10">
        <v>551</v>
      </c>
      <c r="B1458">
        <v>1455</v>
      </c>
      <c r="C1458">
        <v>0.5</v>
      </c>
      <c r="D1458">
        <v>0.1</v>
      </c>
      <c r="E1458">
        <v>0.4</v>
      </c>
      <c r="F1458" s="11"/>
      <c r="G1458" s="11"/>
      <c r="H1458" s="11"/>
    </row>
    <row r="1459" spans="1:8">
      <c r="A1459" s="10">
        <v>550</v>
      </c>
      <c r="B1459">
        <v>1456</v>
      </c>
      <c r="C1459">
        <v>0.4</v>
      </c>
      <c r="D1459">
        <v>0.04</v>
      </c>
      <c r="E1459">
        <v>0.36</v>
      </c>
      <c r="F1459" s="11"/>
      <c r="G1459" s="11"/>
      <c r="H1459" s="11"/>
    </row>
    <row r="1460" spans="1:8">
      <c r="A1460" s="10">
        <v>549</v>
      </c>
      <c r="B1460">
        <v>1457</v>
      </c>
      <c r="C1460">
        <v>0.7</v>
      </c>
      <c r="D1460">
        <v>0.03</v>
      </c>
      <c r="E1460">
        <v>0.67</v>
      </c>
      <c r="F1460" s="11"/>
      <c r="G1460" s="11"/>
      <c r="H1460" s="11"/>
    </row>
    <row r="1461" spans="1:8">
      <c r="A1461" s="10">
        <v>548</v>
      </c>
      <c r="B1461">
        <v>1458</v>
      </c>
      <c r="C1461">
        <v>0.9</v>
      </c>
      <c r="D1461">
        <v>0.04</v>
      </c>
      <c r="E1461">
        <v>0.86</v>
      </c>
      <c r="F1461" s="11"/>
      <c r="G1461" s="11"/>
      <c r="H1461" s="11"/>
    </row>
    <row r="1462" spans="1:8">
      <c r="A1462" s="10">
        <v>547</v>
      </c>
      <c r="B1462">
        <v>1459</v>
      </c>
      <c r="C1462">
        <v>2</v>
      </c>
      <c r="D1462">
        <v>0.1</v>
      </c>
      <c r="E1462">
        <v>1.9</v>
      </c>
      <c r="F1462" s="11"/>
      <c r="G1462" s="11"/>
      <c r="H1462" s="11"/>
    </row>
    <row r="1463" spans="1:8">
      <c r="A1463" s="10">
        <v>546</v>
      </c>
      <c r="B1463">
        <v>1460</v>
      </c>
      <c r="C1463">
        <v>1</v>
      </c>
      <c r="D1463">
        <v>0.2</v>
      </c>
      <c r="E1463">
        <v>0.8</v>
      </c>
      <c r="F1463" s="11"/>
      <c r="G1463" s="11"/>
      <c r="H1463" s="11"/>
    </row>
    <row r="1464" spans="1:8">
      <c r="A1464" s="10">
        <v>545</v>
      </c>
      <c r="B1464">
        <v>1461</v>
      </c>
      <c r="C1464">
        <v>0.6</v>
      </c>
      <c r="D1464">
        <v>0.1</v>
      </c>
      <c r="E1464">
        <v>0.5</v>
      </c>
      <c r="F1464" s="11"/>
      <c r="G1464" s="11"/>
      <c r="H1464" s="11"/>
    </row>
    <row r="1465" spans="1:8">
      <c r="A1465" s="10">
        <v>544</v>
      </c>
      <c r="B1465">
        <v>1462</v>
      </c>
      <c r="C1465">
        <v>0.64</v>
      </c>
      <c r="D1465">
        <v>0.2</v>
      </c>
      <c r="E1465">
        <v>0.44</v>
      </c>
      <c r="F1465" s="11"/>
      <c r="G1465" s="11"/>
      <c r="H1465" s="11"/>
    </row>
    <row r="1466" spans="1:8">
      <c r="A1466" s="10">
        <v>543</v>
      </c>
      <c r="B1466">
        <v>1463</v>
      </c>
      <c r="C1466">
        <v>1.8</v>
      </c>
      <c r="D1466">
        <v>0.3</v>
      </c>
      <c r="E1466">
        <v>1.5</v>
      </c>
      <c r="F1466" s="11"/>
      <c r="G1466" s="11"/>
      <c r="H1466" s="11"/>
    </row>
    <row r="1467" spans="1:8">
      <c r="A1467" s="10">
        <v>542</v>
      </c>
      <c r="B1467">
        <v>1464</v>
      </c>
      <c r="C1467">
        <v>0.5</v>
      </c>
      <c r="D1467">
        <v>0.03</v>
      </c>
      <c r="E1467">
        <v>0.47</v>
      </c>
      <c r="F1467" s="11"/>
      <c r="G1467" s="11"/>
      <c r="H1467" s="11"/>
    </row>
    <row r="1468" spans="1:8">
      <c r="A1468" s="10">
        <v>541</v>
      </c>
      <c r="B1468">
        <v>1465</v>
      </c>
      <c r="C1468">
        <v>0.6</v>
      </c>
      <c r="D1468">
        <v>0.1</v>
      </c>
      <c r="E1468">
        <v>0.5</v>
      </c>
      <c r="F1468" s="11"/>
      <c r="G1468" s="11"/>
      <c r="H1468" s="11"/>
    </row>
    <row r="1469" spans="1:8">
      <c r="A1469" s="10">
        <v>540</v>
      </c>
      <c r="B1469">
        <v>1466</v>
      </c>
      <c r="C1469">
        <v>0.5</v>
      </c>
      <c r="D1469">
        <v>0.1</v>
      </c>
      <c r="E1469">
        <v>0.4</v>
      </c>
      <c r="F1469" s="11"/>
      <c r="G1469" s="11"/>
      <c r="H1469" s="11"/>
    </row>
    <row r="1470" spans="1:8">
      <c r="A1470" s="10">
        <v>539</v>
      </c>
      <c r="B1470">
        <v>1467</v>
      </c>
      <c r="C1470">
        <v>0.4</v>
      </c>
      <c r="D1470">
        <v>0.1</v>
      </c>
      <c r="E1470">
        <v>0.3</v>
      </c>
      <c r="F1470" s="11"/>
      <c r="G1470" s="11"/>
      <c r="H1470" s="11"/>
    </row>
    <row r="1471" spans="1:8">
      <c r="A1471" s="10">
        <v>538</v>
      </c>
      <c r="B1471">
        <v>1468</v>
      </c>
      <c r="C1471">
        <v>0.9</v>
      </c>
      <c r="D1471">
        <v>0.03</v>
      </c>
      <c r="E1471">
        <v>0.87</v>
      </c>
      <c r="F1471" s="11"/>
      <c r="G1471" s="11"/>
      <c r="H1471" s="11"/>
    </row>
    <row r="1472" spans="1:8">
      <c r="A1472" s="10">
        <v>537</v>
      </c>
      <c r="B1472">
        <v>1469</v>
      </c>
      <c r="C1472">
        <v>1</v>
      </c>
      <c r="D1472">
        <v>0.04</v>
      </c>
      <c r="E1472">
        <v>0.96</v>
      </c>
      <c r="F1472" s="11"/>
      <c r="G1472" s="11"/>
      <c r="H1472" s="11"/>
    </row>
    <row r="1473" spans="1:8">
      <c r="A1473" s="10">
        <v>536</v>
      </c>
      <c r="B1473">
        <v>1470</v>
      </c>
      <c r="C1473">
        <v>0.8</v>
      </c>
      <c r="D1473">
        <v>0.02</v>
      </c>
      <c r="E1473">
        <v>0.78</v>
      </c>
      <c r="F1473" s="11"/>
      <c r="G1473" s="11"/>
      <c r="H1473" s="11"/>
    </row>
    <row r="1474" spans="1:8">
      <c r="A1474" s="10">
        <v>535</v>
      </c>
      <c r="B1474">
        <v>1471</v>
      </c>
      <c r="C1474">
        <v>0.8</v>
      </c>
      <c r="D1474">
        <v>0.2</v>
      </c>
      <c r="E1474">
        <v>0.6</v>
      </c>
      <c r="F1474" s="11"/>
      <c r="G1474" s="11"/>
      <c r="H1474" s="11"/>
    </row>
    <row r="1475" spans="1:8">
      <c r="A1475" s="10">
        <v>534</v>
      </c>
      <c r="B1475">
        <v>1472</v>
      </c>
      <c r="C1475">
        <v>0.7</v>
      </c>
      <c r="D1475">
        <v>0.1</v>
      </c>
      <c r="E1475">
        <v>0.6</v>
      </c>
      <c r="F1475" s="11"/>
      <c r="G1475" s="11"/>
      <c r="H1475" s="11"/>
    </row>
    <row r="1476" spans="1:8">
      <c r="A1476" s="10">
        <v>533</v>
      </c>
      <c r="B1476">
        <v>1473</v>
      </c>
      <c r="C1476">
        <v>0.8</v>
      </c>
      <c r="D1476">
        <v>0.03</v>
      </c>
      <c r="E1476">
        <v>0.77</v>
      </c>
      <c r="F1476" s="11"/>
      <c r="G1476" s="11"/>
      <c r="H1476" s="11"/>
    </row>
    <row r="1477" spans="1:8">
      <c r="A1477" s="10">
        <v>532</v>
      </c>
      <c r="B1477">
        <v>1474</v>
      </c>
      <c r="C1477">
        <v>0.7</v>
      </c>
      <c r="D1477">
        <v>0.1</v>
      </c>
      <c r="E1477">
        <v>0.6</v>
      </c>
      <c r="F1477" s="11"/>
      <c r="G1477" s="11"/>
      <c r="H1477" s="11"/>
    </row>
    <row r="1478" spans="1:8">
      <c r="A1478" s="10">
        <v>531</v>
      </c>
      <c r="B1478">
        <v>1475</v>
      </c>
      <c r="C1478">
        <v>0.6</v>
      </c>
      <c r="D1478">
        <v>0.1</v>
      </c>
      <c r="E1478">
        <v>0.5</v>
      </c>
      <c r="F1478" s="11"/>
      <c r="G1478" s="11"/>
      <c r="H1478" s="11"/>
    </row>
    <row r="1479" spans="1:8">
      <c r="A1479" s="10">
        <v>530</v>
      </c>
      <c r="B1479">
        <v>1476</v>
      </c>
      <c r="C1479">
        <v>0.4</v>
      </c>
      <c r="D1479">
        <v>0.1</v>
      </c>
      <c r="E1479">
        <v>0.3</v>
      </c>
      <c r="F1479" s="11"/>
      <c r="G1479" s="11"/>
      <c r="H1479" s="11"/>
    </row>
    <row r="1480" spans="1:8">
      <c r="A1480" s="10">
        <v>529</v>
      </c>
      <c r="B1480">
        <v>1477</v>
      </c>
      <c r="C1480">
        <v>0.3</v>
      </c>
      <c r="D1480">
        <v>0.1</v>
      </c>
      <c r="E1480">
        <v>0.2</v>
      </c>
      <c r="F1480" s="11"/>
      <c r="G1480" s="11"/>
      <c r="H1480" s="11"/>
    </row>
    <row r="1481" spans="1:8">
      <c r="A1481" s="10">
        <v>528</v>
      </c>
      <c r="B1481">
        <v>1478</v>
      </c>
      <c r="C1481">
        <v>0.5</v>
      </c>
      <c r="D1481">
        <v>0.1</v>
      </c>
      <c r="E1481">
        <v>0.4</v>
      </c>
      <c r="F1481" s="11"/>
      <c r="G1481" s="11"/>
      <c r="H1481" s="11"/>
    </row>
    <row r="1482" spans="1:8">
      <c r="A1482" s="10">
        <v>527</v>
      </c>
      <c r="B1482">
        <v>1479</v>
      </c>
      <c r="C1482">
        <v>0.2</v>
      </c>
      <c r="D1482">
        <v>0.1</v>
      </c>
      <c r="E1482">
        <v>0.1</v>
      </c>
      <c r="F1482" s="11"/>
      <c r="G1482" s="11"/>
      <c r="H1482" s="11"/>
    </row>
    <row r="1483" spans="1:8">
      <c r="A1483" s="10">
        <v>526</v>
      </c>
      <c r="B1483">
        <v>1480</v>
      </c>
      <c r="C1483">
        <v>0.3</v>
      </c>
      <c r="D1483">
        <v>0.04</v>
      </c>
      <c r="E1483">
        <v>0.26</v>
      </c>
      <c r="F1483" s="11"/>
      <c r="G1483" s="11"/>
      <c r="H1483" s="11"/>
    </row>
    <row r="1484" spans="1:8">
      <c r="A1484" s="10">
        <v>525</v>
      </c>
      <c r="B1484">
        <v>1481</v>
      </c>
      <c r="C1484">
        <v>1.4</v>
      </c>
      <c r="D1484">
        <v>0.1</v>
      </c>
      <c r="E1484">
        <v>1.3</v>
      </c>
      <c r="F1484" s="11"/>
      <c r="G1484" s="11"/>
      <c r="H1484" s="11"/>
    </row>
    <row r="1485" spans="1:8">
      <c r="A1485" s="10">
        <v>524</v>
      </c>
      <c r="B1485">
        <v>1482</v>
      </c>
      <c r="C1485">
        <v>1.3</v>
      </c>
      <c r="D1485">
        <v>0.1</v>
      </c>
      <c r="E1485">
        <v>1.2</v>
      </c>
      <c r="F1485" s="11"/>
      <c r="G1485" s="11"/>
      <c r="H1485" s="11"/>
    </row>
    <row r="1486" spans="1:8">
      <c r="A1486" s="10">
        <v>523</v>
      </c>
      <c r="B1486">
        <v>1483</v>
      </c>
      <c r="C1486">
        <v>0.7</v>
      </c>
      <c r="D1486">
        <v>0.1</v>
      </c>
      <c r="E1486">
        <v>0.6</v>
      </c>
      <c r="F1486" s="11"/>
      <c r="G1486" s="11"/>
      <c r="H1486" s="11"/>
    </row>
    <row r="1487" spans="1:8">
      <c r="A1487" s="10">
        <v>522</v>
      </c>
      <c r="B1487">
        <v>1484</v>
      </c>
      <c r="C1487">
        <v>1.2</v>
      </c>
      <c r="D1487">
        <v>0.1</v>
      </c>
      <c r="E1487">
        <v>1.1000000000000001</v>
      </c>
      <c r="F1487" s="11"/>
      <c r="G1487" s="11"/>
      <c r="H1487" s="11"/>
    </row>
    <row r="1488" spans="1:8">
      <c r="A1488" s="10">
        <v>521</v>
      </c>
      <c r="B1488">
        <v>1485</v>
      </c>
      <c r="C1488">
        <v>1.6</v>
      </c>
      <c r="D1488">
        <v>0.06</v>
      </c>
      <c r="E1488">
        <v>1.54</v>
      </c>
      <c r="F1488" s="11"/>
      <c r="G1488" s="11"/>
      <c r="H1488" s="11"/>
    </row>
    <row r="1489" spans="1:8">
      <c r="A1489" s="10">
        <v>520</v>
      </c>
      <c r="B1489">
        <v>1486</v>
      </c>
      <c r="C1489">
        <v>1.7</v>
      </c>
      <c r="D1489">
        <v>0.3</v>
      </c>
      <c r="E1489">
        <v>1.4</v>
      </c>
      <c r="F1489" s="11"/>
      <c r="G1489" s="11"/>
      <c r="H1489" s="11"/>
    </row>
    <row r="1490" spans="1:8">
      <c r="A1490" s="10">
        <v>519</v>
      </c>
      <c r="B1490">
        <v>1487</v>
      </c>
      <c r="C1490">
        <v>0.5</v>
      </c>
      <c r="D1490">
        <v>0.2</v>
      </c>
      <c r="E1490">
        <v>0.3</v>
      </c>
      <c r="F1490" s="11"/>
      <c r="G1490" s="11"/>
      <c r="H1490" s="11"/>
    </row>
    <row r="1491" spans="1:8">
      <c r="A1491" s="10">
        <v>518</v>
      </c>
      <c r="B1491">
        <v>1488</v>
      </c>
      <c r="C1491">
        <v>0.2</v>
      </c>
      <c r="D1491">
        <v>0.1</v>
      </c>
      <c r="E1491">
        <v>0.1</v>
      </c>
      <c r="F1491" s="11"/>
      <c r="G1491" s="11"/>
      <c r="H1491" s="11"/>
    </row>
    <row r="1492" spans="1:8">
      <c r="A1492" s="10">
        <v>517</v>
      </c>
      <c r="B1492">
        <v>1489</v>
      </c>
      <c r="C1492">
        <v>0.3</v>
      </c>
      <c r="D1492">
        <v>0.1</v>
      </c>
      <c r="E1492">
        <v>0.2</v>
      </c>
      <c r="F1492" s="11"/>
      <c r="G1492" s="11"/>
      <c r="H1492" s="11"/>
    </row>
    <row r="1493" spans="1:8">
      <c r="A1493" s="10">
        <v>516</v>
      </c>
      <c r="B1493">
        <v>1490</v>
      </c>
      <c r="C1493">
        <v>1</v>
      </c>
      <c r="D1493">
        <v>0.1</v>
      </c>
      <c r="E1493">
        <v>0.9</v>
      </c>
      <c r="F1493" s="11"/>
      <c r="G1493" s="11"/>
      <c r="H1493" s="11"/>
    </row>
    <row r="1494" spans="1:8">
      <c r="A1494" s="10">
        <v>515</v>
      </c>
      <c r="B1494">
        <v>1491</v>
      </c>
      <c r="C1494">
        <v>0.5</v>
      </c>
      <c r="D1494">
        <v>0.04</v>
      </c>
      <c r="E1494">
        <v>0.46</v>
      </c>
      <c r="F1494" s="11"/>
      <c r="G1494" s="11"/>
      <c r="H1494" s="11"/>
    </row>
    <row r="1495" spans="1:8">
      <c r="A1495" s="10">
        <v>514</v>
      </c>
      <c r="B1495">
        <v>1492</v>
      </c>
      <c r="C1495">
        <v>1.4</v>
      </c>
      <c r="D1495">
        <v>0.04</v>
      </c>
      <c r="E1495">
        <v>1.36</v>
      </c>
      <c r="F1495" s="11"/>
      <c r="G1495" s="11"/>
      <c r="H1495" s="11"/>
    </row>
    <row r="1496" spans="1:8">
      <c r="A1496" s="10">
        <v>513</v>
      </c>
      <c r="B1496">
        <v>1493</v>
      </c>
      <c r="C1496">
        <v>0.46</v>
      </c>
      <c r="D1496">
        <v>0.1</v>
      </c>
      <c r="E1496">
        <v>0.36</v>
      </c>
      <c r="F1496" s="11"/>
      <c r="G1496" s="11"/>
      <c r="H1496" s="11"/>
    </row>
    <row r="1497" spans="1:8">
      <c r="A1497" s="10">
        <v>512</v>
      </c>
      <c r="B1497">
        <v>1494</v>
      </c>
      <c r="C1497">
        <v>0.5</v>
      </c>
      <c r="D1497">
        <v>0.1</v>
      </c>
      <c r="E1497">
        <v>0.4</v>
      </c>
      <c r="F1497" s="11"/>
      <c r="G1497" s="11"/>
      <c r="H1497" s="11"/>
    </row>
    <row r="1498" spans="1:8">
      <c r="A1498" s="10">
        <v>511</v>
      </c>
      <c r="B1498">
        <v>1495</v>
      </c>
      <c r="C1498">
        <v>0.8</v>
      </c>
      <c r="D1498">
        <v>0.04</v>
      </c>
      <c r="E1498">
        <v>0.76</v>
      </c>
      <c r="F1498" s="11"/>
      <c r="G1498" s="11"/>
      <c r="H1498" s="11"/>
    </row>
    <row r="1499" spans="1:8">
      <c r="A1499" s="10">
        <v>510</v>
      </c>
      <c r="B1499">
        <v>1496</v>
      </c>
      <c r="C1499">
        <v>1</v>
      </c>
      <c r="D1499">
        <v>0.2</v>
      </c>
      <c r="E1499">
        <v>0.8</v>
      </c>
      <c r="F1499" s="11"/>
      <c r="G1499" s="11"/>
      <c r="H1499" s="11"/>
    </row>
    <row r="1500" spans="1:8">
      <c r="A1500" s="10">
        <v>509</v>
      </c>
      <c r="B1500">
        <v>1497</v>
      </c>
      <c r="C1500">
        <v>1.4</v>
      </c>
      <c r="D1500">
        <v>0.1</v>
      </c>
      <c r="E1500">
        <v>1.3</v>
      </c>
      <c r="F1500" s="11"/>
      <c r="G1500" s="11"/>
      <c r="H1500" s="11"/>
    </row>
    <row r="1501" spans="1:8">
      <c r="A1501" s="10">
        <v>508</v>
      </c>
      <c r="B1501">
        <v>1498</v>
      </c>
      <c r="C1501">
        <v>0.5</v>
      </c>
      <c r="D1501">
        <v>0.1</v>
      </c>
      <c r="E1501">
        <v>0.4</v>
      </c>
      <c r="F1501" s="11"/>
      <c r="G1501" s="11"/>
      <c r="H1501" s="11"/>
    </row>
    <row r="1502" spans="1:8">
      <c r="A1502" s="10">
        <v>507</v>
      </c>
      <c r="B1502">
        <v>1499</v>
      </c>
      <c r="C1502">
        <v>0.5</v>
      </c>
      <c r="D1502">
        <v>0.2</v>
      </c>
      <c r="E1502">
        <v>0.3</v>
      </c>
      <c r="F1502" s="11"/>
      <c r="G1502" s="11"/>
      <c r="H1502" s="11"/>
    </row>
    <row r="1503" spans="1:8">
      <c r="A1503" s="10">
        <v>506</v>
      </c>
      <c r="B1503">
        <v>1500</v>
      </c>
      <c r="C1503">
        <v>0.8</v>
      </c>
      <c r="D1503">
        <v>0.1</v>
      </c>
      <c r="E1503">
        <v>0.7</v>
      </c>
      <c r="F1503" s="11"/>
      <c r="G1503" s="11"/>
      <c r="H1503" s="11"/>
    </row>
    <row r="1504" spans="1:8">
      <c r="A1504" s="10">
        <v>505</v>
      </c>
      <c r="B1504">
        <v>1501</v>
      </c>
      <c r="C1504">
        <v>1</v>
      </c>
      <c r="D1504">
        <v>0.2</v>
      </c>
      <c r="E1504">
        <v>0.8</v>
      </c>
      <c r="F1504" s="11"/>
      <c r="G1504" s="11"/>
      <c r="H1504" s="11"/>
    </row>
    <row r="1505" spans="1:8">
      <c r="A1505" s="10">
        <v>504</v>
      </c>
      <c r="B1505">
        <v>1502</v>
      </c>
      <c r="C1505">
        <v>2.2000000000000002</v>
      </c>
      <c r="D1505">
        <v>0.3</v>
      </c>
      <c r="E1505">
        <v>1.9</v>
      </c>
      <c r="F1505" s="11"/>
      <c r="G1505" s="11"/>
      <c r="H1505" s="11"/>
    </row>
    <row r="1506" spans="1:8">
      <c r="A1506" s="10">
        <v>503</v>
      </c>
      <c r="B1506">
        <v>1503</v>
      </c>
      <c r="C1506">
        <v>2.2999999999999998</v>
      </c>
      <c r="D1506">
        <v>0.2</v>
      </c>
      <c r="E1506">
        <v>2.1</v>
      </c>
      <c r="F1506" s="11"/>
      <c r="G1506" s="11"/>
      <c r="H1506" s="11"/>
    </row>
    <row r="1507" spans="1:8">
      <c r="A1507" s="10">
        <v>502</v>
      </c>
      <c r="B1507">
        <v>1504</v>
      </c>
      <c r="C1507">
        <v>1.7</v>
      </c>
      <c r="D1507">
        <v>0.06</v>
      </c>
      <c r="E1507">
        <v>1.64</v>
      </c>
      <c r="F1507" s="11"/>
      <c r="G1507" s="11"/>
      <c r="H1507" s="11"/>
    </row>
    <row r="1508" spans="1:8">
      <c r="A1508" s="10">
        <v>501</v>
      </c>
      <c r="B1508">
        <v>1505</v>
      </c>
      <c r="C1508">
        <v>0.2</v>
      </c>
      <c r="D1508">
        <v>0.1</v>
      </c>
      <c r="E1508">
        <v>0.1</v>
      </c>
      <c r="F1508" s="11"/>
      <c r="G1508" s="11"/>
      <c r="H1508" s="11"/>
    </row>
    <row r="1509" spans="1:8">
      <c r="A1509" s="10">
        <v>500</v>
      </c>
      <c r="B1509">
        <v>1506</v>
      </c>
      <c r="C1509">
        <v>0.5</v>
      </c>
      <c r="D1509">
        <v>0.03</v>
      </c>
      <c r="E1509">
        <v>0.47</v>
      </c>
      <c r="F1509" s="11"/>
      <c r="G1509" s="11"/>
      <c r="H1509" s="11"/>
    </row>
    <row r="1510" spans="1:8">
      <c r="A1510" s="10">
        <v>499</v>
      </c>
      <c r="B1510">
        <v>1507</v>
      </c>
      <c r="C1510">
        <v>0.9</v>
      </c>
      <c r="D1510">
        <v>0.2</v>
      </c>
      <c r="E1510">
        <v>0.7</v>
      </c>
      <c r="F1510" s="11"/>
      <c r="G1510" s="11"/>
      <c r="H1510" s="11"/>
    </row>
    <row r="1511" spans="1:8">
      <c r="A1511" s="10">
        <v>498</v>
      </c>
      <c r="B1511">
        <v>1508</v>
      </c>
      <c r="C1511">
        <v>0.8</v>
      </c>
      <c r="D1511">
        <v>0.2</v>
      </c>
      <c r="E1511">
        <v>0.6</v>
      </c>
      <c r="F1511" s="11"/>
      <c r="G1511" s="11"/>
      <c r="H1511" s="11"/>
    </row>
    <row r="1512" spans="1:8">
      <c r="A1512" s="10">
        <v>497</v>
      </c>
      <c r="B1512">
        <v>1509</v>
      </c>
      <c r="C1512">
        <v>0.3</v>
      </c>
      <c r="D1512">
        <v>0.04</v>
      </c>
      <c r="E1512">
        <v>0.26</v>
      </c>
      <c r="F1512" s="11"/>
      <c r="G1512" s="11"/>
      <c r="H1512" s="11"/>
    </row>
    <row r="1513" spans="1:8">
      <c r="A1513" s="10">
        <v>496</v>
      </c>
      <c r="B1513">
        <v>1510</v>
      </c>
      <c r="C1513">
        <v>1</v>
      </c>
      <c r="D1513">
        <v>0.2</v>
      </c>
      <c r="E1513">
        <v>0.8</v>
      </c>
      <c r="F1513" s="11"/>
      <c r="G1513" s="11"/>
      <c r="H1513" s="11"/>
    </row>
    <row r="1514" spans="1:8">
      <c r="A1514" s="10">
        <v>495</v>
      </c>
      <c r="B1514">
        <v>1511</v>
      </c>
      <c r="C1514">
        <v>1</v>
      </c>
      <c r="D1514">
        <v>0.2</v>
      </c>
      <c r="E1514">
        <v>0.8</v>
      </c>
      <c r="F1514" s="11"/>
      <c r="G1514" s="11"/>
      <c r="H1514" s="11"/>
    </row>
    <row r="1515" spans="1:8">
      <c r="A1515" s="10">
        <v>494</v>
      </c>
      <c r="B1515">
        <v>1512</v>
      </c>
      <c r="C1515">
        <v>1</v>
      </c>
      <c r="D1515">
        <v>0.2</v>
      </c>
      <c r="E1515">
        <v>0.8</v>
      </c>
      <c r="F1515" s="11"/>
      <c r="G1515" s="11"/>
      <c r="H1515" s="11"/>
    </row>
    <row r="1516" spans="1:8">
      <c r="A1516" s="10">
        <v>493</v>
      </c>
      <c r="B1516">
        <v>1513</v>
      </c>
      <c r="C1516">
        <v>0.8</v>
      </c>
      <c r="D1516">
        <v>0.1</v>
      </c>
      <c r="E1516">
        <v>0.7</v>
      </c>
      <c r="F1516" s="11"/>
      <c r="G1516" s="11"/>
      <c r="H1516" s="11"/>
    </row>
    <row r="1517" spans="1:8">
      <c r="A1517" s="10">
        <v>492</v>
      </c>
      <c r="B1517">
        <v>1514</v>
      </c>
      <c r="C1517">
        <v>0.2</v>
      </c>
      <c r="D1517">
        <v>0.06</v>
      </c>
      <c r="E1517">
        <v>0.14000000000000001</v>
      </c>
      <c r="F1517" s="11"/>
      <c r="G1517" s="11"/>
      <c r="H1517" s="11"/>
    </row>
    <row r="1518" spans="1:8">
      <c r="A1518" s="10">
        <v>491</v>
      </c>
      <c r="B1518">
        <v>1515</v>
      </c>
      <c r="C1518">
        <v>0.3</v>
      </c>
      <c r="D1518">
        <v>0.1</v>
      </c>
      <c r="E1518">
        <v>0.2</v>
      </c>
      <c r="F1518" s="11"/>
      <c r="G1518" s="11"/>
      <c r="H1518" s="11"/>
    </row>
    <row r="1519" spans="1:8">
      <c r="A1519" s="10">
        <v>490</v>
      </c>
      <c r="B1519">
        <v>1516</v>
      </c>
      <c r="C1519">
        <v>0.4</v>
      </c>
      <c r="D1519">
        <v>0.1</v>
      </c>
      <c r="E1519">
        <v>0.3</v>
      </c>
      <c r="F1519" s="11"/>
      <c r="G1519" s="11"/>
      <c r="H1519" s="11"/>
    </row>
    <row r="1520" spans="1:8">
      <c r="A1520" s="10">
        <v>489</v>
      </c>
      <c r="B1520">
        <v>1517</v>
      </c>
      <c r="C1520">
        <v>0.7</v>
      </c>
      <c r="D1520">
        <v>0.2</v>
      </c>
      <c r="E1520">
        <v>0.5</v>
      </c>
      <c r="F1520" s="11"/>
      <c r="G1520" s="11"/>
      <c r="H1520" s="11"/>
    </row>
    <row r="1521" spans="1:8">
      <c r="A1521" s="10">
        <v>488</v>
      </c>
      <c r="B1521">
        <v>1518</v>
      </c>
      <c r="C1521">
        <v>0.8</v>
      </c>
      <c r="D1521">
        <v>0.1</v>
      </c>
      <c r="E1521">
        <v>0.7</v>
      </c>
      <c r="F1521" s="11"/>
      <c r="G1521" s="11"/>
      <c r="H1521" s="11"/>
    </row>
    <row r="1522" spans="1:8">
      <c r="A1522" s="10">
        <v>487</v>
      </c>
      <c r="B1522">
        <v>1519</v>
      </c>
      <c r="C1522">
        <v>0.7</v>
      </c>
      <c r="D1522">
        <v>0.03</v>
      </c>
      <c r="E1522">
        <v>0.67</v>
      </c>
      <c r="F1522" s="11"/>
      <c r="G1522" s="11"/>
      <c r="H1522" s="11"/>
    </row>
    <row r="1523" spans="1:8">
      <c r="A1523" s="10">
        <v>486</v>
      </c>
      <c r="B1523">
        <v>1520</v>
      </c>
      <c r="C1523">
        <v>0.8</v>
      </c>
      <c r="D1523">
        <v>0.04</v>
      </c>
      <c r="E1523">
        <v>0.76</v>
      </c>
      <c r="F1523" s="11"/>
      <c r="G1523" s="11"/>
      <c r="H1523" s="11"/>
    </row>
    <row r="1524" spans="1:8">
      <c r="A1524" s="10">
        <v>485</v>
      </c>
      <c r="B1524">
        <v>1521</v>
      </c>
      <c r="C1524">
        <v>0.6</v>
      </c>
      <c r="D1524">
        <v>0.1</v>
      </c>
      <c r="E1524">
        <v>0.5</v>
      </c>
      <c r="F1524" s="11"/>
      <c r="G1524" s="11"/>
      <c r="H1524" s="11"/>
    </row>
    <row r="1525" spans="1:8">
      <c r="A1525" s="10">
        <v>484</v>
      </c>
      <c r="B1525">
        <v>1522</v>
      </c>
      <c r="C1525">
        <v>1.1000000000000001</v>
      </c>
      <c r="D1525">
        <v>0.04</v>
      </c>
      <c r="E1525">
        <v>1.06</v>
      </c>
      <c r="F1525" s="11"/>
      <c r="G1525" s="11"/>
      <c r="H1525" s="11"/>
    </row>
    <row r="1526" spans="1:8">
      <c r="A1526" s="10">
        <v>483</v>
      </c>
      <c r="B1526">
        <v>1523</v>
      </c>
      <c r="C1526">
        <v>1.2</v>
      </c>
      <c r="D1526">
        <v>0.04</v>
      </c>
      <c r="E1526">
        <v>1.1599999999999999</v>
      </c>
      <c r="F1526" s="11"/>
      <c r="G1526" s="11"/>
      <c r="H1526" s="11"/>
    </row>
    <row r="1527" spans="1:8">
      <c r="A1527" s="10">
        <v>482</v>
      </c>
      <c r="B1527">
        <v>1524</v>
      </c>
      <c r="C1527">
        <v>0.6</v>
      </c>
      <c r="D1527">
        <v>0.2</v>
      </c>
      <c r="E1527">
        <v>0.4</v>
      </c>
      <c r="F1527" s="11"/>
      <c r="G1527" s="11"/>
      <c r="H1527" s="11"/>
    </row>
    <row r="1528" spans="1:8">
      <c r="A1528" s="10">
        <v>481</v>
      </c>
      <c r="B1528">
        <v>1525</v>
      </c>
      <c r="C1528">
        <v>0.4</v>
      </c>
      <c r="D1528">
        <v>0.2</v>
      </c>
      <c r="E1528">
        <v>0.2</v>
      </c>
      <c r="F1528" s="11"/>
      <c r="G1528" s="11"/>
      <c r="H1528" s="11"/>
    </row>
    <row r="1529" spans="1:8">
      <c r="A1529" s="10">
        <v>480</v>
      </c>
      <c r="B1529">
        <v>1526</v>
      </c>
      <c r="C1529">
        <v>0.2</v>
      </c>
      <c r="D1529">
        <v>0.02</v>
      </c>
      <c r="E1529">
        <v>0.18</v>
      </c>
      <c r="F1529" s="11"/>
      <c r="G1529" s="11"/>
      <c r="H1529" s="11"/>
    </row>
    <row r="1530" spans="1:8">
      <c r="A1530" s="10">
        <v>479</v>
      </c>
      <c r="B1530">
        <v>1527</v>
      </c>
      <c r="C1530">
        <v>1</v>
      </c>
      <c r="D1530">
        <v>0.04</v>
      </c>
      <c r="E1530">
        <v>0.96</v>
      </c>
      <c r="F1530" s="11"/>
      <c r="G1530" s="11"/>
      <c r="H1530" s="11"/>
    </row>
    <row r="1531" spans="1:8">
      <c r="A1531" s="10">
        <v>478</v>
      </c>
      <c r="B1531">
        <v>1528</v>
      </c>
      <c r="C1531">
        <v>0.2</v>
      </c>
      <c r="D1531">
        <v>0.1</v>
      </c>
      <c r="E1531">
        <v>0.1</v>
      </c>
      <c r="F1531" s="11"/>
      <c r="G1531" s="11"/>
      <c r="H1531" s="11"/>
    </row>
    <row r="1532" spans="1:8">
      <c r="A1532" s="10">
        <v>477</v>
      </c>
      <c r="B1532">
        <v>1529</v>
      </c>
      <c r="C1532">
        <v>0.2</v>
      </c>
      <c r="D1532">
        <v>0.04</v>
      </c>
      <c r="E1532">
        <v>0.16</v>
      </c>
      <c r="F1532" s="11"/>
      <c r="G1532" s="11"/>
      <c r="H1532" s="11"/>
    </row>
    <row r="1533" spans="1:8">
      <c r="A1533" s="10">
        <v>476</v>
      </c>
      <c r="B1533">
        <v>1530</v>
      </c>
      <c r="C1533">
        <v>0.4</v>
      </c>
      <c r="D1533">
        <v>0.1</v>
      </c>
      <c r="E1533">
        <v>0.3</v>
      </c>
      <c r="F1533" s="11"/>
      <c r="G1533" s="11"/>
      <c r="H1533" s="11"/>
    </row>
    <row r="1534" spans="1:8">
      <c r="A1534" s="10">
        <v>475</v>
      </c>
      <c r="B1534">
        <v>1531</v>
      </c>
      <c r="C1534">
        <v>0.8</v>
      </c>
      <c r="D1534">
        <v>0.2</v>
      </c>
      <c r="E1534">
        <v>0.6</v>
      </c>
      <c r="F1534" s="11"/>
      <c r="G1534" s="11"/>
      <c r="H1534" s="11"/>
    </row>
    <row r="1535" spans="1:8">
      <c r="A1535" s="10">
        <v>474</v>
      </c>
      <c r="B1535">
        <v>1532</v>
      </c>
      <c r="C1535">
        <v>1.2</v>
      </c>
      <c r="D1535">
        <v>0.04</v>
      </c>
      <c r="E1535">
        <v>1.1599999999999999</v>
      </c>
      <c r="F1535" s="11"/>
      <c r="G1535" s="11"/>
      <c r="H1535" s="11"/>
    </row>
    <row r="1536" spans="1:8">
      <c r="A1536" s="10">
        <v>473</v>
      </c>
      <c r="B1536">
        <v>1533</v>
      </c>
      <c r="C1536">
        <v>0.5</v>
      </c>
      <c r="D1536">
        <v>0.2</v>
      </c>
      <c r="E1536">
        <v>0.3</v>
      </c>
      <c r="F1536" s="11"/>
      <c r="G1536" s="11"/>
      <c r="H1536" s="11"/>
    </row>
    <row r="1537" spans="1:8">
      <c r="A1537" s="10">
        <v>472</v>
      </c>
      <c r="B1537">
        <v>1534</v>
      </c>
      <c r="C1537">
        <v>0.3</v>
      </c>
      <c r="D1537">
        <v>0.1</v>
      </c>
      <c r="E1537">
        <v>0.2</v>
      </c>
      <c r="F1537" s="11"/>
      <c r="G1537" s="11"/>
      <c r="H1537" s="11"/>
    </row>
    <row r="1538" spans="1:8">
      <c r="A1538" s="10">
        <v>471</v>
      </c>
      <c r="B1538">
        <v>1535</v>
      </c>
      <c r="C1538">
        <v>0.6</v>
      </c>
      <c r="D1538">
        <v>0.06</v>
      </c>
      <c r="E1538">
        <v>0.54</v>
      </c>
      <c r="F1538" s="11"/>
      <c r="G1538" s="11"/>
      <c r="H1538" s="11"/>
    </row>
    <row r="1539" spans="1:8">
      <c r="A1539" s="10">
        <v>470</v>
      </c>
      <c r="B1539">
        <v>1536</v>
      </c>
      <c r="C1539">
        <v>0.4</v>
      </c>
      <c r="D1539">
        <v>0.2</v>
      </c>
      <c r="E1539">
        <v>0.2</v>
      </c>
      <c r="F1539" s="11"/>
      <c r="G1539" s="11"/>
      <c r="H1539" s="11"/>
    </row>
    <row r="1540" spans="1:8">
      <c r="A1540" s="10">
        <v>469</v>
      </c>
      <c r="B1540">
        <v>1537</v>
      </c>
      <c r="C1540">
        <v>0.8</v>
      </c>
      <c r="D1540">
        <v>0.1</v>
      </c>
      <c r="E1540">
        <v>0.7</v>
      </c>
      <c r="F1540" s="11"/>
      <c r="G1540" s="11"/>
      <c r="H1540" s="11"/>
    </row>
    <row r="1541" spans="1:8">
      <c r="A1541" s="10">
        <v>468</v>
      </c>
      <c r="B1541">
        <v>1538</v>
      </c>
      <c r="C1541">
        <v>0.5</v>
      </c>
      <c r="D1541">
        <v>0.04</v>
      </c>
      <c r="E1541">
        <v>0.46</v>
      </c>
      <c r="F1541" s="11"/>
      <c r="G1541" s="11"/>
      <c r="H1541" s="11"/>
    </row>
    <row r="1542" spans="1:8">
      <c r="A1542" s="10">
        <v>467</v>
      </c>
      <c r="B1542">
        <v>1539</v>
      </c>
      <c r="C1542">
        <v>1.4</v>
      </c>
      <c r="D1542">
        <v>0.2</v>
      </c>
      <c r="E1542">
        <v>1.2</v>
      </c>
      <c r="F1542" s="11"/>
      <c r="G1542" s="11"/>
      <c r="H1542" s="11"/>
    </row>
    <row r="1543" spans="1:8">
      <c r="A1543" s="10">
        <v>466</v>
      </c>
      <c r="B1543">
        <v>1540</v>
      </c>
      <c r="C1543">
        <v>0.6</v>
      </c>
      <c r="D1543">
        <v>0.1</v>
      </c>
      <c r="E1543">
        <v>0.5</v>
      </c>
      <c r="F1543" s="11"/>
      <c r="G1543" s="11"/>
      <c r="H1543" s="11"/>
    </row>
    <row r="1544" spans="1:8">
      <c r="A1544" s="10">
        <v>465</v>
      </c>
      <c r="B1544">
        <v>1541</v>
      </c>
      <c r="C1544">
        <v>0.6</v>
      </c>
      <c r="D1544">
        <v>0.04</v>
      </c>
      <c r="E1544">
        <v>0.56000000000000005</v>
      </c>
      <c r="F1544" s="11"/>
      <c r="G1544" s="11"/>
      <c r="H1544" s="11"/>
    </row>
    <row r="1545" spans="1:8">
      <c r="A1545" s="10">
        <v>464</v>
      </c>
      <c r="B1545">
        <v>1542</v>
      </c>
      <c r="C1545">
        <v>0.8</v>
      </c>
      <c r="D1545">
        <v>0.1</v>
      </c>
      <c r="E1545">
        <v>0.7</v>
      </c>
      <c r="F1545" s="11"/>
      <c r="G1545" s="11"/>
      <c r="H1545" s="11"/>
    </row>
    <row r="1546" spans="1:8">
      <c r="A1546" s="10">
        <v>463</v>
      </c>
      <c r="B1546">
        <v>1543</v>
      </c>
      <c r="C1546">
        <v>0.5</v>
      </c>
      <c r="D1546">
        <v>0.04</v>
      </c>
      <c r="E1546">
        <v>0.46</v>
      </c>
      <c r="F1546" s="11"/>
      <c r="G1546" s="11"/>
      <c r="H1546" s="11"/>
    </row>
    <row r="1547" spans="1:8">
      <c r="A1547" s="10">
        <v>462</v>
      </c>
      <c r="B1547">
        <v>1544</v>
      </c>
      <c r="C1547">
        <v>0.3</v>
      </c>
      <c r="D1547">
        <v>0.04</v>
      </c>
      <c r="E1547">
        <v>0.26</v>
      </c>
      <c r="F1547" s="11"/>
      <c r="G1547" s="11"/>
      <c r="H1547" s="11"/>
    </row>
    <row r="1548" spans="1:8">
      <c r="A1548" s="10">
        <v>461</v>
      </c>
      <c r="B1548">
        <v>1545</v>
      </c>
      <c r="C1548">
        <v>0.8</v>
      </c>
      <c r="D1548">
        <v>0.1</v>
      </c>
      <c r="E1548">
        <v>0.7</v>
      </c>
      <c r="F1548" s="11"/>
      <c r="G1548" s="11"/>
      <c r="H1548" s="11"/>
    </row>
    <row r="1549" spans="1:8">
      <c r="A1549" s="10">
        <v>460</v>
      </c>
      <c r="B1549">
        <v>1546</v>
      </c>
      <c r="C1549">
        <v>1.4</v>
      </c>
      <c r="D1549">
        <v>0.1</v>
      </c>
      <c r="E1549">
        <v>1.3</v>
      </c>
      <c r="F1549" s="11"/>
      <c r="G1549" s="11"/>
      <c r="H1549" s="11"/>
    </row>
    <row r="1550" spans="1:8">
      <c r="A1550" s="10">
        <v>459</v>
      </c>
      <c r="B1550">
        <v>1547</v>
      </c>
      <c r="C1550">
        <v>1</v>
      </c>
      <c r="D1550">
        <v>0.1</v>
      </c>
      <c r="E1550">
        <v>0.9</v>
      </c>
      <c r="F1550" s="11"/>
      <c r="G1550" s="11"/>
      <c r="H1550" s="11"/>
    </row>
    <row r="1551" spans="1:8">
      <c r="A1551" s="10">
        <v>458</v>
      </c>
      <c r="B1551">
        <v>1548</v>
      </c>
      <c r="C1551">
        <v>0.9</v>
      </c>
      <c r="D1551">
        <v>0.1</v>
      </c>
      <c r="E1551">
        <v>0.8</v>
      </c>
      <c r="F1551" s="11"/>
      <c r="G1551" s="11"/>
      <c r="H1551" s="11"/>
    </row>
    <row r="1552" spans="1:8">
      <c r="A1552" s="10">
        <v>457</v>
      </c>
      <c r="B1552">
        <v>1549</v>
      </c>
      <c r="C1552">
        <v>1</v>
      </c>
      <c r="D1552">
        <v>0.1</v>
      </c>
      <c r="E1552">
        <v>0.9</v>
      </c>
      <c r="F1552" s="11"/>
      <c r="G1552" s="11"/>
      <c r="H1552" s="11"/>
    </row>
    <row r="1553" spans="1:8">
      <c r="A1553" s="10">
        <v>456</v>
      </c>
      <c r="B1553">
        <v>1550</v>
      </c>
      <c r="C1553">
        <v>0.7</v>
      </c>
      <c r="D1553">
        <v>0.1</v>
      </c>
      <c r="E1553">
        <v>0.6</v>
      </c>
      <c r="F1553" s="11"/>
      <c r="G1553" s="11"/>
      <c r="H1553" s="11"/>
    </row>
    <row r="1554" spans="1:8">
      <c r="A1554" s="10">
        <v>455</v>
      </c>
      <c r="B1554">
        <v>1551</v>
      </c>
      <c r="C1554">
        <v>0.8</v>
      </c>
      <c r="D1554">
        <v>0.2</v>
      </c>
      <c r="E1554">
        <v>0.6</v>
      </c>
      <c r="F1554" s="11"/>
      <c r="G1554" s="11"/>
      <c r="H1554" s="11"/>
    </row>
    <row r="1555" spans="1:8">
      <c r="A1555" s="10">
        <v>454</v>
      </c>
      <c r="B1555">
        <v>1552</v>
      </c>
      <c r="C1555">
        <v>1.2</v>
      </c>
      <c r="D1555">
        <v>0.2</v>
      </c>
      <c r="E1555">
        <v>1</v>
      </c>
      <c r="F1555" s="11"/>
      <c r="G1555" s="11"/>
      <c r="H1555" s="11"/>
    </row>
    <row r="1556" spans="1:8">
      <c r="A1556" s="10">
        <v>453</v>
      </c>
      <c r="B1556">
        <v>1553</v>
      </c>
      <c r="C1556">
        <v>3.6</v>
      </c>
      <c r="D1556">
        <v>0.2</v>
      </c>
      <c r="E1556">
        <v>3.4</v>
      </c>
      <c r="F1556" s="11"/>
      <c r="G1556" s="11"/>
      <c r="H1556" s="11"/>
    </row>
    <row r="1557" spans="1:8">
      <c r="A1557" s="10">
        <v>452</v>
      </c>
      <c r="B1557">
        <v>1554</v>
      </c>
      <c r="C1557">
        <v>0.3</v>
      </c>
      <c r="D1557">
        <v>0.1</v>
      </c>
      <c r="E1557">
        <v>0.2</v>
      </c>
      <c r="F1557" s="11"/>
      <c r="G1557" s="11"/>
      <c r="H1557" s="11"/>
    </row>
    <row r="1558" spans="1:8">
      <c r="A1558" s="10">
        <v>451</v>
      </c>
      <c r="B1558">
        <v>1555</v>
      </c>
      <c r="C1558">
        <v>0.4</v>
      </c>
      <c r="D1558">
        <v>0.14000000000000001</v>
      </c>
      <c r="E1558">
        <v>0.26</v>
      </c>
      <c r="F1558" s="11"/>
      <c r="G1558" s="11"/>
      <c r="H1558" s="11"/>
    </row>
    <row r="1559" spans="1:8">
      <c r="A1559" s="10">
        <v>450</v>
      </c>
      <c r="B1559">
        <v>1556</v>
      </c>
      <c r="C1559">
        <v>1.2</v>
      </c>
      <c r="D1559">
        <v>0.1</v>
      </c>
      <c r="E1559">
        <v>1.1000000000000001</v>
      </c>
      <c r="F1559" s="11"/>
      <c r="G1559" s="11"/>
      <c r="H1559" s="11"/>
    </row>
    <row r="1560" spans="1:8">
      <c r="A1560" s="10">
        <v>449</v>
      </c>
      <c r="B1560">
        <v>1557</v>
      </c>
      <c r="C1560">
        <v>1.1000000000000001</v>
      </c>
      <c r="D1560">
        <v>0.1</v>
      </c>
      <c r="E1560">
        <v>1</v>
      </c>
      <c r="F1560" s="11"/>
      <c r="G1560" s="11"/>
      <c r="H1560" s="11"/>
    </row>
    <row r="1561" spans="1:8">
      <c r="A1561" s="10">
        <v>448</v>
      </c>
      <c r="B1561">
        <v>1558</v>
      </c>
      <c r="C1561">
        <v>1.3</v>
      </c>
      <c r="D1561">
        <v>0.04</v>
      </c>
      <c r="E1561">
        <v>1.26</v>
      </c>
      <c r="F1561" s="11"/>
      <c r="G1561" s="11"/>
      <c r="H1561" s="11"/>
    </row>
    <row r="1562" spans="1:8">
      <c r="A1562" s="10">
        <v>447</v>
      </c>
      <c r="B1562">
        <v>1559</v>
      </c>
      <c r="C1562">
        <v>1.4</v>
      </c>
      <c r="D1562">
        <v>0.1</v>
      </c>
      <c r="E1562">
        <v>1.3</v>
      </c>
      <c r="F1562" s="11"/>
      <c r="G1562" s="11"/>
      <c r="H1562" s="11"/>
    </row>
    <row r="1563" spans="1:8">
      <c r="A1563" s="10">
        <v>446</v>
      </c>
      <c r="B1563">
        <v>1560</v>
      </c>
      <c r="C1563">
        <v>1.2</v>
      </c>
      <c r="D1563">
        <v>0.1</v>
      </c>
      <c r="E1563">
        <v>1.1000000000000001</v>
      </c>
      <c r="F1563" s="11"/>
      <c r="G1563" s="11"/>
      <c r="H1563" s="11"/>
    </row>
    <row r="1564" spans="1:8">
      <c r="A1564" s="10">
        <v>445</v>
      </c>
      <c r="B1564">
        <v>1561</v>
      </c>
      <c r="C1564">
        <v>0.3</v>
      </c>
      <c r="D1564">
        <v>0.04</v>
      </c>
      <c r="E1564">
        <v>0.26</v>
      </c>
      <c r="F1564" s="11"/>
      <c r="G1564" s="11"/>
      <c r="H1564" s="11"/>
    </row>
    <row r="1565" spans="1:8">
      <c r="A1565" s="10">
        <v>444</v>
      </c>
      <c r="B1565">
        <v>1562</v>
      </c>
      <c r="C1565">
        <v>0.7</v>
      </c>
      <c r="D1565">
        <v>0.1</v>
      </c>
      <c r="E1565">
        <v>0.6</v>
      </c>
      <c r="F1565" s="11"/>
      <c r="G1565" s="11"/>
      <c r="H1565" s="11"/>
    </row>
    <row r="1566" spans="1:8">
      <c r="A1566" s="10">
        <v>443</v>
      </c>
      <c r="B1566">
        <v>1563</v>
      </c>
      <c r="C1566">
        <v>1.4</v>
      </c>
      <c r="D1566">
        <v>0.1</v>
      </c>
      <c r="E1566">
        <v>1.3</v>
      </c>
      <c r="F1566" s="11"/>
      <c r="G1566" s="11"/>
      <c r="H1566" s="11"/>
    </row>
    <row r="1567" spans="1:8">
      <c r="A1567" s="10">
        <v>442</v>
      </c>
      <c r="B1567">
        <v>1564</v>
      </c>
      <c r="C1567">
        <v>1</v>
      </c>
      <c r="D1567">
        <v>0.2</v>
      </c>
      <c r="E1567">
        <v>0.8</v>
      </c>
      <c r="F1567" s="11"/>
      <c r="G1567" s="11"/>
      <c r="H1567" s="11"/>
    </row>
    <row r="1568" spans="1:8">
      <c r="A1568" s="10">
        <v>441</v>
      </c>
      <c r="B1568">
        <v>1565</v>
      </c>
      <c r="C1568">
        <v>2.4</v>
      </c>
      <c r="D1568">
        <v>0.04</v>
      </c>
      <c r="E1568">
        <v>2.36</v>
      </c>
      <c r="F1568" s="11"/>
      <c r="G1568" s="11"/>
      <c r="H1568" s="11"/>
    </row>
    <row r="1569" spans="1:8">
      <c r="A1569" s="10">
        <v>440</v>
      </c>
      <c r="B1569">
        <v>1566</v>
      </c>
      <c r="C1569">
        <v>0.4</v>
      </c>
      <c r="D1569">
        <v>0.1</v>
      </c>
      <c r="E1569">
        <v>0.3</v>
      </c>
      <c r="F1569" s="11"/>
      <c r="G1569" s="11"/>
      <c r="H1569" s="11"/>
    </row>
    <row r="1570" spans="1:8">
      <c r="A1570" s="10">
        <v>439</v>
      </c>
      <c r="B1570">
        <v>1567</v>
      </c>
      <c r="C1570">
        <v>0.4</v>
      </c>
      <c r="D1570">
        <v>0.1</v>
      </c>
      <c r="E1570">
        <v>0.3</v>
      </c>
      <c r="F1570" s="11"/>
      <c r="G1570" s="11"/>
      <c r="H1570" s="11"/>
    </row>
    <row r="1571" spans="1:8">
      <c r="A1571" s="10">
        <v>438</v>
      </c>
      <c r="B1571">
        <v>1568</v>
      </c>
      <c r="C1571">
        <v>1.2</v>
      </c>
      <c r="D1571">
        <v>0.1</v>
      </c>
      <c r="E1571">
        <v>1.1000000000000001</v>
      </c>
      <c r="F1571" s="11"/>
      <c r="G1571" s="11"/>
      <c r="H1571" s="11"/>
    </row>
    <row r="1572" spans="1:8">
      <c r="A1572" s="10">
        <v>437</v>
      </c>
      <c r="B1572">
        <v>1569</v>
      </c>
      <c r="C1572">
        <v>0.2</v>
      </c>
      <c r="D1572">
        <v>0.1</v>
      </c>
      <c r="E1572">
        <v>0.1</v>
      </c>
      <c r="F1572" s="11"/>
      <c r="G1572" s="11"/>
      <c r="H1572" s="11"/>
    </row>
    <row r="1573" spans="1:8">
      <c r="A1573" s="10">
        <v>436</v>
      </c>
      <c r="B1573">
        <v>1570</v>
      </c>
      <c r="C1573">
        <v>0.6</v>
      </c>
      <c r="D1573">
        <v>0.14000000000000001</v>
      </c>
      <c r="E1573">
        <v>0.46</v>
      </c>
      <c r="F1573" s="11"/>
      <c r="G1573" s="11"/>
      <c r="H1573" s="11"/>
    </row>
    <row r="1574" spans="1:8">
      <c r="A1574" s="10">
        <v>435</v>
      </c>
      <c r="B1574">
        <v>1571</v>
      </c>
      <c r="C1574">
        <v>0.4</v>
      </c>
      <c r="D1574">
        <v>0.2</v>
      </c>
      <c r="E1574">
        <v>0.2</v>
      </c>
      <c r="F1574" s="11"/>
      <c r="G1574" s="11"/>
      <c r="H1574" s="11"/>
    </row>
    <row r="1575" spans="1:8">
      <c r="A1575" s="10">
        <v>434</v>
      </c>
      <c r="B1575">
        <v>1572</v>
      </c>
      <c r="C1575">
        <v>1</v>
      </c>
      <c r="D1575">
        <v>0.04</v>
      </c>
      <c r="E1575">
        <v>0.96</v>
      </c>
      <c r="F1575" s="11"/>
      <c r="G1575" s="11"/>
      <c r="H1575" s="11"/>
    </row>
    <row r="1576" spans="1:8">
      <c r="A1576" s="10">
        <v>433</v>
      </c>
      <c r="B1576">
        <v>1573</v>
      </c>
      <c r="C1576">
        <v>0.4</v>
      </c>
      <c r="D1576">
        <v>0.04</v>
      </c>
      <c r="E1576">
        <v>0.36</v>
      </c>
      <c r="F1576" s="11"/>
      <c r="G1576" s="11"/>
      <c r="H1576" s="11"/>
    </row>
    <row r="1577" spans="1:8">
      <c r="A1577" s="10">
        <v>432</v>
      </c>
      <c r="B1577">
        <v>1574</v>
      </c>
      <c r="C1577">
        <v>1.8</v>
      </c>
      <c r="D1577">
        <v>0.03</v>
      </c>
      <c r="E1577">
        <v>1.77</v>
      </c>
      <c r="F1577" s="11"/>
      <c r="G1577" s="11"/>
      <c r="H1577" s="11"/>
    </row>
    <row r="1578" spans="1:8">
      <c r="A1578" s="10">
        <v>431</v>
      </c>
      <c r="B1578">
        <v>1575</v>
      </c>
      <c r="C1578">
        <v>0.4</v>
      </c>
      <c r="D1578">
        <v>0.1</v>
      </c>
      <c r="E1578">
        <v>0.3</v>
      </c>
      <c r="F1578" s="11"/>
      <c r="G1578" s="11"/>
      <c r="H1578" s="11"/>
    </row>
    <row r="1579" spans="1:8">
      <c r="A1579" s="10">
        <v>430</v>
      </c>
      <c r="B1579">
        <v>1576</v>
      </c>
      <c r="C1579">
        <v>0.5</v>
      </c>
      <c r="D1579">
        <v>0.04</v>
      </c>
      <c r="E1579">
        <v>0.46</v>
      </c>
      <c r="F1579" s="11"/>
      <c r="G1579" s="11"/>
      <c r="H1579" s="11"/>
    </row>
    <row r="1580" spans="1:8">
      <c r="A1580" s="10">
        <v>429</v>
      </c>
      <c r="B1580">
        <v>1577</v>
      </c>
      <c r="C1580">
        <v>0.6</v>
      </c>
      <c r="D1580">
        <v>0.1</v>
      </c>
      <c r="E1580">
        <v>0.5</v>
      </c>
      <c r="F1580" s="11"/>
      <c r="G1580" s="11"/>
      <c r="H1580" s="11"/>
    </row>
    <row r="1581" spans="1:8">
      <c r="A1581" s="10">
        <v>428</v>
      </c>
      <c r="B1581">
        <v>1578</v>
      </c>
      <c r="C1581">
        <v>0.8</v>
      </c>
      <c r="D1581">
        <v>0.1</v>
      </c>
      <c r="E1581">
        <v>0.7</v>
      </c>
      <c r="F1581" s="11"/>
      <c r="G1581" s="11"/>
      <c r="H1581" s="11"/>
    </row>
    <row r="1582" spans="1:8">
      <c r="A1582" s="10">
        <v>427</v>
      </c>
      <c r="B1582">
        <v>1579</v>
      </c>
      <c r="C1582">
        <v>0.3</v>
      </c>
      <c r="D1582">
        <v>0.04</v>
      </c>
      <c r="E1582">
        <v>0.26</v>
      </c>
      <c r="F1582" s="11"/>
      <c r="G1582" s="11"/>
      <c r="H1582" s="11"/>
    </row>
    <row r="1583" spans="1:8">
      <c r="A1583" s="10">
        <v>426</v>
      </c>
      <c r="B1583">
        <v>1580</v>
      </c>
      <c r="C1583">
        <v>0.7</v>
      </c>
      <c r="D1583">
        <v>0.1</v>
      </c>
      <c r="E1583">
        <v>0.6</v>
      </c>
      <c r="F1583" s="11"/>
      <c r="G1583" s="11"/>
      <c r="H1583" s="11"/>
    </row>
    <row r="1584" spans="1:8">
      <c r="A1584" s="10">
        <v>425</v>
      </c>
      <c r="B1584">
        <v>1581</v>
      </c>
      <c r="C1584">
        <v>1.4</v>
      </c>
      <c r="D1584">
        <v>0.1</v>
      </c>
      <c r="E1584">
        <v>1.3</v>
      </c>
      <c r="F1584" s="11"/>
      <c r="G1584" s="11"/>
      <c r="H1584" s="11"/>
    </row>
    <row r="1585" spans="1:8">
      <c r="A1585" s="10">
        <v>424</v>
      </c>
      <c r="B1585">
        <v>1582</v>
      </c>
      <c r="C1585">
        <v>0.7</v>
      </c>
      <c r="D1585">
        <v>0.1</v>
      </c>
      <c r="E1585">
        <v>0.6</v>
      </c>
      <c r="F1585" s="11"/>
      <c r="G1585" s="11"/>
      <c r="H1585" s="11"/>
    </row>
    <row r="1586" spans="1:8">
      <c r="A1586" s="10">
        <v>423</v>
      </c>
      <c r="B1586">
        <v>1583</v>
      </c>
      <c r="C1586">
        <v>0.9</v>
      </c>
      <c r="D1586">
        <v>0.1</v>
      </c>
      <c r="E1586">
        <v>0.8</v>
      </c>
      <c r="F1586" s="11"/>
      <c r="G1586" s="11"/>
      <c r="H1586" s="11"/>
    </row>
    <row r="1587" spans="1:8">
      <c r="A1587" s="10">
        <v>422</v>
      </c>
      <c r="B1587">
        <v>1584</v>
      </c>
      <c r="C1587">
        <v>0.9</v>
      </c>
      <c r="D1587">
        <v>0.04</v>
      </c>
      <c r="E1587">
        <v>0.86</v>
      </c>
      <c r="F1587" s="11"/>
      <c r="G1587" s="11"/>
      <c r="H1587" s="11"/>
    </row>
    <row r="1588" spans="1:8">
      <c r="A1588" s="10">
        <v>421</v>
      </c>
      <c r="B1588">
        <v>1585</v>
      </c>
      <c r="C1588">
        <v>0.6</v>
      </c>
      <c r="D1588">
        <v>0.2</v>
      </c>
      <c r="E1588">
        <v>0.4</v>
      </c>
      <c r="F1588" s="11"/>
      <c r="G1588" s="11"/>
      <c r="H1588" s="11"/>
    </row>
    <row r="1589" spans="1:8">
      <c r="A1589" s="10">
        <v>420</v>
      </c>
      <c r="B1589">
        <v>1586</v>
      </c>
      <c r="C1589">
        <v>0.7</v>
      </c>
      <c r="D1589">
        <v>0.2</v>
      </c>
      <c r="E1589">
        <v>0.5</v>
      </c>
      <c r="F1589" s="11"/>
      <c r="G1589" s="11"/>
      <c r="H1589" s="11"/>
    </row>
    <row r="1590" spans="1:8">
      <c r="A1590" s="10">
        <v>419</v>
      </c>
      <c r="B1590">
        <v>1587</v>
      </c>
      <c r="C1590">
        <v>1.2</v>
      </c>
      <c r="D1590">
        <v>0.1</v>
      </c>
      <c r="E1590">
        <v>1.1000000000000001</v>
      </c>
      <c r="F1590" s="11"/>
      <c r="G1590" s="11"/>
      <c r="H1590" s="11"/>
    </row>
    <row r="1591" spans="1:8">
      <c r="A1591" s="10">
        <v>418</v>
      </c>
      <c r="B1591">
        <v>1588</v>
      </c>
      <c r="C1591">
        <v>0.7</v>
      </c>
      <c r="D1591">
        <v>0.1</v>
      </c>
      <c r="E1591">
        <v>0.6</v>
      </c>
      <c r="F1591" s="11"/>
      <c r="G1591" s="11"/>
      <c r="H1591" s="11"/>
    </row>
    <row r="1592" spans="1:8">
      <c r="A1592" s="10">
        <v>417</v>
      </c>
      <c r="B1592">
        <v>1589</v>
      </c>
      <c r="C1592">
        <v>0.6</v>
      </c>
      <c r="D1592">
        <v>0.1</v>
      </c>
      <c r="E1592">
        <v>0.5</v>
      </c>
      <c r="F1592" s="11"/>
      <c r="G1592" s="11"/>
      <c r="H1592" s="11"/>
    </row>
    <row r="1593" spans="1:8">
      <c r="A1593" s="10">
        <v>416</v>
      </c>
      <c r="B1593">
        <v>1590</v>
      </c>
      <c r="C1593">
        <v>1</v>
      </c>
      <c r="D1593">
        <v>0.2</v>
      </c>
      <c r="E1593">
        <v>0.8</v>
      </c>
      <c r="F1593" s="11"/>
      <c r="G1593" s="11"/>
      <c r="H1593" s="11"/>
    </row>
    <row r="1594" spans="1:8">
      <c r="A1594" s="10">
        <v>415</v>
      </c>
      <c r="B1594">
        <v>1591</v>
      </c>
      <c r="C1594">
        <v>0.6</v>
      </c>
      <c r="D1594">
        <v>0.1</v>
      </c>
      <c r="E1594">
        <v>0.5</v>
      </c>
      <c r="F1594" s="11"/>
      <c r="G1594" s="11"/>
      <c r="H1594" s="11"/>
    </row>
    <row r="1595" spans="1:8">
      <c r="A1595" s="10">
        <v>414</v>
      </c>
      <c r="B1595">
        <v>1592</v>
      </c>
      <c r="C1595">
        <v>1</v>
      </c>
      <c r="D1595">
        <v>0.02</v>
      </c>
      <c r="E1595">
        <v>0.98</v>
      </c>
      <c r="F1595" s="11"/>
      <c r="G1595" s="11"/>
      <c r="H1595" s="11"/>
    </row>
    <row r="1596" spans="1:8">
      <c r="A1596" s="10">
        <v>413</v>
      </c>
      <c r="B1596">
        <v>1593</v>
      </c>
      <c r="C1596">
        <v>0.5</v>
      </c>
      <c r="D1596">
        <v>0.02</v>
      </c>
      <c r="E1596">
        <v>0.48</v>
      </c>
      <c r="F1596" s="11"/>
      <c r="G1596" s="11"/>
      <c r="H1596" s="11"/>
    </row>
    <row r="1597" spans="1:8">
      <c r="A1597" s="10">
        <v>412</v>
      </c>
      <c r="B1597">
        <v>1594</v>
      </c>
      <c r="C1597">
        <v>1</v>
      </c>
      <c r="D1597">
        <v>0.2</v>
      </c>
      <c r="E1597">
        <v>0.8</v>
      </c>
      <c r="F1597" s="11"/>
      <c r="G1597" s="11"/>
      <c r="H1597" s="11"/>
    </row>
    <row r="1598" spans="1:8">
      <c r="A1598" s="10">
        <v>411</v>
      </c>
      <c r="B1598">
        <v>1595</v>
      </c>
      <c r="C1598">
        <v>2.2000000000000002</v>
      </c>
      <c r="D1598">
        <v>0.1</v>
      </c>
      <c r="E1598">
        <v>2.1</v>
      </c>
      <c r="F1598" s="11"/>
      <c r="G1598" s="11"/>
      <c r="H1598" s="11"/>
    </row>
    <row r="1599" spans="1:8">
      <c r="A1599" s="10">
        <v>410</v>
      </c>
      <c r="B1599">
        <v>1596</v>
      </c>
      <c r="C1599">
        <v>0.8</v>
      </c>
      <c r="D1599">
        <v>0.06</v>
      </c>
      <c r="E1599">
        <v>0.74</v>
      </c>
      <c r="F1599" s="11"/>
      <c r="G1599" s="11"/>
      <c r="H1599" s="11"/>
    </row>
    <row r="1600" spans="1:8">
      <c r="A1600" s="10">
        <v>409</v>
      </c>
      <c r="B1600">
        <v>1597</v>
      </c>
      <c r="C1600">
        <v>0.5</v>
      </c>
      <c r="D1600">
        <v>0.1</v>
      </c>
      <c r="E1600">
        <v>0.4</v>
      </c>
      <c r="F1600" s="11"/>
      <c r="G1600" s="11"/>
      <c r="H1600" s="11"/>
    </row>
    <row r="1601" spans="1:8">
      <c r="A1601" s="10">
        <v>408</v>
      </c>
      <c r="B1601">
        <v>1598</v>
      </c>
      <c r="C1601">
        <v>0.9</v>
      </c>
      <c r="D1601">
        <v>0.04</v>
      </c>
      <c r="E1601">
        <v>0.86</v>
      </c>
      <c r="F1601" s="11"/>
      <c r="G1601" s="11"/>
      <c r="H1601" s="11"/>
    </row>
    <row r="1602" spans="1:8">
      <c r="A1602" s="10">
        <v>407</v>
      </c>
      <c r="B1602">
        <v>1599</v>
      </c>
      <c r="C1602">
        <v>0.6</v>
      </c>
      <c r="D1602">
        <v>0.1</v>
      </c>
      <c r="E1602">
        <v>0.5</v>
      </c>
      <c r="F1602" s="11"/>
      <c r="G1602" s="11"/>
      <c r="H1602" s="11"/>
    </row>
    <row r="1603" spans="1:8">
      <c r="A1603" s="10">
        <v>406</v>
      </c>
      <c r="B1603">
        <v>1600</v>
      </c>
      <c r="C1603">
        <v>0.6</v>
      </c>
      <c r="D1603">
        <v>0.1</v>
      </c>
      <c r="E1603">
        <v>0.5</v>
      </c>
      <c r="F1603" s="11"/>
      <c r="G1603" s="11"/>
      <c r="H1603" s="11"/>
    </row>
    <row r="1604" spans="1:8">
      <c r="A1604" s="10">
        <v>405</v>
      </c>
      <c r="B1604">
        <v>1601</v>
      </c>
      <c r="C1604">
        <v>0.8</v>
      </c>
      <c r="D1604">
        <v>0.04</v>
      </c>
      <c r="E1604">
        <v>0.76</v>
      </c>
      <c r="F1604" s="11"/>
      <c r="G1604" s="11"/>
      <c r="H1604" s="11"/>
    </row>
    <row r="1605" spans="1:8">
      <c r="A1605" s="10">
        <v>404</v>
      </c>
      <c r="B1605">
        <v>1602</v>
      </c>
      <c r="C1605">
        <v>0.5</v>
      </c>
      <c r="D1605">
        <v>0.04</v>
      </c>
      <c r="E1605">
        <v>0.46</v>
      </c>
      <c r="F1605" s="11"/>
      <c r="G1605" s="11"/>
      <c r="H1605" s="11"/>
    </row>
    <row r="1606" spans="1:8">
      <c r="A1606" s="10">
        <v>403</v>
      </c>
      <c r="B1606">
        <v>1603</v>
      </c>
      <c r="C1606">
        <v>0.8</v>
      </c>
      <c r="D1606">
        <v>0.1</v>
      </c>
      <c r="E1606">
        <v>0.7</v>
      </c>
      <c r="F1606" s="11"/>
      <c r="G1606" s="11"/>
      <c r="H1606" s="11"/>
    </row>
    <row r="1607" spans="1:8">
      <c r="A1607" s="10">
        <v>402</v>
      </c>
      <c r="B1607">
        <v>1604</v>
      </c>
      <c r="C1607">
        <v>0.6</v>
      </c>
      <c r="D1607">
        <v>0.1</v>
      </c>
      <c r="E1607">
        <v>0.5</v>
      </c>
      <c r="F1607" s="11"/>
      <c r="G1607" s="11"/>
      <c r="H1607" s="11"/>
    </row>
    <row r="1608" spans="1:8">
      <c r="A1608" s="10">
        <v>401</v>
      </c>
      <c r="B1608">
        <v>1605</v>
      </c>
      <c r="F1608" s="11"/>
      <c r="G1608" s="11"/>
      <c r="H1608" s="11"/>
    </row>
    <row r="1609" spans="1:8">
      <c r="A1609" s="10">
        <v>400</v>
      </c>
      <c r="B1609">
        <v>1606</v>
      </c>
      <c r="F1609" s="11"/>
      <c r="G1609" s="11"/>
      <c r="H1609" s="11"/>
    </row>
    <row r="1610" spans="1:8">
      <c r="A1610" s="10">
        <v>399</v>
      </c>
      <c r="B1610">
        <v>1607</v>
      </c>
      <c r="F1610" s="11"/>
      <c r="G1610" s="11"/>
      <c r="H1610" s="11"/>
    </row>
    <row r="1611" spans="1:8">
      <c r="A1611" s="10">
        <v>398</v>
      </c>
      <c r="B1611">
        <v>1608</v>
      </c>
      <c r="F1611" s="11"/>
      <c r="G1611" s="11"/>
      <c r="H1611" s="11"/>
    </row>
    <row r="1612" spans="1:8">
      <c r="A1612" s="10">
        <v>397</v>
      </c>
      <c r="B1612">
        <v>1609</v>
      </c>
      <c r="F1612" s="11"/>
      <c r="G1612" s="11"/>
      <c r="H1612" s="11"/>
    </row>
    <row r="1613" spans="1:8">
      <c r="A1613" s="10">
        <v>396</v>
      </c>
      <c r="B1613">
        <v>1610</v>
      </c>
      <c r="F1613" s="11"/>
      <c r="G1613" s="11"/>
      <c r="H1613" s="11"/>
    </row>
    <row r="1614" spans="1:8">
      <c r="A1614" s="10">
        <v>395</v>
      </c>
      <c r="B1614">
        <v>1611</v>
      </c>
      <c r="F1614" s="11"/>
      <c r="G1614" s="11"/>
      <c r="H1614" s="11"/>
    </row>
    <row r="1615" spans="1:8">
      <c r="A1615" s="10">
        <v>394</v>
      </c>
      <c r="B1615">
        <v>1612</v>
      </c>
      <c r="F1615" s="11"/>
      <c r="G1615" s="11"/>
      <c r="H1615" s="11"/>
    </row>
    <row r="1616" spans="1:8">
      <c r="A1616" s="10">
        <v>393</v>
      </c>
      <c r="B1616">
        <v>1613</v>
      </c>
      <c r="F1616" s="11"/>
      <c r="G1616" s="11"/>
      <c r="H1616" s="11"/>
    </row>
    <row r="1617" spans="1:8">
      <c r="A1617" s="10">
        <v>392</v>
      </c>
      <c r="B1617">
        <v>1614</v>
      </c>
      <c r="C1617">
        <v>0.8</v>
      </c>
      <c r="D1617">
        <v>0.1</v>
      </c>
      <c r="E1617">
        <v>0.7</v>
      </c>
      <c r="F1617" s="11"/>
      <c r="G1617" s="11"/>
      <c r="H1617" s="11"/>
    </row>
    <row r="1618" spans="1:8">
      <c r="A1618" s="10">
        <v>391</v>
      </c>
      <c r="B1618">
        <v>1615</v>
      </c>
      <c r="C1618">
        <v>1</v>
      </c>
      <c r="D1618">
        <v>0.2</v>
      </c>
      <c r="E1618">
        <v>0.8</v>
      </c>
      <c r="F1618" s="11"/>
      <c r="G1618" s="11"/>
      <c r="H1618" s="11"/>
    </row>
    <row r="1619" spans="1:8">
      <c r="A1619" s="10">
        <v>390</v>
      </c>
      <c r="B1619">
        <v>1616</v>
      </c>
      <c r="C1619">
        <v>0.7</v>
      </c>
      <c r="D1619">
        <v>0.1</v>
      </c>
      <c r="E1619">
        <v>0.6</v>
      </c>
      <c r="F1619" s="11"/>
      <c r="G1619" s="11"/>
      <c r="H1619" s="11"/>
    </row>
    <row r="1620" spans="1:8">
      <c r="A1620" s="10">
        <v>389</v>
      </c>
      <c r="B1620">
        <v>1617</v>
      </c>
      <c r="C1620">
        <v>0.6</v>
      </c>
      <c r="D1620">
        <v>0.2</v>
      </c>
      <c r="E1620">
        <v>0.4</v>
      </c>
      <c r="F1620" s="11"/>
      <c r="G1620" s="11"/>
      <c r="H1620" s="11"/>
    </row>
    <row r="1621" spans="1:8">
      <c r="A1621" s="10">
        <v>388</v>
      </c>
      <c r="B1621">
        <v>1618</v>
      </c>
      <c r="C1621">
        <v>0.8</v>
      </c>
      <c r="D1621">
        <v>0.1</v>
      </c>
      <c r="E1621">
        <v>0.7</v>
      </c>
      <c r="F1621" s="11"/>
      <c r="G1621" s="11"/>
      <c r="H1621" s="11"/>
    </row>
    <row r="1622" spans="1:8">
      <c r="A1622" s="10">
        <v>387</v>
      </c>
      <c r="B1622">
        <v>1619</v>
      </c>
      <c r="C1622">
        <v>0.7</v>
      </c>
      <c r="D1622">
        <v>0.03</v>
      </c>
      <c r="E1622">
        <v>0.67</v>
      </c>
      <c r="F1622" s="11"/>
      <c r="G1622" s="11"/>
      <c r="H1622" s="11"/>
    </row>
    <row r="1623" spans="1:8">
      <c r="A1623" s="10">
        <v>386</v>
      </c>
      <c r="B1623">
        <v>1620</v>
      </c>
      <c r="C1623">
        <v>1.1000000000000001</v>
      </c>
      <c r="D1623">
        <v>0.2</v>
      </c>
      <c r="E1623">
        <v>0.9</v>
      </c>
      <c r="F1623" s="11"/>
      <c r="G1623" s="11"/>
      <c r="H1623" s="11"/>
    </row>
    <row r="1624" spans="1:8">
      <c r="A1624" s="10">
        <v>385</v>
      </c>
      <c r="B1624">
        <v>1621</v>
      </c>
      <c r="C1624">
        <v>0.8</v>
      </c>
      <c r="D1624">
        <v>0.1</v>
      </c>
      <c r="E1624">
        <v>0.7</v>
      </c>
      <c r="F1624" s="11"/>
      <c r="G1624" s="11"/>
      <c r="H1624" s="11"/>
    </row>
    <row r="1625" spans="1:8">
      <c r="A1625" s="10">
        <v>384</v>
      </c>
      <c r="B1625">
        <v>1622</v>
      </c>
      <c r="C1625">
        <v>1</v>
      </c>
      <c r="D1625">
        <v>0.06</v>
      </c>
      <c r="E1625">
        <v>0.94</v>
      </c>
      <c r="F1625" s="11"/>
      <c r="G1625" s="11"/>
      <c r="H1625" s="11"/>
    </row>
    <row r="1626" spans="1:8">
      <c r="A1626" s="10">
        <v>383</v>
      </c>
      <c r="B1626">
        <v>1623</v>
      </c>
      <c r="C1626">
        <v>0.8</v>
      </c>
      <c r="D1626">
        <v>0.2</v>
      </c>
      <c r="E1626">
        <v>0.6</v>
      </c>
      <c r="F1626" s="11"/>
      <c r="G1626" s="11"/>
      <c r="H1626" s="11"/>
    </row>
    <row r="1627" spans="1:8">
      <c r="A1627" s="10">
        <v>382</v>
      </c>
      <c r="B1627">
        <v>1624</v>
      </c>
      <c r="C1627">
        <v>1</v>
      </c>
      <c r="D1627">
        <v>0.1</v>
      </c>
      <c r="E1627">
        <v>0.9</v>
      </c>
      <c r="F1627" s="11"/>
      <c r="G1627" s="11"/>
      <c r="H1627" s="11"/>
    </row>
    <row r="1628" spans="1:8">
      <c r="A1628" s="10">
        <v>381</v>
      </c>
      <c r="B1628">
        <v>1625</v>
      </c>
      <c r="C1628">
        <v>0.4</v>
      </c>
      <c r="D1628">
        <v>0.04</v>
      </c>
      <c r="E1628">
        <v>0.36</v>
      </c>
      <c r="F1628" s="11"/>
      <c r="G1628" s="11"/>
      <c r="H1628" s="11"/>
    </row>
    <row r="1629" spans="1:8">
      <c r="A1629" s="10">
        <v>380</v>
      </c>
      <c r="B1629">
        <v>1626</v>
      </c>
      <c r="C1629">
        <v>1.2</v>
      </c>
      <c r="D1629">
        <v>0.1</v>
      </c>
      <c r="E1629">
        <v>1.1000000000000001</v>
      </c>
      <c r="F1629" s="11"/>
      <c r="G1629" s="11"/>
      <c r="H1629" s="11"/>
    </row>
    <row r="1630" spans="1:8">
      <c r="A1630" s="10">
        <v>379</v>
      </c>
      <c r="B1630">
        <v>1627</v>
      </c>
      <c r="C1630">
        <v>0.4</v>
      </c>
      <c r="D1630">
        <v>0.1</v>
      </c>
      <c r="E1630">
        <v>0.3</v>
      </c>
      <c r="F1630" s="11"/>
      <c r="G1630" s="11"/>
      <c r="H1630" s="11"/>
    </row>
    <row r="1631" spans="1:8">
      <c r="A1631" s="10">
        <v>378</v>
      </c>
      <c r="B1631">
        <v>1628</v>
      </c>
      <c r="C1631">
        <v>1</v>
      </c>
      <c r="D1631">
        <v>0.1</v>
      </c>
      <c r="E1631">
        <v>0.9</v>
      </c>
      <c r="F1631" s="11"/>
      <c r="G1631" s="11"/>
      <c r="H1631" s="11"/>
    </row>
    <row r="1632" spans="1:8">
      <c r="A1632" s="10">
        <v>377</v>
      </c>
      <c r="B1632">
        <v>1629</v>
      </c>
      <c r="C1632">
        <v>0.6</v>
      </c>
      <c r="D1632">
        <v>0.1</v>
      </c>
      <c r="E1632">
        <v>0.5</v>
      </c>
      <c r="F1632" s="11"/>
      <c r="G1632" s="11"/>
      <c r="H1632" s="11"/>
    </row>
    <row r="1633" spans="1:8">
      <c r="A1633" s="10">
        <v>376</v>
      </c>
      <c r="B1633">
        <v>1630</v>
      </c>
      <c r="C1633">
        <v>0.7</v>
      </c>
      <c r="D1633">
        <v>0.1</v>
      </c>
      <c r="E1633">
        <v>0.6</v>
      </c>
      <c r="F1633" s="11"/>
      <c r="G1633" s="11"/>
      <c r="H1633" s="11"/>
    </row>
    <row r="1634" spans="1:8">
      <c r="A1634" s="10">
        <v>375</v>
      </c>
      <c r="B1634">
        <v>1631</v>
      </c>
      <c r="C1634">
        <v>0.3</v>
      </c>
      <c r="D1634">
        <v>0.1</v>
      </c>
      <c r="E1634">
        <v>0.2</v>
      </c>
      <c r="F1634" s="11"/>
      <c r="G1634" s="11"/>
      <c r="H1634" s="11"/>
    </row>
    <row r="1635" spans="1:8">
      <c r="A1635" s="10">
        <v>374</v>
      </c>
      <c r="B1635">
        <v>1632</v>
      </c>
      <c r="C1635">
        <v>0.5</v>
      </c>
      <c r="D1635">
        <v>0.04</v>
      </c>
      <c r="E1635">
        <v>0.46</v>
      </c>
      <c r="F1635" s="11"/>
      <c r="G1635" s="11"/>
      <c r="H1635" s="11"/>
    </row>
    <row r="1636" spans="1:8">
      <c r="A1636" s="10">
        <v>373</v>
      </c>
      <c r="B1636">
        <v>1633</v>
      </c>
      <c r="C1636">
        <v>0.8</v>
      </c>
      <c r="D1636">
        <v>0.06</v>
      </c>
      <c r="E1636">
        <v>0.74</v>
      </c>
      <c r="F1636" s="11"/>
      <c r="G1636" s="11"/>
      <c r="H1636" s="11"/>
    </row>
    <row r="1637" spans="1:8">
      <c r="A1637" s="10">
        <v>372</v>
      </c>
      <c r="B1637">
        <v>1634</v>
      </c>
      <c r="C1637">
        <v>0.6</v>
      </c>
      <c r="D1637">
        <v>0.06</v>
      </c>
      <c r="E1637">
        <v>0.54</v>
      </c>
      <c r="F1637" s="11"/>
      <c r="G1637" s="11"/>
      <c r="H1637" s="11"/>
    </row>
    <row r="1638" spans="1:8">
      <c r="A1638" s="10">
        <v>371</v>
      </c>
      <c r="B1638">
        <v>1635</v>
      </c>
      <c r="C1638">
        <v>0.6</v>
      </c>
      <c r="D1638">
        <v>0.1</v>
      </c>
      <c r="E1638">
        <v>0.5</v>
      </c>
      <c r="F1638" s="11"/>
      <c r="G1638" s="11"/>
      <c r="H1638" s="11"/>
    </row>
    <row r="1639" spans="1:8">
      <c r="A1639" s="10">
        <v>370</v>
      </c>
      <c r="B1639">
        <v>1636</v>
      </c>
      <c r="C1639">
        <v>0.4</v>
      </c>
      <c r="D1639">
        <v>0.2</v>
      </c>
      <c r="E1639">
        <v>0.2</v>
      </c>
      <c r="F1639" s="11"/>
      <c r="G1639" s="11"/>
      <c r="H1639" s="11"/>
    </row>
    <row r="1640" spans="1:8">
      <c r="A1640" s="10">
        <v>369</v>
      </c>
      <c r="B1640">
        <v>1637</v>
      </c>
      <c r="C1640">
        <v>0.2</v>
      </c>
      <c r="D1640">
        <v>0.06</v>
      </c>
      <c r="E1640">
        <v>0.14000000000000001</v>
      </c>
      <c r="F1640" s="11"/>
      <c r="G1640" s="11"/>
      <c r="H1640" s="11"/>
    </row>
    <row r="1641" spans="1:8">
      <c r="A1641" s="10">
        <v>368</v>
      </c>
      <c r="B1641">
        <v>1638</v>
      </c>
      <c r="C1641">
        <v>0.9</v>
      </c>
      <c r="D1641">
        <v>0.1</v>
      </c>
      <c r="E1641">
        <v>0.8</v>
      </c>
      <c r="F1641" s="11"/>
      <c r="G1641" s="11"/>
      <c r="H1641" s="11"/>
    </row>
    <row r="1642" spans="1:8">
      <c r="A1642" s="10">
        <v>367</v>
      </c>
      <c r="B1642">
        <v>1639</v>
      </c>
      <c r="C1642">
        <v>0.8</v>
      </c>
      <c r="D1642">
        <v>0.1</v>
      </c>
      <c r="E1642">
        <v>0.7</v>
      </c>
      <c r="F1642" s="11"/>
      <c r="G1642" s="11"/>
      <c r="H1642" s="11"/>
    </row>
    <row r="1643" spans="1:8">
      <c r="A1643" s="10">
        <v>366</v>
      </c>
      <c r="B1643">
        <v>1640</v>
      </c>
      <c r="C1643">
        <v>1.2</v>
      </c>
      <c r="D1643">
        <v>0.1</v>
      </c>
      <c r="E1643">
        <v>1.1000000000000001</v>
      </c>
      <c r="F1643" s="11"/>
      <c r="G1643" s="11"/>
      <c r="H1643" s="11"/>
    </row>
    <row r="1644" spans="1:8">
      <c r="A1644" s="10">
        <v>365</v>
      </c>
      <c r="B1644">
        <v>1641</v>
      </c>
      <c r="C1644">
        <v>0.7</v>
      </c>
      <c r="D1644">
        <v>0.1</v>
      </c>
      <c r="E1644">
        <v>0.6</v>
      </c>
      <c r="F1644" s="11"/>
      <c r="G1644" s="11"/>
      <c r="H1644" s="11"/>
    </row>
    <row r="1645" spans="1:8">
      <c r="A1645" s="10">
        <v>364</v>
      </c>
      <c r="B1645">
        <v>1642</v>
      </c>
      <c r="C1645">
        <v>2</v>
      </c>
      <c r="D1645">
        <v>0.1</v>
      </c>
      <c r="E1645">
        <v>1.9</v>
      </c>
      <c r="F1645" s="11"/>
      <c r="G1645" s="11"/>
      <c r="H1645" s="11"/>
    </row>
    <row r="1646" spans="1:8">
      <c r="A1646" s="10">
        <v>363</v>
      </c>
      <c r="B1646">
        <v>1643</v>
      </c>
      <c r="C1646">
        <v>0.4</v>
      </c>
      <c r="D1646">
        <v>0.06</v>
      </c>
      <c r="E1646">
        <v>0.34</v>
      </c>
      <c r="F1646" s="11"/>
      <c r="G1646" s="11"/>
      <c r="H1646" s="11"/>
    </row>
    <row r="1647" spans="1:8">
      <c r="A1647" s="10">
        <v>362</v>
      </c>
      <c r="B1647">
        <v>1644</v>
      </c>
      <c r="C1647">
        <v>0.5</v>
      </c>
      <c r="D1647">
        <v>0.1</v>
      </c>
      <c r="E1647">
        <v>0.4</v>
      </c>
      <c r="F1647" s="11"/>
      <c r="G1647" s="11"/>
      <c r="H1647" s="11"/>
    </row>
    <row r="1648" spans="1:8">
      <c r="A1648" s="10">
        <v>361</v>
      </c>
      <c r="B1648">
        <v>1645</v>
      </c>
      <c r="C1648">
        <v>0.6</v>
      </c>
      <c r="D1648">
        <v>0.1</v>
      </c>
      <c r="E1648">
        <v>0.5</v>
      </c>
      <c r="F1648" s="11"/>
      <c r="G1648" s="11"/>
      <c r="H1648" s="11"/>
    </row>
    <row r="1649" spans="1:8">
      <c r="A1649" s="10">
        <v>360</v>
      </c>
      <c r="B1649">
        <v>1646</v>
      </c>
      <c r="C1649">
        <v>2</v>
      </c>
      <c r="D1649">
        <v>0.1</v>
      </c>
      <c r="E1649">
        <v>1.9</v>
      </c>
      <c r="F1649" s="11"/>
      <c r="G1649" s="11"/>
      <c r="H1649" s="11"/>
    </row>
    <row r="1650" spans="1:8">
      <c r="A1650" s="10">
        <v>359</v>
      </c>
      <c r="B1650">
        <v>1647</v>
      </c>
      <c r="C1650">
        <v>0.8</v>
      </c>
      <c r="D1650">
        <v>0.1</v>
      </c>
      <c r="E1650">
        <v>0.7</v>
      </c>
      <c r="F1650" s="11"/>
      <c r="G1650" s="11"/>
      <c r="H1650" s="11"/>
    </row>
    <row r="1651" spans="1:8">
      <c r="A1651" s="10">
        <v>358</v>
      </c>
      <c r="B1651">
        <v>1648</v>
      </c>
      <c r="C1651">
        <v>0.7</v>
      </c>
      <c r="D1651">
        <v>0.04</v>
      </c>
      <c r="E1651">
        <v>0.66</v>
      </c>
      <c r="F1651" s="11"/>
      <c r="G1651" s="11"/>
      <c r="H1651" s="11"/>
    </row>
    <row r="1652" spans="1:8">
      <c r="A1652" s="10">
        <v>357</v>
      </c>
      <c r="B1652">
        <v>1649</v>
      </c>
      <c r="C1652">
        <v>0.8</v>
      </c>
      <c r="D1652">
        <v>0.2</v>
      </c>
      <c r="E1652">
        <v>0.6</v>
      </c>
      <c r="F1652" s="11"/>
      <c r="G1652" s="11"/>
      <c r="H1652" s="11"/>
    </row>
    <row r="1653" spans="1:8">
      <c r="A1653" s="10">
        <v>356</v>
      </c>
      <c r="B1653">
        <v>1650</v>
      </c>
      <c r="C1653">
        <v>0.7</v>
      </c>
      <c r="D1653">
        <v>0.1</v>
      </c>
      <c r="E1653">
        <v>0.6</v>
      </c>
      <c r="F1653" s="11"/>
      <c r="G1653" s="11"/>
      <c r="H1653" s="11"/>
    </row>
    <row r="1654" spans="1:8">
      <c r="A1654" s="10">
        <v>355</v>
      </c>
      <c r="B1654">
        <v>1651</v>
      </c>
      <c r="C1654">
        <v>0.6</v>
      </c>
      <c r="D1654">
        <v>0.1</v>
      </c>
      <c r="E1654">
        <v>0.5</v>
      </c>
      <c r="F1654" s="11"/>
      <c r="G1654" s="11"/>
      <c r="H1654" s="11"/>
    </row>
    <row r="1655" spans="1:8">
      <c r="A1655" s="10">
        <v>354</v>
      </c>
      <c r="B1655">
        <v>1652</v>
      </c>
      <c r="C1655">
        <v>0.6</v>
      </c>
      <c r="D1655">
        <v>0.1</v>
      </c>
      <c r="E1655">
        <v>0.5</v>
      </c>
      <c r="F1655" s="11"/>
      <c r="G1655" s="11"/>
      <c r="H1655" s="11"/>
    </row>
    <row r="1656" spans="1:8">
      <c r="A1656" s="10">
        <v>353</v>
      </c>
      <c r="B1656">
        <v>1653</v>
      </c>
      <c r="C1656">
        <v>0.5</v>
      </c>
      <c r="D1656">
        <v>0.04</v>
      </c>
      <c r="E1656">
        <v>0.46</v>
      </c>
      <c r="F1656" s="11"/>
      <c r="G1656" s="11"/>
      <c r="H1656" s="11"/>
    </row>
    <row r="1657" spans="1:8">
      <c r="A1657" s="10">
        <v>352</v>
      </c>
      <c r="B1657">
        <v>1654</v>
      </c>
      <c r="C1657">
        <v>0.9</v>
      </c>
      <c r="D1657">
        <v>0.1</v>
      </c>
      <c r="E1657">
        <v>0.8</v>
      </c>
      <c r="F1657" s="11"/>
      <c r="G1657" s="11"/>
      <c r="H1657" s="11"/>
    </row>
    <row r="1658" spans="1:8">
      <c r="A1658" s="10">
        <v>351</v>
      </c>
      <c r="B1658">
        <v>1655</v>
      </c>
      <c r="C1658">
        <v>0.5</v>
      </c>
      <c r="D1658">
        <v>0.1</v>
      </c>
      <c r="E1658">
        <v>0.4</v>
      </c>
      <c r="F1658" s="11"/>
      <c r="G1658" s="11"/>
      <c r="H1658" s="11"/>
    </row>
    <row r="1659" spans="1:8">
      <c r="A1659" s="10">
        <v>350</v>
      </c>
      <c r="B1659">
        <v>1656</v>
      </c>
      <c r="C1659">
        <v>0.7</v>
      </c>
      <c r="D1659">
        <v>0.04</v>
      </c>
      <c r="E1659">
        <v>0.66</v>
      </c>
      <c r="F1659" s="11"/>
      <c r="G1659" s="11"/>
      <c r="H1659" s="11"/>
    </row>
    <row r="1660" spans="1:8">
      <c r="A1660" s="10">
        <v>349</v>
      </c>
      <c r="B1660">
        <v>1657</v>
      </c>
      <c r="C1660">
        <v>0.3</v>
      </c>
      <c r="D1660">
        <v>0.03</v>
      </c>
      <c r="E1660">
        <v>0.27</v>
      </c>
      <c r="F1660" s="11"/>
      <c r="G1660" s="11"/>
      <c r="H1660" s="11"/>
    </row>
    <row r="1661" spans="1:8">
      <c r="A1661" s="10">
        <v>348</v>
      </c>
      <c r="B1661">
        <v>1658</v>
      </c>
      <c r="C1661">
        <v>0.9</v>
      </c>
      <c r="D1661">
        <v>0.02</v>
      </c>
      <c r="E1661">
        <v>0.88</v>
      </c>
      <c r="F1661" s="11"/>
      <c r="G1661" s="11"/>
      <c r="H1661" s="11"/>
    </row>
    <row r="1662" spans="1:8">
      <c r="A1662" s="10">
        <v>347</v>
      </c>
      <c r="B1662">
        <v>1659</v>
      </c>
      <c r="C1662">
        <v>1.6</v>
      </c>
      <c r="D1662">
        <v>0.04</v>
      </c>
      <c r="E1662">
        <v>1.56</v>
      </c>
      <c r="F1662" s="11"/>
      <c r="G1662" s="11"/>
      <c r="H1662" s="11"/>
    </row>
    <row r="1663" spans="1:8">
      <c r="A1663" s="10">
        <v>346</v>
      </c>
      <c r="B1663">
        <v>1660</v>
      </c>
      <c r="C1663">
        <v>1</v>
      </c>
      <c r="D1663">
        <v>0.1</v>
      </c>
      <c r="E1663">
        <v>0.9</v>
      </c>
      <c r="F1663" s="11"/>
      <c r="G1663" s="11"/>
      <c r="H1663" s="11"/>
    </row>
    <row r="1664" spans="1:8">
      <c r="A1664" s="10">
        <v>345</v>
      </c>
      <c r="B1664">
        <v>1661</v>
      </c>
      <c r="C1664">
        <v>0.4</v>
      </c>
      <c r="D1664">
        <v>0.1</v>
      </c>
      <c r="E1664">
        <v>0.3</v>
      </c>
      <c r="F1664" s="11"/>
      <c r="G1664" s="11"/>
      <c r="H1664" s="11"/>
    </row>
    <row r="1665" spans="1:8">
      <c r="A1665" s="10">
        <v>344</v>
      </c>
      <c r="B1665">
        <v>1662</v>
      </c>
      <c r="C1665">
        <v>0.8</v>
      </c>
      <c r="D1665">
        <v>0.04</v>
      </c>
      <c r="E1665">
        <v>0.76</v>
      </c>
      <c r="F1665" s="11"/>
      <c r="G1665" s="11"/>
      <c r="H1665" s="11"/>
    </row>
    <row r="1666" spans="1:8">
      <c r="A1666" s="10">
        <v>343</v>
      </c>
      <c r="B1666">
        <v>1663</v>
      </c>
      <c r="C1666">
        <v>1.2</v>
      </c>
      <c r="D1666">
        <v>0.1</v>
      </c>
      <c r="E1666">
        <v>1.1000000000000001</v>
      </c>
      <c r="F1666" s="11"/>
      <c r="G1666" s="11"/>
      <c r="H1666" s="11"/>
    </row>
    <row r="1667" spans="1:8">
      <c r="A1667" s="10">
        <v>342</v>
      </c>
      <c r="B1667">
        <v>1664</v>
      </c>
      <c r="C1667">
        <v>1</v>
      </c>
      <c r="D1667">
        <v>0.1</v>
      </c>
      <c r="E1667">
        <v>0.9</v>
      </c>
      <c r="F1667" s="11"/>
      <c r="G1667" s="11"/>
      <c r="H1667" s="11"/>
    </row>
    <row r="1668" spans="1:8">
      <c r="A1668" s="10">
        <v>341</v>
      </c>
      <c r="B1668">
        <v>1665</v>
      </c>
      <c r="C1668">
        <v>1.1000000000000001</v>
      </c>
      <c r="D1668">
        <v>0.1</v>
      </c>
      <c r="E1668">
        <v>1</v>
      </c>
      <c r="F1668" s="11"/>
      <c r="G1668" s="11"/>
      <c r="H1668" s="11"/>
    </row>
    <row r="1669" spans="1:8">
      <c r="A1669" s="10">
        <v>340</v>
      </c>
      <c r="B1669">
        <v>1666</v>
      </c>
      <c r="C1669">
        <v>0.9</v>
      </c>
      <c r="D1669">
        <v>0.1</v>
      </c>
      <c r="E1669">
        <v>0.8</v>
      </c>
      <c r="F1669" s="11"/>
      <c r="G1669" s="11"/>
      <c r="H1669" s="11"/>
    </row>
    <row r="1670" spans="1:8">
      <c r="A1670" s="10">
        <v>339</v>
      </c>
      <c r="B1670">
        <v>1667</v>
      </c>
      <c r="C1670">
        <v>1</v>
      </c>
      <c r="D1670">
        <v>0.2</v>
      </c>
      <c r="E1670">
        <v>0.8</v>
      </c>
      <c r="F1670" s="11"/>
      <c r="G1670" s="11"/>
      <c r="H1670" s="11"/>
    </row>
    <row r="1671" spans="1:8">
      <c r="A1671" s="10">
        <v>338</v>
      </c>
      <c r="B1671">
        <v>1668</v>
      </c>
      <c r="C1671">
        <v>0.6</v>
      </c>
      <c r="D1671">
        <v>0.1</v>
      </c>
      <c r="E1671">
        <v>0.5</v>
      </c>
      <c r="F1671" s="11"/>
      <c r="G1671" s="11"/>
      <c r="H1671" s="11"/>
    </row>
    <row r="1672" spans="1:8">
      <c r="A1672" s="10">
        <v>337</v>
      </c>
      <c r="B1672">
        <v>1669</v>
      </c>
      <c r="C1672">
        <v>1</v>
      </c>
      <c r="D1672">
        <v>0.1</v>
      </c>
      <c r="E1672">
        <v>0.9</v>
      </c>
      <c r="F1672" s="11"/>
      <c r="G1672" s="11"/>
      <c r="H1672" s="11"/>
    </row>
    <row r="1673" spans="1:8">
      <c r="A1673" s="10">
        <v>336</v>
      </c>
      <c r="B1673">
        <v>1670</v>
      </c>
      <c r="C1673">
        <v>0.5</v>
      </c>
      <c r="D1673">
        <v>0.2</v>
      </c>
      <c r="E1673">
        <v>0.3</v>
      </c>
      <c r="F1673" s="11"/>
      <c r="G1673" s="11"/>
      <c r="H1673" s="11"/>
    </row>
    <row r="1674" spans="1:8">
      <c r="A1674" s="10">
        <v>335</v>
      </c>
      <c r="B1674">
        <v>1671</v>
      </c>
      <c r="F1674" s="11"/>
      <c r="G1674" s="11"/>
      <c r="H1674" s="11"/>
    </row>
    <row r="1675" spans="1:8">
      <c r="A1675" s="10">
        <v>334</v>
      </c>
      <c r="B1675">
        <v>1672</v>
      </c>
      <c r="F1675" s="11"/>
      <c r="G1675" s="11"/>
      <c r="H1675" s="11"/>
    </row>
    <row r="1676" spans="1:8">
      <c r="A1676" s="10">
        <v>333</v>
      </c>
      <c r="B1676">
        <v>1673</v>
      </c>
      <c r="F1676" s="11"/>
      <c r="G1676" s="11"/>
      <c r="H1676" s="11"/>
    </row>
    <row r="1677" spans="1:8">
      <c r="A1677" s="10">
        <v>332</v>
      </c>
      <c r="B1677">
        <v>1674</v>
      </c>
      <c r="F1677" s="11"/>
      <c r="G1677" s="11"/>
      <c r="H1677" s="11"/>
    </row>
    <row r="1678" spans="1:8">
      <c r="A1678" s="10">
        <v>331</v>
      </c>
      <c r="B1678">
        <v>1675</v>
      </c>
      <c r="F1678" s="11"/>
      <c r="G1678" s="11"/>
      <c r="H1678" s="11"/>
    </row>
    <row r="1679" spans="1:8">
      <c r="A1679" s="10">
        <v>330</v>
      </c>
      <c r="B1679">
        <v>1676</v>
      </c>
      <c r="F1679" s="11"/>
      <c r="G1679" s="11"/>
      <c r="H1679" s="11"/>
    </row>
    <row r="1680" spans="1:8">
      <c r="A1680" s="10">
        <v>329</v>
      </c>
      <c r="B1680">
        <v>1677</v>
      </c>
      <c r="F1680" s="11"/>
      <c r="G1680" s="11"/>
      <c r="H1680" s="11"/>
    </row>
    <row r="1681" spans="1:8">
      <c r="A1681" s="10">
        <v>328</v>
      </c>
      <c r="B1681">
        <v>1678</v>
      </c>
      <c r="F1681" s="11"/>
      <c r="G1681" s="11"/>
      <c r="H1681" s="11"/>
    </row>
    <row r="1682" spans="1:8">
      <c r="A1682" s="10">
        <v>327</v>
      </c>
      <c r="B1682">
        <v>1679</v>
      </c>
      <c r="F1682" s="11"/>
      <c r="G1682" s="11"/>
      <c r="H1682" s="11"/>
    </row>
    <row r="1683" spans="1:8">
      <c r="A1683" s="10">
        <v>326</v>
      </c>
      <c r="B1683">
        <v>1680</v>
      </c>
      <c r="F1683" s="11"/>
      <c r="G1683" s="11"/>
      <c r="H1683" s="11"/>
    </row>
    <row r="1684" spans="1:8">
      <c r="A1684" s="10">
        <v>325</v>
      </c>
      <c r="B1684">
        <v>1681</v>
      </c>
      <c r="F1684" s="11"/>
      <c r="G1684" s="11"/>
      <c r="H1684" s="11"/>
    </row>
    <row r="1685" spans="1:8">
      <c r="A1685" s="10">
        <v>324</v>
      </c>
      <c r="B1685">
        <v>1682</v>
      </c>
      <c r="F1685" s="11"/>
      <c r="G1685" s="11"/>
      <c r="H1685" s="11"/>
    </row>
    <row r="1686" spans="1:8">
      <c r="A1686" s="10">
        <v>323</v>
      </c>
      <c r="B1686">
        <v>1683</v>
      </c>
      <c r="F1686" s="11"/>
      <c r="G1686" s="11"/>
      <c r="H1686" s="11"/>
    </row>
    <row r="1687" spans="1:8">
      <c r="A1687" s="10">
        <v>322</v>
      </c>
      <c r="B1687">
        <v>1684</v>
      </c>
      <c r="F1687" s="11"/>
      <c r="G1687" s="11"/>
      <c r="H1687" s="11"/>
    </row>
    <row r="1688" spans="1:8">
      <c r="A1688" s="10">
        <v>321</v>
      </c>
      <c r="B1688">
        <v>1685</v>
      </c>
      <c r="F1688" s="11"/>
      <c r="G1688" s="11"/>
      <c r="H1688" s="11"/>
    </row>
    <row r="1689" spans="1:8">
      <c r="A1689" s="10">
        <v>320</v>
      </c>
      <c r="B1689">
        <v>1686</v>
      </c>
      <c r="F1689" s="11"/>
      <c r="G1689" s="11"/>
      <c r="H1689" s="11"/>
    </row>
    <row r="1690" spans="1:8">
      <c r="A1690" s="10">
        <v>319</v>
      </c>
      <c r="B1690">
        <v>1687</v>
      </c>
      <c r="F1690" s="11"/>
      <c r="G1690" s="11"/>
      <c r="H1690" s="11"/>
    </row>
    <row r="1691" spans="1:8">
      <c r="A1691" s="10">
        <v>318</v>
      </c>
      <c r="B1691">
        <v>1688</v>
      </c>
      <c r="F1691" s="11"/>
      <c r="G1691" s="11"/>
      <c r="H1691" s="11"/>
    </row>
    <row r="1692" spans="1:8">
      <c r="A1692" s="10">
        <v>317</v>
      </c>
      <c r="B1692">
        <v>1689</v>
      </c>
      <c r="F1692" s="11"/>
      <c r="G1692" s="11"/>
      <c r="H1692" s="11"/>
    </row>
    <row r="1693" spans="1:8">
      <c r="A1693" s="10">
        <v>316</v>
      </c>
      <c r="B1693">
        <v>1690</v>
      </c>
      <c r="F1693" s="11"/>
      <c r="G1693" s="11"/>
      <c r="H1693" s="11"/>
    </row>
    <row r="1694" spans="1:8">
      <c r="A1694" s="10">
        <v>315</v>
      </c>
      <c r="B1694">
        <v>1691</v>
      </c>
      <c r="F1694" s="11"/>
      <c r="G1694" s="11"/>
      <c r="H1694" s="11"/>
    </row>
    <row r="1695" spans="1:8">
      <c r="A1695" s="10">
        <v>314</v>
      </c>
      <c r="B1695">
        <v>1692</v>
      </c>
      <c r="F1695" s="11"/>
      <c r="G1695" s="11"/>
      <c r="H1695" s="11"/>
    </row>
    <row r="1696" spans="1:8">
      <c r="A1696" s="10">
        <v>313</v>
      </c>
      <c r="B1696">
        <v>1693</v>
      </c>
      <c r="F1696" s="11"/>
      <c r="G1696" s="11"/>
      <c r="H1696" s="11"/>
    </row>
    <row r="1697" spans="1:8">
      <c r="A1697" s="10">
        <v>312</v>
      </c>
      <c r="B1697">
        <v>1694</v>
      </c>
      <c r="F1697" s="11"/>
      <c r="G1697" s="11"/>
      <c r="H1697" s="11"/>
    </row>
    <row r="1698" spans="1:8">
      <c r="A1698" s="10">
        <v>311</v>
      </c>
      <c r="B1698">
        <v>1695</v>
      </c>
      <c r="F1698" s="11"/>
      <c r="G1698" s="11"/>
      <c r="H1698" s="11"/>
    </row>
    <row r="1699" spans="1:8">
      <c r="A1699" s="10">
        <v>310</v>
      </c>
      <c r="B1699">
        <v>1696</v>
      </c>
      <c r="F1699" s="11"/>
      <c r="G1699" s="11"/>
      <c r="H1699" s="11"/>
    </row>
    <row r="1700" spans="1:8">
      <c r="A1700" s="10">
        <v>309</v>
      </c>
      <c r="B1700">
        <v>1697</v>
      </c>
      <c r="F1700" s="11"/>
      <c r="G1700" s="11"/>
      <c r="H1700" s="11"/>
    </row>
    <row r="1701" spans="1:8">
      <c r="A1701" s="10">
        <v>308</v>
      </c>
      <c r="B1701">
        <v>1698</v>
      </c>
      <c r="F1701" s="11"/>
      <c r="G1701" s="11"/>
      <c r="H1701" s="11"/>
    </row>
    <row r="1702" spans="1:8">
      <c r="A1702" s="10">
        <v>307</v>
      </c>
      <c r="B1702">
        <v>1699</v>
      </c>
      <c r="F1702" s="11"/>
      <c r="G1702" s="11"/>
      <c r="H1702" s="11"/>
    </row>
    <row r="1703" spans="1:8">
      <c r="A1703" s="10">
        <v>306</v>
      </c>
      <c r="B1703">
        <v>1700</v>
      </c>
      <c r="F1703" s="11"/>
      <c r="G1703" s="11"/>
      <c r="H1703" s="11"/>
    </row>
    <row r="1704" spans="1:8">
      <c r="A1704" s="10">
        <v>305</v>
      </c>
      <c r="B1704">
        <v>1701</v>
      </c>
      <c r="F1704" s="11"/>
      <c r="G1704" s="11"/>
      <c r="H1704" s="11"/>
    </row>
    <row r="1705" spans="1:8">
      <c r="A1705" s="10">
        <v>304</v>
      </c>
      <c r="B1705">
        <v>1702</v>
      </c>
      <c r="F1705" s="11"/>
      <c r="G1705" s="11"/>
      <c r="H1705" s="11"/>
    </row>
    <row r="1706" spans="1:8">
      <c r="A1706" s="10">
        <v>303</v>
      </c>
      <c r="B1706">
        <v>1703</v>
      </c>
      <c r="F1706" s="11"/>
      <c r="G1706" s="11"/>
      <c r="H1706" s="11"/>
    </row>
    <row r="1707" spans="1:8">
      <c r="A1707" s="10">
        <v>302</v>
      </c>
      <c r="B1707">
        <v>1704</v>
      </c>
      <c r="F1707" s="11"/>
      <c r="G1707" s="11"/>
      <c r="H1707" s="11"/>
    </row>
    <row r="1708" spans="1:8">
      <c r="A1708" s="10">
        <v>301</v>
      </c>
      <c r="B1708">
        <v>1705</v>
      </c>
      <c r="F1708" s="11"/>
      <c r="G1708" s="11"/>
      <c r="H1708" s="11"/>
    </row>
    <row r="1709" spans="1:8">
      <c r="A1709" s="10">
        <v>300</v>
      </c>
      <c r="B1709">
        <v>1706</v>
      </c>
      <c r="F1709" s="11"/>
      <c r="G1709" s="11"/>
      <c r="H1709" s="11"/>
    </row>
    <row r="1710" spans="1:8">
      <c r="A1710" s="10">
        <v>299</v>
      </c>
      <c r="B1710">
        <v>1707</v>
      </c>
      <c r="F1710" s="11"/>
      <c r="G1710" s="11"/>
      <c r="H1710" s="11"/>
    </row>
    <row r="1711" spans="1:8">
      <c r="A1711" s="10">
        <v>298</v>
      </c>
      <c r="B1711">
        <v>1708</v>
      </c>
      <c r="F1711" s="11"/>
      <c r="G1711" s="11"/>
      <c r="H1711" s="11"/>
    </row>
    <row r="1712" spans="1:8">
      <c r="A1712" s="10">
        <v>297</v>
      </c>
      <c r="B1712">
        <v>1709</v>
      </c>
      <c r="F1712" s="11"/>
      <c r="G1712" s="11"/>
      <c r="H1712" s="11"/>
    </row>
    <row r="1713" spans="1:8">
      <c r="A1713" s="10">
        <v>296</v>
      </c>
      <c r="B1713">
        <v>1710</v>
      </c>
      <c r="F1713" s="11"/>
      <c r="G1713" s="11"/>
      <c r="H1713" s="11"/>
    </row>
    <row r="1714" spans="1:8">
      <c r="A1714" s="10">
        <v>295</v>
      </c>
      <c r="B1714">
        <v>1711</v>
      </c>
      <c r="F1714" s="11"/>
      <c r="G1714" s="11"/>
      <c r="H1714" s="11"/>
    </row>
    <row r="1715" spans="1:8">
      <c r="A1715" s="10">
        <v>294</v>
      </c>
      <c r="B1715">
        <v>1712</v>
      </c>
      <c r="F1715" s="11"/>
      <c r="G1715" s="11"/>
      <c r="H1715" s="11"/>
    </row>
    <row r="1716" spans="1:8">
      <c r="A1716" s="10">
        <v>293</v>
      </c>
      <c r="B1716">
        <v>1713</v>
      </c>
      <c r="F1716" s="11"/>
      <c r="G1716" s="11"/>
      <c r="H1716" s="11"/>
    </row>
    <row r="1717" spans="1:8">
      <c r="A1717" s="10">
        <v>292</v>
      </c>
      <c r="B1717">
        <v>1714</v>
      </c>
      <c r="F1717" s="11"/>
      <c r="G1717" s="11"/>
      <c r="H1717" s="11"/>
    </row>
    <row r="1718" spans="1:8">
      <c r="A1718" s="10">
        <v>291</v>
      </c>
      <c r="B1718">
        <v>1715</v>
      </c>
      <c r="F1718" s="11"/>
      <c r="G1718" s="11"/>
      <c r="H1718" s="11"/>
    </row>
    <row r="1719" spans="1:8">
      <c r="A1719" s="10">
        <v>290</v>
      </c>
      <c r="B1719">
        <v>1716</v>
      </c>
      <c r="C1719">
        <v>1.2</v>
      </c>
      <c r="D1719">
        <v>0.1</v>
      </c>
      <c r="E1719">
        <v>1.1000000000000001</v>
      </c>
      <c r="F1719" s="11"/>
      <c r="G1719" s="11"/>
      <c r="H1719" s="11"/>
    </row>
    <row r="1720" spans="1:8">
      <c r="A1720" s="10">
        <v>289</v>
      </c>
      <c r="B1720">
        <v>1717</v>
      </c>
      <c r="C1720">
        <v>1.4</v>
      </c>
      <c r="D1720">
        <v>0.1</v>
      </c>
      <c r="E1720">
        <v>1.3</v>
      </c>
      <c r="F1720" s="11"/>
      <c r="G1720" s="11"/>
      <c r="H1720" s="11"/>
    </row>
    <row r="1721" spans="1:8">
      <c r="A1721" s="10">
        <v>288</v>
      </c>
      <c r="B1721">
        <v>1718</v>
      </c>
      <c r="C1721">
        <v>0.8</v>
      </c>
      <c r="D1721">
        <v>0.1</v>
      </c>
      <c r="E1721">
        <v>0.7</v>
      </c>
      <c r="F1721" s="11"/>
      <c r="G1721" s="11"/>
      <c r="H1721" s="11"/>
    </row>
    <row r="1722" spans="1:8">
      <c r="A1722" s="10">
        <v>287</v>
      </c>
      <c r="B1722">
        <v>1719</v>
      </c>
      <c r="C1722">
        <v>0.8</v>
      </c>
      <c r="D1722">
        <v>0.2</v>
      </c>
      <c r="E1722">
        <v>0.6</v>
      </c>
      <c r="F1722" s="11"/>
      <c r="G1722" s="11"/>
      <c r="H1722" s="11"/>
    </row>
    <row r="1723" spans="1:8">
      <c r="A1723" s="10">
        <v>286</v>
      </c>
      <c r="B1723">
        <v>1720</v>
      </c>
      <c r="F1723" s="11"/>
      <c r="G1723" s="11"/>
      <c r="H1723" s="11"/>
    </row>
    <row r="1724" spans="1:8">
      <c r="A1724" s="10">
        <v>285</v>
      </c>
      <c r="B1724">
        <v>1721</v>
      </c>
      <c r="F1724" s="11"/>
      <c r="G1724" s="11"/>
      <c r="H1724" s="11"/>
    </row>
    <row r="1725" spans="1:8">
      <c r="A1725" s="10">
        <v>284</v>
      </c>
      <c r="B1725">
        <v>1722</v>
      </c>
      <c r="F1725" s="11"/>
      <c r="G1725" s="11"/>
      <c r="H1725" s="11"/>
    </row>
    <row r="1726" spans="1:8">
      <c r="A1726" s="10">
        <v>283</v>
      </c>
      <c r="B1726">
        <v>1723</v>
      </c>
      <c r="F1726" s="11"/>
      <c r="G1726" s="11"/>
      <c r="H1726" s="11"/>
    </row>
    <row r="1727" spans="1:8">
      <c r="A1727" s="10">
        <v>282</v>
      </c>
      <c r="B1727">
        <v>1724</v>
      </c>
      <c r="F1727" s="11"/>
      <c r="G1727" s="11"/>
      <c r="H1727" s="11"/>
    </row>
    <row r="1728" spans="1:8">
      <c r="A1728" s="10">
        <v>281</v>
      </c>
      <c r="B1728">
        <v>1725</v>
      </c>
      <c r="F1728" s="11"/>
      <c r="G1728" s="11"/>
      <c r="H1728" s="11"/>
    </row>
    <row r="1729" spans="1:8">
      <c r="A1729" s="10">
        <v>280</v>
      </c>
      <c r="B1729">
        <v>1726</v>
      </c>
      <c r="F1729" s="11"/>
      <c r="G1729" s="11"/>
      <c r="H1729" s="11"/>
    </row>
    <row r="1730" spans="1:8">
      <c r="A1730" s="10">
        <v>279</v>
      </c>
      <c r="B1730">
        <v>1727</v>
      </c>
      <c r="F1730" s="11"/>
      <c r="G1730" s="11"/>
      <c r="H1730" s="11"/>
    </row>
    <row r="1731" spans="1:8">
      <c r="A1731" s="10">
        <v>278</v>
      </c>
      <c r="B1731">
        <v>1728</v>
      </c>
      <c r="F1731" s="11"/>
      <c r="G1731" s="11"/>
      <c r="H1731" s="11"/>
    </row>
    <row r="1732" spans="1:8">
      <c r="A1732" s="10">
        <v>277</v>
      </c>
      <c r="B1732">
        <v>1729</v>
      </c>
      <c r="F1732" s="11"/>
      <c r="G1732" s="11"/>
      <c r="H1732" s="11"/>
    </row>
    <row r="1733" spans="1:8">
      <c r="A1733" s="10">
        <v>276</v>
      </c>
      <c r="B1733">
        <v>1730</v>
      </c>
      <c r="F1733" s="11"/>
      <c r="G1733" s="11"/>
      <c r="H1733" s="11"/>
    </row>
    <row r="1734" spans="1:8">
      <c r="A1734" s="10">
        <v>275</v>
      </c>
      <c r="B1734">
        <v>1731</v>
      </c>
      <c r="F1734" s="11"/>
      <c r="G1734" s="11"/>
      <c r="H1734" s="11"/>
    </row>
    <row r="1735" spans="1:8">
      <c r="A1735" s="10">
        <v>274</v>
      </c>
      <c r="B1735">
        <v>1732</v>
      </c>
      <c r="C1735">
        <v>1.1000000000000001</v>
      </c>
      <c r="D1735">
        <v>0.2</v>
      </c>
      <c r="E1735">
        <v>0.9</v>
      </c>
      <c r="F1735" s="11"/>
      <c r="G1735" s="11"/>
      <c r="H1735" s="11"/>
    </row>
    <row r="1736" spans="1:8">
      <c r="A1736" s="10">
        <v>273</v>
      </c>
      <c r="B1736">
        <v>1733</v>
      </c>
      <c r="C1736">
        <v>1</v>
      </c>
      <c r="D1736">
        <v>0.1</v>
      </c>
      <c r="E1736">
        <v>0.9</v>
      </c>
      <c r="F1736" s="11"/>
      <c r="G1736" s="11"/>
      <c r="H1736" s="11"/>
    </row>
    <row r="1737" spans="1:8">
      <c r="A1737" s="10">
        <v>272</v>
      </c>
      <c r="B1737">
        <v>1734</v>
      </c>
      <c r="C1737">
        <v>0.8</v>
      </c>
      <c r="D1737">
        <v>0.1</v>
      </c>
      <c r="E1737">
        <v>0.7</v>
      </c>
      <c r="F1737" s="11"/>
      <c r="G1737" s="11"/>
      <c r="H1737" s="11"/>
    </row>
    <row r="1738" spans="1:8">
      <c r="A1738" s="10">
        <v>271</v>
      </c>
      <c r="B1738">
        <v>1735</v>
      </c>
      <c r="C1738">
        <v>0.9</v>
      </c>
      <c r="D1738">
        <v>0.1</v>
      </c>
      <c r="E1738">
        <v>0.8</v>
      </c>
      <c r="F1738" s="11"/>
      <c r="G1738" s="11"/>
      <c r="H1738" s="11"/>
    </row>
    <row r="1739" spans="1:8">
      <c r="A1739" s="10">
        <v>270</v>
      </c>
      <c r="B1739">
        <v>1736</v>
      </c>
      <c r="C1739">
        <v>0.4</v>
      </c>
      <c r="D1739">
        <v>0.1</v>
      </c>
      <c r="E1739">
        <v>0.3</v>
      </c>
      <c r="F1739" s="11"/>
      <c r="G1739" s="11"/>
      <c r="H1739" s="11"/>
    </row>
    <row r="1740" spans="1:8">
      <c r="A1740" s="10">
        <v>269</v>
      </c>
      <c r="B1740">
        <v>1737</v>
      </c>
      <c r="C1740">
        <v>0.6</v>
      </c>
      <c r="D1740">
        <v>0.2</v>
      </c>
      <c r="E1740">
        <v>0.4</v>
      </c>
      <c r="F1740" s="11"/>
      <c r="G1740" s="11"/>
      <c r="H1740" s="11"/>
    </row>
    <row r="1741" spans="1:8">
      <c r="A1741" s="10">
        <v>268</v>
      </c>
      <c r="B1741">
        <v>1738</v>
      </c>
      <c r="C1741">
        <v>1</v>
      </c>
      <c r="D1741">
        <v>0.1</v>
      </c>
      <c r="E1741">
        <v>0.9</v>
      </c>
      <c r="F1741" s="11"/>
      <c r="G1741" s="11"/>
      <c r="H1741" s="11"/>
    </row>
    <row r="1742" spans="1:8">
      <c r="A1742" s="10">
        <v>267</v>
      </c>
      <c r="B1742">
        <v>1739</v>
      </c>
      <c r="C1742">
        <v>0.4</v>
      </c>
      <c r="D1742">
        <v>0.02</v>
      </c>
      <c r="E1742">
        <v>0.38</v>
      </c>
      <c r="F1742" s="11"/>
      <c r="G1742" s="11"/>
      <c r="H1742" s="11"/>
    </row>
    <row r="1743" spans="1:8">
      <c r="A1743" s="10">
        <v>266</v>
      </c>
      <c r="B1743">
        <v>1740</v>
      </c>
      <c r="C1743">
        <v>0.5</v>
      </c>
      <c r="D1743">
        <v>0.1</v>
      </c>
      <c r="E1743">
        <v>0.4</v>
      </c>
      <c r="F1743" s="11"/>
      <c r="G1743" s="11"/>
      <c r="H1743" s="11"/>
    </row>
    <row r="1744" spans="1:8">
      <c r="A1744" s="10">
        <v>265</v>
      </c>
      <c r="B1744">
        <v>1741</v>
      </c>
      <c r="C1744">
        <v>1.8</v>
      </c>
      <c r="D1744">
        <v>0.1</v>
      </c>
      <c r="E1744">
        <v>1.7</v>
      </c>
      <c r="F1744" s="11"/>
      <c r="G1744" s="11"/>
      <c r="H1744" s="11"/>
    </row>
    <row r="1745" spans="1:8">
      <c r="A1745" s="10">
        <v>264</v>
      </c>
      <c r="B1745">
        <v>1742</v>
      </c>
      <c r="C1745">
        <v>1</v>
      </c>
      <c r="D1745">
        <v>0.1</v>
      </c>
      <c r="E1745">
        <v>0.9</v>
      </c>
      <c r="F1745" s="11"/>
      <c r="G1745" s="11"/>
      <c r="H1745" s="11"/>
    </row>
    <row r="1746" spans="1:8">
      <c r="A1746" s="10">
        <v>263</v>
      </c>
      <c r="B1746">
        <v>1743</v>
      </c>
      <c r="C1746">
        <v>0.8</v>
      </c>
      <c r="D1746">
        <v>0.1</v>
      </c>
      <c r="E1746">
        <v>0.7</v>
      </c>
      <c r="F1746" s="11"/>
      <c r="G1746" s="11"/>
      <c r="H1746" s="11"/>
    </row>
    <row r="1747" spans="1:8">
      <c r="A1747" s="10">
        <v>262</v>
      </c>
      <c r="B1747">
        <v>1744</v>
      </c>
      <c r="C1747">
        <v>1.2</v>
      </c>
      <c r="D1747">
        <v>0.1</v>
      </c>
      <c r="E1747">
        <v>1.1000000000000001</v>
      </c>
      <c r="F1747" s="11"/>
      <c r="G1747" s="11"/>
      <c r="H1747" s="11"/>
    </row>
    <row r="1748" spans="1:8">
      <c r="A1748" s="10">
        <v>261</v>
      </c>
      <c r="B1748">
        <v>1745</v>
      </c>
      <c r="C1748">
        <v>0.4</v>
      </c>
      <c r="D1748">
        <v>0.1</v>
      </c>
      <c r="E1748">
        <v>0.3</v>
      </c>
      <c r="F1748" s="11"/>
      <c r="G1748" s="11"/>
      <c r="H1748" s="11"/>
    </row>
    <row r="1749" spans="1:8">
      <c r="A1749" s="10">
        <v>260</v>
      </c>
      <c r="B1749">
        <v>1746</v>
      </c>
      <c r="C1749">
        <v>0.9</v>
      </c>
      <c r="D1749">
        <v>0.1</v>
      </c>
      <c r="E1749">
        <v>0.8</v>
      </c>
      <c r="F1749" s="11"/>
      <c r="G1749" s="11"/>
      <c r="H1749" s="11"/>
    </row>
    <row r="1750" spans="1:8">
      <c r="A1750" s="10">
        <v>259</v>
      </c>
      <c r="B1750">
        <v>1747</v>
      </c>
      <c r="C1750">
        <v>0.4</v>
      </c>
      <c r="D1750">
        <v>0.04</v>
      </c>
      <c r="E1750">
        <v>0.36</v>
      </c>
      <c r="F1750" s="11"/>
      <c r="G1750" s="11"/>
      <c r="H1750" s="11"/>
    </row>
    <row r="1751" spans="1:8">
      <c r="A1751" s="10">
        <v>258</v>
      </c>
      <c r="B1751">
        <v>1748</v>
      </c>
      <c r="C1751">
        <v>1</v>
      </c>
      <c r="D1751">
        <v>0.2</v>
      </c>
      <c r="E1751">
        <v>0.8</v>
      </c>
      <c r="F1751" s="11"/>
      <c r="G1751" s="11"/>
      <c r="H1751" s="11"/>
    </row>
    <row r="1752" spans="1:8">
      <c r="A1752" s="10">
        <v>257</v>
      </c>
      <c r="B1752">
        <v>1749</v>
      </c>
      <c r="C1752">
        <v>0.7</v>
      </c>
      <c r="D1752">
        <v>0.1</v>
      </c>
      <c r="E1752">
        <v>0.6</v>
      </c>
      <c r="F1752" s="11"/>
      <c r="G1752" s="11"/>
      <c r="H1752" s="11"/>
    </row>
    <row r="1753" spans="1:8">
      <c r="A1753" s="10">
        <v>256</v>
      </c>
      <c r="B1753">
        <v>1750</v>
      </c>
      <c r="C1753">
        <v>0.6</v>
      </c>
      <c r="D1753">
        <v>0.04</v>
      </c>
      <c r="E1753">
        <v>0.56000000000000005</v>
      </c>
      <c r="F1753" s="11"/>
      <c r="G1753" s="11"/>
      <c r="H1753" s="11"/>
    </row>
    <row r="1754" spans="1:8">
      <c r="A1754" s="10">
        <v>255</v>
      </c>
      <c r="B1754">
        <v>1751</v>
      </c>
      <c r="C1754">
        <v>0.2</v>
      </c>
      <c r="D1754">
        <v>0.04</v>
      </c>
      <c r="E1754">
        <v>0.16</v>
      </c>
      <c r="F1754" s="11"/>
      <c r="G1754" s="11"/>
      <c r="H1754" s="11"/>
    </row>
    <row r="1755" spans="1:8">
      <c r="A1755" s="10">
        <v>254</v>
      </c>
      <c r="B1755">
        <v>1752</v>
      </c>
      <c r="C1755">
        <v>0.6</v>
      </c>
      <c r="D1755">
        <v>0.1</v>
      </c>
      <c r="E1755">
        <v>0.5</v>
      </c>
      <c r="F1755" s="11"/>
      <c r="G1755" s="11"/>
      <c r="H1755" s="11"/>
    </row>
    <row r="1756" spans="1:8">
      <c r="A1756" s="10">
        <v>253</v>
      </c>
      <c r="B1756">
        <v>1753</v>
      </c>
      <c r="C1756">
        <v>1</v>
      </c>
      <c r="D1756">
        <v>0.2</v>
      </c>
      <c r="E1756">
        <v>0.8</v>
      </c>
      <c r="F1756" s="11"/>
      <c r="G1756" s="11"/>
      <c r="H1756" s="11"/>
    </row>
    <row r="1757" spans="1:8">
      <c r="A1757" s="10">
        <v>252</v>
      </c>
      <c r="B1757">
        <v>1754</v>
      </c>
      <c r="C1757">
        <v>0.9</v>
      </c>
      <c r="D1757">
        <v>0.1</v>
      </c>
      <c r="E1757">
        <v>0.8</v>
      </c>
      <c r="F1757" s="11"/>
      <c r="G1757" s="11"/>
      <c r="H1757" s="11"/>
    </row>
    <row r="1758" spans="1:8">
      <c r="A1758" s="10">
        <v>251</v>
      </c>
      <c r="B1758">
        <v>1755</v>
      </c>
      <c r="C1758">
        <v>0.4</v>
      </c>
      <c r="D1758">
        <v>0.1</v>
      </c>
      <c r="E1758">
        <v>0.3</v>
      </c>
      <c r="F1758" s="11"/>
      <c r="G1758" s="11"/>
      <c r="H1758" s="11"/>
    </row>
    <row r="1759" spans="1:8">
      <c r="A1759" s="10">
        <v>250</v>
      </c>
      <c r="B1759">
        <v>1756</v>
      </c>
      <c r="C1759">
        <v>0.7</v>
      </c>
      <c r="D1759">
        <v>0.04</v>
      </c>
      <c r="E1759">
        <v>0.66</v>
      </c>
      <c r="F1759" s="11"/>
      <c r="G1759" s="11"/>
      <c r="H1759" s="11"/>
    </row>
    <row r="1760" spans="1:8">
      <c r="A1760" s="10">
        <v>249</v>
      </c>
      <c r="B1760">
        <v>1757</v>
      </c>
      <c r="C1760">
        <v>0.7</v>
      </c>
      <c r="D1760">
        <v>0.1</v>
      </c>
      <c r="E1760">
        <v>0.6</v>
      </c>
      <c r="F1760" s="11"/>
      <c r="G1760" s="11"/>
      <c r="H1760" s="11"/>
    </row>
    <row r="1761" spans="1:8">
      <c r="A1761" s="10">
        <v>248</v>
      </c>
      <c r="B1761">
        <v>1758</v>
      </c>
      <c r="C1761">
        <v>1.8</v>
      </c>
      <c r="D1761">
        <v>0.1</v>
      </c>
      <c r="E1761">
        <v>1.7</v>
      </c>
      <c r="F1761" s="11"/>
      <c r="G1761" s="11"/>
      <c r="H1761" s="11"/>
    </row>
    <row r="1762" spans="1:8">
      <c r="A1762" s="10">
        <v>247</v>
      </c>
      <c r="B1762">
        <v>1759</v>
      </c>
      <c r="C1762">
        <v>0.8</v>
      </c>
      <c r="D1762">
        <v>0.1</v>
      </c>
      <c r="E1762">
        <v>0.7</v>
      </c>
      <c r="F1762" s="11"/>
      <c r="G1762" s="11"/>
      <c r="H1762" s="11"/>
    </row>
    <row r="1763" spans="1:8">
      <c r="A1763" s="10">
        <v>246</v>
      </c>
      <c r="B1763">
        <v>1760</v>
      </c>
      <c r="C1763">
        <v>1.2</v>
      </c>
      <c r="D1763">
        <v>0.2</v>
      </c>
      <c r="E1763">
        <v>1</v>
      </c>
      <c r="F1763" s="11"/>
      <c r="G1763" s="11"/>
      <c r="H1763" s="11"/>
    </row>
    <row r="1764" spans="1:8">
      <c r="A1764" s="10">
        <v>245</v>
      </c>
      <c r="B1764">
        <v>1761</v>
      </c>
      <c r="C1764">
        <v>1.5</v>
      </c>
      <c r="D1764">
        <v>0.1</v>
      </c>
      <c r="E1764">
        <v>1.4</v>
      </c>
      <c r="F1764" s="11"/>
      <c r="G1764" s="11"/>
      <c r="H1764" s="11"/>
    </row>
    <row r="1765" spans="1:8">
      <c r="A1765" s="10">
        <v>244</v>
      </c>
      <c r="B1765">
        <v>1762</v>
      </c>
      <c r="C1765">
        <v>1.1000000000000001</v>
      </c>
      <c r="D1765">
        <v>0.2</v>
      </c>
      <c r="E1765">
        <v>0.9</v>
      </c>
      <c r="F1765" s="11"/>
      <c r="G1765" s="11"/>
      <c r="H1765" s="11"/>
    </row>
    <row r="1766" spans="1:8">
      <c r="A1766" s="10">
        <v>243</v>
      </c>
      <c r="B1766">
        <v>1763</v>
      </c>
      <c r="C1766">
        <v>1.2</v>
      </c>
      <c r="D1766">
        <v>0.1</v>
      </c>
      <c r="E1766">
        <v>1.1000000000000001</v>
      </c>
      <c r="F1766" s="11"/>
      <c r="G1766" s="11"/>
      <c r="H1766" s="11"/>
    </row>
    <row r="1767" spans="1:8">
      <c r="A1767" s="10">
        <v>242</v>
      </c>
      <c r="B1767">
        <v>1764</v>
      </c>
      <c r="C1767">
        <v>0.8</v>
      </c>
      <c r="D1767">
        <v>0.1</v>
      </c>
      <c r="E1767">
        <v>0.7</v>
      </c>
      <c r="F1767" s="11"/>
      <c r="G1767" s="11"/>
      <c r="H1767" s="11"/>
    </row>
    <row r="1768" spans="1:8">
      <c r="A1768" s="10">
        <v>241</v>
      </c>
      <c r="B1768">
        <v>1765</v>
      </c>
      <c r="C1768">
        <v>0.5</v>
      </c>
      <c r="D1768">
        <v>0.2</v>
      </c>
      <c r="E1768">
        <v>0.3</v>
      </c>
      <c r="F1768" s="11"/>
      <c r="G1768" s="11"/>
      <c r="H1768" s="11"/>
    </row>
    <row r="1769" spans="1:8">
      <c r="A1769" s="10">
        <v>240</v>
      </c>
      <c r="B1769">
        <v>1766</v>
      </c>
      <c r="C1769">
        <v>0.6</v>
      </c>
      <c r="D1769">
        <v>0.1</v>
      </c>
      <c r="E1769">
        <v>0.5</v>
      </c>
      <c r="F1769" s="11"/>
      <c r="G1769" s="11"/>
      <c r="H1769" s="11"/>
    </row>
    <row r="1770" spans="1:8">
      <c r="A1770" s="10">
        <v>239</v>
      </c>
      <c r="B1770">
        <v>1767</v>
      </c>
      <c r="C1770">
        <v>0.6</v>
      </c>
      <c r="D1770">
        <v>0.2</v>
      </c>
      <c r="E1770">
        <v>0.4</v>
      </c>
      <c r="F1770" s="11"/>
      <c r="G1770" s="11"/>
      <c r="H1770" s="11"/>
    </row>
    <row r="1771" spans="1:8">
      <c r="A1771" s="10">
        <v>238</v>
      </c>
      <c r="B1771">
        <v>1768</v>
      </c>
      <c r="C1771">
        <v>1.4</v>
      </c>
      <c r="D1771">
        <v>0.2</v>
      </c>
      <c r="E1771">
        <v>1.2</v>
      </c>
      <c r="F1771" s="11"/>
      <c r="G1771" s="11"/>
      <c r="H1771" s="11"/>
    </row>
    <row r="1772" spans="1:8">
      <c r="A1772" s="10">
        <v>237</v>
      </c>
      <c r="B1772">
        <v>1769</v>
      </c>
      <c r="C1772">
        <v>0.9</v>
      </c>
      <c r="D1772">
        <v>0.1</v>
      </c>
      <c r="E1772">
        <v>0.8</v>
      </c>
      <c r="F1772" s="11"/>
      <c r="G1772" s="11"/>
      <c r="H1772" s="11"/>
    </row>
    <row r="1773" spans="1:8">
      <c r="A1773" s="10">
        <v>236</v>
      </c>
      <c r="B1773">
        <v>1770</v>
      </c>
      <c r="C1773">
        <v>1.8</v>
      </c>
      <c r="D1773">
        <v>0.2</v>
      </c>
      <c r="E1773">
        <v>1.6</v>
      </c>
      <c r="F1773" s="11"/>
      <c r="G1773" s="11"/>
      <c r="H1773" s="11"/>
    </row>
    <row r="1774" spans="1:8">
      <c r="A1774" s="10">
        <v>235</v>
      </c>
      <c r="B1774">
        <v>1771</v>
      </c>
      <c r="C1774">
        <v>0.9</v>
      </c>
      <c r="D1774">
        <v>0.1</v>
      </c>
      <c r="E1774">
        <v>0.8</v>
      </c>
      <c r="F1774" s="11"/>
      <c r="G1774" s="11"/>
      <c r="H1774" s="11"/>
    </row>
    <row r="1775" spans="1:8">
      <c r="A1775" s="10">
        <v>234</v>
      </c>
      <c r="B1775">
        <v>1772</v>
      </c>
      <c r="C1775">
        <v>1</v>
      </c>
      <c r="D1775">
        <v>0.06</v>
      </c>
      <c r="E1775">
        <v>0.94</v>
      </c>
      <c r="F1775" s="11"/>
      <c r="G1775" s="11"/>
      <c r="H1775" s="11"/>
    </row>
    <row r="1776" spans="1:8">
      <c r="A1776" s="10">
        <v>233</v>
      </c>
      <c r="B1776">
        <v>1773</v>
      </c>
      <c r="C1776">
        <v>0.7</v>
      </c>
      <c r="D1776">
        <v>0.1</v>
      </c>
      <c r="E1776">
        <v>0.6</v>
      </c>
      <c r="F1776" s="11"/>
      <c r="G1776" s="11"/>
      <c r="H1776" s="11"/>
    </row>
    <row r="1777" spans="1:8">
      <c r="A1777" s="10">
        <v>232</v>
      </c>
      <c r="B1777">
        <v>1774</v>
      </c>
      <c r="C1777">
        <v>0.8</v>
      </c>
      <c r="D1777">
        <v>0.1</v>
      </c>
      <c r="E1777">
        <v>0.7</v>
      </c>
      <c r="F1777" s="11"/>
      <c r="G1777" s="11"/>
      <c r="H1777" s="11"/>
    </row>
    <row r="1778" spans="1:8">
      <c r="A1778" s="10">
        <v>231</v>
      </c>
      <c r="B1778">
        <v>1775</v>
      </c>
      <c r="C1778">
        <v>1</v>
      </c>
      <c r="D1778">
        <v>0.04</v>
      </c>
      <c r="E1778">
        <v>0.96</v>
      </c>
      <c r="F1778" s="11"/>
      <c r="G1778" s="11"/>
      <c r="H1778" s="11"/>
    </row>
    <row r="1779" spans="1:8">
      <c r="A1779" s="10">
        <v>230</v>
      </c>
      <c r="B1779">
        <v>1776</v>
      </c>
      <c r="C1779">
        <v>0.7</v>
      </c>
      <c r="D1779">
        <v>0.04</v>
      </c>
      <c r="E1779">
        <v>0.66</v>
      </c>
      <c r="F1779" s="11"/>
      <c r="G1779" s="11"/>
      <c r="H1779" s="11"/>
    </row>
    <row r="1780" spans="1:8">
      <c r="A1780" s="10">
        <v>229</v>
      </c>
      <c r="B1780">
        <v>1777</v>
      </c>
      <c r="C1780">
        <v>1</v>
      </c>
      <c r="D1780">
        <v>0.03</v>
      </c>
      <c r="E1780">
        <v>0.97</v>
      </c>
      <c r="F1780" s="11"/>
      <c r="G1780" s="11"/>
      <c r="H1780" s="11"/>
    </row>
    <row r="1781" spans="1:8">
      <c r="A1781" s="10">
        <v>228</v>
      </c>
      <c r="B1781">
        <v>1778</v>
      </c>
      <c r="C1781">
        <v>0.8</v>
      </c>
      <c r="D1781">
        <v>0.1</v>
      </c>
      <c r="E1781">
        <v>0.7</v>
      </c>
      <c r="F1781" s="11"/>
      <c r="G1781" s="11"/>
      <c r="H1781" s="11"/>
    </row>
    <row r="1782" spans="1:8">
      <c r="A1782" s="10">
        <v>227</v>
      </c>
      <c r="B1782">
        <v>1779</v>
      </c>
      <c r="F1782" s="11"/>
      <c r="G1782" s="11"/>
      <c r="H1782" s="11"/>
    </row>
    <row r="1783" spans="1:8">
      <c r="A1783" s="10">
        <v>226</v>
      </c>
      <c r="B1783">
        <v>1780</v>
      </c>
      <c r="F1783" s="11"/>
      <c r="G1783" s="11"/>
      <c r="H1783" s="11"/>
    </row>
    <row r="1784" spans="1:8">
      <c r="A1784" s="10">
        <v>225</v>
      </c>
      <c r="B1784">
        <v>1781</v>
      </c>
      <c r="F1784" s="11"/>
      <c r="G1784" s="11"/>
      <c r="H1784" s="11"/>
    </row>
    <row r="1785" spans="1:8">
      <c r="A1785" s="10">
        <v>224</v>
      </c>
      <c r="B1785">
        <v>1782</v>
      </c>
      <c r="F1785" s="11"/>
      <c r="G1785" s="11"/>
      <c r="H1785" s="11"/>
    </row>
    <row r="1786" spans="1:8">
      <c r="A1786" s="10">
        <v>223</v>
      </c>
      <c r="B1786">
        <v>1783</v>
      </c>
      <c r="F1786" s="11"/>
      <c r="G1786" s="11"/>
      <c r="H1786" s="11"/>
    </row>
    <row r="1787" spans="1:8">
      <c r="A1787" s="10">
        <v>222</v>
      </c>
      <c r="B1787">
        <v>1784</v>
      </c>
      <c r="F1787" s="11"/>
      <c r="G1787" s="11"/>
      <c r="H1787" s="11"/>
    </row>
    <row r="1788" spans="1:8">
      <c r="A1788" s="10">
        <v>221</v>
      </c>
      <c r="B1788">
        <v>1785</v>
      </c>
      <c r="F1788" s="11"/>
      <c r="G1788" s="11"/>
      <c r="H1788" s="11"/>
    </row>
    <row r="1789" spans="1:8">
      <c r="A1789" s="10">
        <v>220</v>
      </c>
      <c r="B1789">
        <v>1786</v>
      </c>
      <c r="F1789" s="11"/>
      <c r="G1789" s="11"/>
      <c r="H1789" s="11"/>
    </row>
    <row r="1790" spans="1:8">
      <c r="A1790" s="10">
        <v>219</v>
      </c>
      <c r="B1790">
        <v>1787</v>
      </c>
      <c r="F1790" s="11"/>
      <c r="G1790" s="11"/>
      <c r="H1790" s="11"/>
    </row>
    <row r="1791" spans="1:8">
      <c r="A1791" s="10">
        <v>218</v>
      </c>
      <c r="B1791">
        <v>1788</v>
      </c>
      <c r="F1791" s="11"/>
      <c r="G1791" s="11"/>
      <c r="H1791" s="11"/>
    </row>
    <row r="1792" spans="1:8">
      <c r="A1792" s="10">
        <v>217</v>
      </c>
      <c r="B1792">
        <v>1789</v>
      </c>
      <c r="C1792">
        <v>0.8</v>
      </c>
      <c r="D1792">
        <v>0.2</v>
      </c>
      <c r="E1792">
        <v>0.6</v>
      </c>
      <c r="F1792" s="11"/>
      <c r="G1792" s="11"/>
      <c r="H1792" s="11"/>
    </row>
    <row r="1793" spans="1:8">
      <c r="A1793" s="10">
        <v>216</v>
      </c>
      <c r="B1793">
        <v>1790</v>
      </c>
      <c r="C1793">
        <v>0.9</v>
      </c>
      <c r="D1793">
        <v>0.4</v>
      </c>
      <c r="E1793">
        <v>0.5</v>
      </c>
      <c r="F1793" s="11"/>
      <c r="G1793" s="11"/>
      <c r="H1793" s="11"/>
    </row>
    <row r="1794" spans="1:8">
      <c r="A1794" s="10">
        <v>215</v>
      </c>
      <c r="B1794">
        <v>1791</v>
      </c>
      <c r="C1794">
        <v>0.5</v>
      </c>
      <c r="D1794">
        <v>0.2</v>
      </c>
      <c r="E1794">
        <v>0.3</v>
      </c>
      <c r="F1794" s="11"/>
      <c r="G1794" s="11"/>
      <c r="H1794" s="11"/>
    </row>
    <row r="1795" spans="1:8">
      <c r="A1795" s="10">
        <v>214</v>
      </c>
      <c r="B1795">
        <v>1792</v>
      </c>
      <c r="C1795">
        <v>0.8</v>
      </c>
      <c r="D1795">
        <v>0.2</v>
      </c>
      <c r="E1795">
        <v>0.6</v>
      </c>
      <c r="F1795" s="11"/>
      <c r="G1795" s="11"/>
      <c r="H1795" s="11"/>
    </row>
    <row r="1796" spans="1:8">
      <c r="A1796" s="10">
        <v>213</v>
      </c>
      <c r="B1796">
        <v>1793</v>
      </c>
      <c r="C1796">
        <v>0.9</v>
      </c>
      <c r="D1796">
        <v>0.2</v>
      </c>
      <c r="E1796">
        <v>0.7</v>
      </c>
      <c r="F1796" s="11"/>
      <c r="G1796" s="11"/>
      <c r="H1796" s="11"/>
    </row>
    <row r="1797" spans="1:8">
      <c r="A1797" s="10">
        <v>212</v>
      </c>
      <c r="B1797">
        <v>1794</v>
      </c>
      <c r="C1797">
        <v>0.4</v>
      </c>
      <c r="D1797">
        <v>0.1</v>
      </c>
      <c r="E1797">
        <v>0.3</v>
      </c>
      <c r="F1797" s="11"/>
      <c r="G1797" s="11"/>
      <c r="H1797" s="11"/>
    </row>
    <row r="1798" spans="1:8">
      <c r="A1798" s="10">
        <v>211</v>
      </c>
      <c r="B1798">
        <v>1795</v>
      </c>
      <c r="C1798">
        <v>0.6</v>
      </c>
      <c r="D1798">
        <v>0.1</v>
      </c>
      <c r="E1798">
        <v>0.5</v>
      </c>
      <c r="F1798" s="11"/>
      <c r="G1798" s="11"/>
      <c r="H1798" s="11"/>
    </row>
    <row r="1799" spans="1:8">
      <c r="A1799" s="10">
        <v>210</v>
      </c>
      <c r="B1799">
        <v>1796</v>
      </c>
      <c r="C1799">
        <v>0.3</v>
      </c>
      <c r="D1799">
        <v>0.1</v>
      </c>
      <c r="E1799">
        <v>0.2</v>
      </c>
      <c r="F1799" s="11"/>
      <c r="G1799" s="11"/>
      <c r="H1799" s="11"/>
    </row>
    <row r="1800" spans="1:8">
      <c r="A1800" s="10">
        <v>209</v>
      </c>
      <c r="B1800">
        <v>1797</v>
      </c>
      <c r="C1800">
        <v>0.3</v>
      </c>
      <c r="D1800">
        <v>0.1</v>
      </c>
      <c r="E1800">
        <v>0.2</v>
      </c>
      <c r="F1800" s="11"/>
      <c r="G1800" s="11"/>
      <c r="H1800" s="11"/>
    </row>
    <row r="1801" spans="1:8">
      <c r="A1801" s="10">
        <v>208</v>
      </c>
      <c r="B1801">
        <v>1798</v>
      </c>
      <c r="C1801">
        <v>0.5</v>
      </c>
      <c r="D1801">
        <v>0.1</v>
      </c>
      <c r="E1801">
        <v>0.4</v>
      </c>
      <c r="F1801" s="11"/>
      <c r="G1801" s="11"/>
      <c r="H1801" s="11"/>
    </row>
    <row r="1802" spans="1:8">
      <c r="A1802" s="10">
        <v>207</v>
      </c>
      <c r="B1802">
        <v>1799</v>
      </c>
      <c r="C1802">
        <v>0.6</v>
      </c>
      <c r="D1802">
        <v>0.2</v>
      </c>
      <c r="E1802">
        <v>0.4</v>
      </c>
      <c r="F1802" s="11"/>
      <c r="G1802" s="11"/>
      <c r="H1802" s="11"/>
    </row>
    <row r="1803" spans="1:8">
      <c r="A1803" s="10">
        <v>206</v>
      </c>
      <c r="B1803">
        <v>1800</v>
      </c>
      <c r="C1803">
        <v>0.5</v>
      </c>
      <c r="D1803">
        <v>0.06</v>
      </c>
      <c r="E1803">
        <v>0.44</v>
      </c>
      <c r="F1803" s="11"/>
      <c r="G1803" s="11"/>
      <c r="H1803" s="11"/>
    </row>
    <row r="1804" spans="1:8">
      <c r="A1804" s="10">
        <v>205</v>
      </c>
      <c r="B1804">
        <v>1801</v>
      </c>
      <c r="C1804">
        <v>0.4</v>
      </c>
      <c r="D1804">
        <v>0.1</v>
      </c>
      <c r="E1804">
        <v>0.3</v>
      </c>
      <c r="F1804" s="11"/>
      <c r="G1804" s="11"/>
      <c r="H1804" s="11"/>
    </row>
    <row r="1805" spans="1:8">
      <c r="A1805" s="10">
        <v>204</v>
      </c>
      <c r="B1805">
        <v>1802</v>
      </c>
      <c r="C1805">
        <v>0.8</v>
      </c>
      <c r="D1805">
        <v>0.1</v>
      </c>
      <c r="E1805">
        <v>0.7</v>
      </c>
      <c r="F1805" s="11"/>
      <c r="G1805" s="11"/>
      <c r="H1805" s="11"/>
    </row>
    <row r="1806" spans="1:8">
      <c r="A1806" s="10">
        <v>203</v>
      </c>
      <c r="B1806">
        <v>1803</v>
      </c>
      <c r="C1806">
        <v>0.9</v>
      </c>
      <c r="D1806">
        <v>0.2</v>
      </c>
      <c r="E1806">
        <v>0.7</v>
      </c>
      <c r="F1806" s="11"/>
      <c r="G1806" s="11"/>
      <c r="H1806" s="11"/>
    </row>
    <row r="1807" spans="1:8">
      <c r="A1807" s="10">
        <v>202</v>
      </c>
      <c r="B1807">
        <v>1804</v>
      </c>
      <c r="C1807">
        <v>0.7</v>
      </c>
      <c r="D1807">
        <v>0.1</v>
      </c>
      <c r="E1807">
        <v>0.6</v>
      </c>
      <c r="F1807" s="11"/>
      <c r="G1807" s="11"/>
      <c r="H1807" s="11"/>
    </row>
    <row r="1808" spans="1:8">
      <c r="A1808" s="10">
        <v>201</v>
      </c>
      <c r="B1808">
        <v>1805</v>
      </c>
      <c r="C1808">
        <v>0.4</v>
      </c>
      <c r="D1808">
        <v>0.14000000000000001</v>
      </c>
      <c r="E1808">
        <v>0.26</v>
      </c>
      <c r="F1808" s="11"/>
      <c r="G1808" s="11"/>
      <c r="H1808" s="11"/>
    </row>
    <row r="1809" spans="1:8">
      <c r="A1809" s="10">
        <v>200</v>
      </c>
      <c r="B1809">
        <v>1806</v>
      </c>
      <c r="C1809">
        <v>0.8</v>
      </c>
      <c r="D1809">
        <v>0.2</v>
      </c>
      <c r="E1809">
        <v>0.6</v>
      </c>
      <c r="F1809" s="11"/>
      <c r="G1809" s="11"/>
      <c r="H1809" s="11"/>
    </row>
    <row r="1810" spans="1:8">
      <c r="A1810" s="10">
        <v>199</v>
      </c>
      <c r="B1810">
        <v>1807</v>
      </c>
      <c r="C1810">
        <v>0.5</v>
      </c>
      <c r="D1810">
        <v>0.1</v>
      </c>
      <c r="E1810">
        <v>0.4</v>
      </c>
      <c r="F1810" s="11"/>
      <c r="G1810" s="11"/>
      <c r="H1810" s="11"/>
    </row>
    <row r="1811" spans="1:8">
      <c r="A1811" s="10">
        <v>198</v>
      </c>
      <c r="B1811">
        <v>1808</v>
      </c>
      <c r="C1811">
        <v>0.9</v>
      </c>
      <c r="D1811">
        <v>0.2</v>
      </c>
      <c r="E1811">
        <v>0.7</v>
      </c>
      <c r="F1811" s="11"/>
      <c r="G1811" s="11"/>
      <c r="H1811" s="11"/>
    </row>
    <row r="1812" spans="1:8">
      <c r="A1812" s="10">
        <v>197</v>
      </c>
      <c r="B1812">
        <v>1809</v>
      </c>
      <c r="C1812">
        <v>0.5</v>
      </c>
      <c r="D1812">
        <v>0.1</v>
      </c>
      <c r="E1812">
        <v>0.4</v>
      </c>
      <c r="F1812" s="11"/>
      <c r="G1812" s="11"/>
      <c r="H1812" s="11"/>
    </row>
    <row r="1813" spans="1:8">
      <c r="A1813" s="10">
        <v>196</v>
      </c>
      <c r="B1813">
        <v>1810</v>
      </c>
      <c r="C1813">
        <v>0.8</v>
      </c>
      <c r="D1813">
        <v>0.1</v>
      </c>
      <c r="E1813">
        <v>0.7</v>
      </c>
      <c r="F1813" s="11"/>
      <c r="G1813" s="11"/>
      <c r="H1813" s="11"/>
    </row>
    <row r="1814" spans="1:8">
      <c r="A1814" s="10">
        <v>195</v>
      </c>
      <c r="B1814">
        <v>1811</v>
      </c>
      <c r="C1814">
        <v>0.4</v>
      </c>
      <c r="D1814">
        <v>0.2</v>
      </c>
      <c r="E1814">
        <v>0.2</v>
      </c>
      <c r="F1814" s="11"/>
      <c r="G1814" s="11"/>
      <c r="H1814" s="11"/>
    </row>
    <row r="1815" spans="1:8">
      <c r="A1815" s="10">
        <v>194</v>
      </c>
      <c r="B1815">
        <v>1812</v>
      </c>
      <c r="C1815">
        <v>0.6</v>
      </c>
      <c r="D1815">
        <v>0.4</v>
      </c>
      <c r="E1815">
        <v>0.2</v>
      </c>
      <c r="F1815" s="11"/>
      <c r="G1815" s="11"/>
      <c r="H1815" s="11"/>
    </row>
    <row r="1816" spans="1:8">
      <c r="A1816" s="10">
        <v>193</v>
      </c>
      <c r="B1816">
        <v>1813</v>
      </c>
      <c r="C1816">
        <v>0.5</v>
      </c>
      <c r="D1816">
        <v>0.1</v>
      </c>
      <c r="E1816">
        <v>0.4</v>
      </c>
      <c r="F1816" s="11"/>
      <c r="G1816" s="11"/>
      <c r="H1816" s="11"/>
    </row>
    <row r="1817" spans="1:8">
      <c r="A1817" s="10">
        <v>192</v>
      </c>
      <c r="B1817">
        <v>1814</v>
      </c>
      <c r="C1817">
        <v>0.6</v>
      </c>
      <c r="D1817">
        <v>0.1</v>
      </c>
      <c r="E1817">
        <v>0.5</v>
      </c>
      <c r="F1817" s="11"/>
      <c r="G1817" s="11"/>
      <c r="H1817" s="11"/>
    </row>
    <row r="1818" spans="1:8">
      <c r="A1818" s="10">
        <v>191</v>
      </c>
      <c r="B1818">
        <v>1815</v>
      </c>
      <c r="C1818">
        <v>0.3</v>
      </c>
      <c r="D1818">
        <v>0.1</v>
      </c>
      <c r="E1818">
        <v>0.2</v>
      </c>
      <c r="F1818" s="11"/>
      <c r="G1818" s="11"/>
      <c r="H1818" s="11"/>
    </row>
    <row r="1819" spans="1:8">
      <c r="A1819" s="10">
        <v>190</v>
      </c>
      <c r="B1819">
        <v>1816</v>
      </c>
      <c r="C1819">
        <v>0.9</v>
      </c>
      <c r="D1819">
        <v>0.1</v>
      </c>
      <c r="E1819">
        <v>0.8</v>
      </c>
      <c r="F1819" s="11"/>
      <c r="G1819" s="11"/>
      <c r="H1819" s="11"/>
    </row>
    <row r="1820" spans="1:8">
      <c r="A1820" s="10">
        <v>189</v>
      </c>
      <c r="B1820">
        <v>1817</v>
      </c>
      <c r="C1820">
        <v>1.1000000000000001</v>
      </c>
      <c r="D1820">
        <v>0.04</v>
      </c>
      <c r="E1820">
        <v>1.06</v>
      </c>
      <c r="F1820" s="11"/>
      <c r="G1820" s="11"/>
      <c r="H1820" s="11"/>
    </row>
    <row r="1821" spans="1:8">
      <c r="A1821" s="10">
        <v>188</v>
      </c>
      <c r="B1821">
        <v>1818</v>
      </c>
      <c r="C1821">
        <v>0.6</v>
      </c>
      <c r="D1821">
        <v>0.2</v>
      </c>
      <c r="E1821">
        <v>0.4</v>
      </c>
      <c r="F1821" s="11"/>
      <c r="G1821" s="11"/>
      <c r="H1821" s="11"/>
    </row>
    <row r="1822" spans="1:8">
      <c r="A1822" s="10">
        <v>187</v>
      </c>
      <c r="B1822">
        <v>1819</v>
      </c>
      <c r="C1822">
        <v>0.7</v>
      </c>
      <c r="D1822">
        <v>0.2</v>
      </c>
      <c r="E1822">
        <v>0.5</v>
      </c>
      <c r="F1822" s="11"/>
      <c r="G1822" s="11"/>
      <c r="H1822" s="11"/>
    </row>
    <row r="1823" spans="1:8">
      <c r="A1823" s="10">
        <v>186</v>
      </c>
      <c r="B1823">
        <v>1820</v>
      </c>
      <c r="C1823">
        <v>0.7</v>
      </c>
      <c r="D1823">
        <v>0.1</v>
      </c>
      <c r="E1823">
        <v>0.6</v>
      </c>
      <c r="F1823" s="11"/>
      <c r="G1823" s="11"/>
      <c r="H1823" s="11"/>
    </row>
    <row r="1824" spans="1:8">
      <c r="A1824" s="10">
        <v>185</v>
      </c>
      <c r="B1824">
        <v>1821</v>
      </c>
      <c r="C1824">
        <v>1</v>
      </c>
      <c r="D1824">
        <v>0.4</v>
      </c>
      <c r="E1824">
        <v>0.6</v>
      </c>
      <c r="F1824" s="11"/>
      <c r="G1824" s="11"/>
      <c r="H1824" s="11"/>
    </row>
    <row r="1825" spans="1:8">
      <c r="A1825" s="10">
        <v>184</v>
      </c>
      <c r="B1825">
        <v>1822</v>
      </c>
      <c r="C1825">
        <v>0.6</v>
      </c>
      <c r="D1825">
        <v>0.06</v>
      </c>
      <c r="E1825">
        <v>0.54</v>
      </c>
      <c r="F1825" s="11"/>
      <c r="G1825" s="11"/>
      <c r="H1825" s="11"/>
    </row>
    <row r="1826" spans="1:8">
      <c r="A1826" s="10">
        <v>183</v>
      </c>
      <c r="B1826">
        <v>1823</v>
      </c>
      <c r="C1826">
        <v>0.6</v>
      </c>
      <c r="D1826">
        <v>0.1</v>
      </c>
      <c r="E1826">
        <v>0.5</v>
      </c>
      <c r="F1826" s="11"/>
      <c r="G1826" s="11"/>
      <c r="H1826" s="11"/>
    </row>
    <row r="1827" spans="1:8">
      <c r="A1827" s="10">
        <v>182</v>
      </c>
      <c r="B1827">
        <v>1824</v>
      </c>
      <c r="C1827">
        <v>0.9</v>
      </c>
      <c r="D1827">
        <v>0.2</v>
      </c>
      <c r="E1827">
        <v>0.7</v>
      </c>
      <c r="F1827" s="11"/>
      <c r="G1827" s="11"/>
      <c r="H1827" s="11"/>
    </row>
    <row r="1828" spans="1:8">
      <c r="A1828" s="10">
        <v>181</v>
      </c>
      <c r="B1828">
        <v>1825</v>
      </c>
      <c r="C1828">
        <v>0.8</v>
      </c>
      <c r="D1828">
        <v>0.2</v>
      </c>
      <c r="E1828">
        <v>0.6</v>
      </c>
      <c r="F1828" s="11"/>
      <c r="G1828" s="11"/>
      <c r="H1828" s="11"/>
    </row>
    <row r="1829" spans="1:8">
      <c r="A1829" s="10">
        <v>180</v>
      </c>
      <c r="B1829">
        <v>1826</v>
      </c>
      <c r="C1829">
        <v>1</v>
      </c>
      <c r="D1829">
        <v>0.2</v>
      </c>
      <c r="E1829">
        <v>0.8</v>
      </c>
      <c r="F1829" s="11"/>
      <c r="G1829" s="11"/>
      <c r="H1829" s="11"/>
    </row>
    <row r="1830" spans="1:8">
      <c r="A1830" s="10">
        <v>179</v>
      </c>
      <c r="B1830">
        <v>1827</v>
      </c>
      <c r="C1830">
        <v>1</v>
      </c>
      <c r="D1830">
        <v>0.04</v>
      </c>
      <c r="E1830">
        <v>0.96</v>
      </c>
      <c r="F1830" s="11"/>
      <c r="G1830" s="11"/>
      <c r="H1830" s="11"/>
    </row>
    <row r="1831" spans="1:8">
      <c r="A1831" s="10">
        <v>178</v>
      </c>
      <c r="B1831">
        <v>1828</v>
      </c>
      <c r="C1831">
        <v>0.7</v>
      </c>
      <c r="D1831">
        <v>0.06</v>
      </c>
      <c r="E1831">
        <v>0.64</v>
      </c>
      <c r="F1831" s="11"/>
      <c r="G1831" s="11"/>
      <c r="H1831" s="11"/>
    </row>
    <row r="1832" spans="1:8">
      <c r="A1832" s="10">
        <v>177</v>
      </c>
      <c r="B1832">
        <v>1829</v>
      </c>
      <c r="C1832">
        <v>1</v>
      </c>
      <c r="D1832">
        <v>0.1</v>
      </c>
      <c r="E1832">
        <v>0.9</v>
      </c>
      <c r="F1832" s="11"/>
      <c r="G1832" s="11"/>
      <c r="H1832" s="11"/>
    </row>
    <row r="1833" spans="1:8">
      <c r="A1833" s="10">
        <v>176</v>
      </c>
      <c r="B1833">
        <v>1830</v>
      </c>
      <c r="C1833">
        <v>0.6</v>
      </c>
      <c r="D1833">
        <v>0.1</v>
      </c>
      <c r="E1833">
        <v>0.5</v>
      </c>
      <c r="F1833" s="11"/>
      <c r="G1833" s="11"/>
      <c r="H1833" s="11"/>
    </row>
    <row r="1834" spans="1:8">
      <c r="A1834" s="10">
        <v>175</v>
      </c>
      <c r="B1834">
        <v>1831</v>
      </c>
      <c r="C1834">
        <v>0.5</v>
      </c>
      <c r="D1834">
        <v>0.05</v>
      </c>
      <c r="E1834">
        <v>0.45</v>
      </c>
      <c r="F1834" s="11"/>
      <c r="G1834" s="11"/>
      <c r="H1834" s="11"/>
    </row>
    <row r="1835" spans="1:8">
      <c r="A1835" s="10">
        <v>174</v>
      </c>
      <c r="B1835">
        <v>1832</v>
      </c>
      <c r="C1835">
        <v>0.8</v>
      </c>
      <c r="D1835">
        <v>0.08</v>
      </c>
      <c r="E1835">
        <v>0.72</v>
      </c>
      <c r="F1835" s="11"/>
      <c r="G1835" s="11"/>
      <c r="H1835" s="11"/>
    </row>
    <row r="1836" spans="1:8">
      <c r="A1836" s="10">
        <v>173</v>
      </c>
      <c r="B1836">
        <v>1833</v>
      </c>
      <c r="C1836">
        <v>0.4</v>
      </c>
      <c r="D1836">
        <v>0.04</v>
      </c>
      <c r="E1836">
        <v>0.36</v>
      </c>
      <c r="F1836" s="11"/>
      <c r="G1836" s="11"/>
      <c r="H1836" s="11"/>
    </row>
    <row r="1837" spans="1:8">
      <c r="A1837" s="10">
        <v>172</v>
      </c>
      <c r="B1837">
        <v>1834</v>
      </c>
      <c r="C1837">
        <v>0.6</v>
      </c>
      <c r="D1837">
        <v>0.04</v>
      </c>
      <c r="E1837">
        <v>0.56000000000000005</v>
      </c>
      <c r="F1837" s="11"/>
      <c r="G1837" s="11"/>
      <c r="H1837" s="11"/>
    </row>
    <row r="1838" spans="1:8">
      <c r="A1838" s="10">
        <v>171</v>
      </c>
      <c r="B1838">
        <v>1835</v>
      </c>
      <c r="C1838">
        <v>0.3</v>
      </c>
      <c r="D1838">
        <v>0.1</v>
      </c>
      <c r="E1838">
        <v>0.2</v>
      </c>
      <c r="F1838" s="11"/>
      <c r="G1838" s="11"/>
      <c r="H1838" s="11"/>
    </row>
    <row r="1839" spans="1:8">
      <c r="A1839" s="10">
        <v>170</v>
      </c>
      <c r="B1839">
        <v>1836</v>
      </c>
      <c r="C1839">
        <v>0.3</v>
      </c>
      <c r="D1839">
        <v>0.1</v>
      </c>
      <c r="E1839">
        <v>0.2</v>
      </c>
      <c r="F1839" s="11"/>
      <c r="G1839" s="11"/>
      <c r="H1839" s="11"/>
    </row>
    <row r="1840" spans="1:8">
      <c r="A1840" s="10">
        <v>169</v>
      </c>
      <c r="B1840">
        <v>1837</v>
      </c>
      <c r="C1840">
        <v>0.8</v>
      </c>
      <c r="D1840">
        <v>0.02</v>
      </c>
      <c r="E1840">
        <v>0.78</v>
      </c>
      <c r="F1840" s="11"/>
      <c r="G1840" s="11"/>
      <c r="H1840" s="11"/>
    </row>
    <row r="1841" spans="1:8">
      <c r="A1841" s="10">
        <v>168</v>
      </c>
      <c r="B1841">
        <v>1838</v>
      </c>
      <c r="C1841">
        <v>0.9</v>
      </c>
      <c r="D1841">
        <v>0.1</v>
      </c>
      <c r="E1841">
        <v>0.8</v>
      </c>
      <c r="F1841" s="11"/>
      <c r="G1841" s="11"/>
      <c r="H1841" s="11"/>
    </row>
    <row r="1842" spans="1:8">
      <c r="A1842" s="10">
        <v>167</v>
      </c>
      <c r="B1842">
        <v>1839</v>
      </c>
      <c r="C1842">
        <v>0.4</v>
      </c>
      <c r="D1842">
        <v>0.04</v>
      </c>
      <c r="E1842">
        <v>0.36</v>
      </c>
      <c r="F1842" s="11"/>
      <c r="G1842" s="11"/>
      <c r="H1842" s="11"/>
    </row>
    <row r="1843" spans="1:8">
      <c r="A1843" s="10">
        <v>166</v>
      </c>
      <c r="B1843">
        <v>1840</v>
      </c>
      <c r="C1843">
        <v>1.4</v>
      </c>
      <c r="D1843">
        <v>0.06</v>
      </c>
      <c r="E1843">
        <v>1.34</v>
      </c>
      <c r="F1843" s="11"/>
      <c r="G1843" s="11"/>
      <c r="H1843" s="11"/>
    </row>
    <row r="1844" spans="1:8">
      <c r="A1844" s="10">
        <v>165</v>
      </c>
      <c r="B1844">
        <v>1841</v>
      </c>
      <c r="C1844">
        <v>0.7</v>
      </c>
      <c r="D1844">
        <v>0.04</v>
      </c>
      <c r="E1844">
        <v>0.66</v>
      </c>
      <c r="F1844" s="11"/>
      <c r="G1844" s="11"/>
      <c r="H1844" s="11"/>
    </row>
    <row r="1845" spans="1:8">
      <c r="A1845" s="10">
        <v>164</v>
      </c>
      <c r="B1845">
        <v>1842</v>
      </c>
      <c r="C1845">
        <v>0.9</v>
      </c>
      <c r="D1845">
        <v>0.06</v>
      </c>
      <c r="E1845">
        <v>0.84</v>
      </c>
      <c r="F1845" s="11"/>
      <c r="G1845" s="11"/>
      <c r="H1845" s="11"/>
    </row>
    <row r="1846" spans="1:8">
      <c r="A1846" s="10">
        <v>163</v>
      </c>
      <c r="B1846">
        <v>1843</v>
      </c>
      <c r="C1846">
        <v>0.4</v>
      </c>
      <c r="D1846">
        <v>0.2</v>
      </c>
      <c r="E1846">
        <v>0.2</v>
      </c>
      <c r="F1846" s="11"/>
      <c r="G1846" s="11"/>
      <c r="H1846" s="11"/>
    </row>
    <row r="1847" spans="1:8">
      <c r="A1847" s="10">
        <v>162</v>
      </c>
      <c r="B1847">
        <v>1844</v>
      </c>
      <c r="C1847">
        <v>0.6</v>
      </c>
      <c r="D1847">
        <v>0.1</v>
      </c>
      <c r="E1847">
        <v>0.5</v>
      </c>
      <c r="F1847" s="11"/>
      <c r="G1847" s="11"/>
      <c r="H1847" s="11"/>
    </row>
    <row r="1848" spans="1:8">
      <c r="A1848" s="10">
        <v>161</v>
      </c>
      <c r="B1848">
        <v>1845</v>
      </c>
      <c r="C1848">
        <v>1</v>
      </c>
      <c r="D1848">
        <v>0.1</v>
      </c>
      <c r="E1848">
        <v>0.9</v>
      </c>
      <c r="F1848" s="11"/>
      <c r="G1848" s="11"/>
      <c r="H1848" s="11"/>
    </row>
    <row r="1849" spans="1:8">
      <c r="A1849" s="10">
        <v>160</v>
      </c>
      <c r="B1849">
        <v>1846</v>
      </c>
      <c r="C1849">
        <v>0.8</v>
      </c>
      <c r="D1849">
        <v>0.04</v>
      </c>
      <c r="E1849">
        <v>0.76</v>
      </c>
      <c r="F1849" s="11"/>
      <c r="G1849" s="11"/>
      <c r="H1849" s="11"/>
    </row>
    <row r="1850" spans="1:8">
      <c r="A1850" s="10">
        <v>159</v>
      </c>
      <c r="B1850">
        <v>1847</v>
      </c>
      <c r="C1850">
        <v>1.5</v>
      </c>
      <c r="D1850">
        <v>0.2</v>
      </c>
      <c r="E1850">
        <v>1.3</v>
      </c>
      <c r="F1850" s="11"/>
      <c r="G1850" s="11"/>
      <c r="H1850" s="11"/>
    </row>
    <row r="1851" spans="1:8">
      <c r="A1851" s="10">
        <v>158</v>
      </c>
      <c r="B1851">
        <v>1848</v>
      </c>
      <c r="C1851">
        <v>1.1000000000000001</v>
      </c>
      <c r="D1851">
        <v>0.3</v>
      </c>
      <c r="E1851">
        <v>0.8</v>
      </c>
      <c r="F1851" s="11"/>
      <c r="G1851" s="11"/>
      <c r="H1851" s="11"/>
    </row>
    <row r="1852" spans="1:8">
      <c r="A1852" s="10">
        <v>157</v>
      </c>
      <c r="B1852">
        <v>1849</v>
      </c>
      <c r="C1852">
        <v>0.3</v>
      </c>
      <c r="D1852">
        <v>0.04</v>
      </c>
      <c r="E1852">
        <v>0.26</v>
      </c>
      <c r="F1852" s="11"/>
      <c r="G1852" s="11"/>
      <c r="H1852" s="11"/>
    </row>
    <row r="1853" spans="1:8">
      <c r="A1853" s="10">
        <v>156</v>
      </c>
      <c r="B1853">
        <v>1850</v>
      </c>
      <c r="C1853">
        <v>0.7</v>
      </c>
      <c r="D1853">
        <v>0.04</v>
      </c>
      <c r="E1853">
        <v>0.66</v>
      </c>
      <c r="F1853" s="11"/>
      <c r="G1853" s="11"/>
      <c r="H1853" s="11"/>
    </row>
    <row r="1854" spans="1:8">
      <c r="A1854" s="10">
        <v>155</v>
      </c>
      <c r="B1854">
        <v>1851</v>
      </c>
      <c r="C1854">
        <v>1.2</v>
      </c>
      <c r="D1854">
        <v>0.2</v>
      </c>
      <c r="E1854">
        <v>1</v>
      </c>
      <c r="F1854" s="11"/>
      <c r="G1854" s="11"/>
      <c r="H1854" s="11"/>
    </row>
    <row r="1855" spans="1:8">
      <c r="A1855" s="10">
        <v>154</v>
      </c>
      <c r="B1855">
        <v>1852</v>
      </c>
      <c r="C1855">
        <v>0.3</v>
      </c>
      <c r="D1855">
        <v>0.1</v>
      </c>
      <c r="E1855">
        <v>0.2</v>
      </c>
      <c r="F1855" s="11"/>
      <c r="G1855" s="11"/>
      <c r="H1855" s="11"/>
    </row>
    <row r="1856" spans="1:8">
      <c r="A1856" s="10">
        <v>153</v>
      </c>
      <c r="B1856">
        <v>1853</v>
      </c>
      <c r="C1856">
        <v>0.3</v>
      </c>
      <c r="D1856">
        <v>0.1</v>
      </c>
      <c r="E1856">
        <v>0.2</v>
      </c>
      <c r="F1856" s="11"/>
      <c r="G1856" s="11"/>
      <c r="H1856" s="11"/>
    </row>
    <row r="1857" spans="1:8">
      <c r="A1857" s="10">
        <v>152</v>
      </c>
      <c r="B1857">
        <v>1854</v>
      </c>
      <c r="C1857">
        <v>0.6</v>
      </c>
      <c r="D1857">
        <v>0.1</v>
      </c>
      <c r="E1857">
        <v>0.5</v>
      </c>
      <c r="F1857" s="11"/>
      <c r="G1857" s="11"/>
      <c r="H1857" s="11"/>
    </row>
    <row r="1858" spans="1:8">
      <c r="A1858" s="10">
        <v>151</v>
      </c>
      <c r="B1858">
        <v>1855</v>
      </c>
      <c r="C1858">
        <v>0.5</v>
      </c>
      <c r="D1858">
        <v>0.04</v>
      </c>
      <c r="E1858">
        <v>0.46</v>
      </c>
      <c r="F1858" s="11"/>
      <c r="G1858" s="11"/>
      <c r="H1858" s="11"/>
    </row>
    <row r="1859" spans="1:8">
      <c r="A1859" s="10">
        <v>150</v>
      </c>
      <c r="B1859">
        <v>1856</v>
      </c>
      <c r="C1859">
        <v>0.6</v>
      </c>
      <c r="D1859">
        <v>0.2</v>
      </c>
      <c r="E1859">
        <v>0.4</v>
      </c>
      <c r="F1859" s="11"/>
      <c r="G1859" s="11"/>
      <c r="H1859" s="11"/>
    </row>
    <row r="1860" spans="1:8">
      <c r="A1860" s="10">
        <v>149</v>
      </c>
      <c r="B1860">
        <v>1857</v>
      </c>
      <c r="C1860">
        <v>1.2</v>
      </c>
      <c r="D1860">
        <v>0.14000000000000001</v>
      </c>
      <c r="E1860">
        <v>1.06</v>
      </c>
      <c r="F1860" s="11"/>
      <c r="G1860" s="11"/>
      <c r="H1860" s="11"/>
    </row>
    <row r="1861" spans="1:8">
      <c r="A1861" s="10">
        <v>148</v>
      </c>
      <c r="B1861">
        <v>1858</v>
      </c>
      <c r="C1861">
        <v>0.6</v>
      </c>
      <c r="D1861">
        <v>0.1</v>
      </c>
      <c r="E1861">
        <v>0.5</v>
      </c>
      <c r="F1861" s="11"/>
      <c r="G1861" s="11"/>
      <c r="H1861" s="11"/>
    </row>
    <row r="1862" spans="1:8">
      <c r="A1862" s="10">
        <v>147</v>
      </c>
      <c r="B1862">
        <v>1859</v>
      </c>
      <c r="C1862">
        <v>0.6</v>
      </c>
      <c r="D1862">
        <v>0.1</v>
      </c>
      <c r="E1862">
        <v>0.5</v>
      </c>
      <c r="F1862" s="11"/>
      <c r="G1862" s="11"/>
      <c r="H1862" s="11"/>
    </row>
    <row r="1863" spans="1:8">
      <c r="A1863" s="10">
        <v>146</v>
      </c>
      <c r="B1863">
        <v>1860</v>
      </c>
      <c r="C1863">
        <v>2.2000000000000002</v>
      </c>
      <c r="D1863">
        <v>0.1</v>
      </c>
      <c r="E1863">
        <v>2.1</v>
      </c>
      <c r="F1863" s="11"/>
      <c r="G1863" s="11"/>
      <c r="H1863" s="11"/>
    </row>
    <row r="1864" spans="1:8">
      <c r="A1864" s="10">
        <v>145</v>
      </c>
      <c r="B1864">
        <v>1861</v>
      </c>
      <c r="C1864">
        <v>0.5</v>
      </c>
      <c r="D1864">
        <v>0.1</v>
      </c>
      <c r="E1864">
        <v>0.4</v>
      </c>
      <c r="F1864" s="11"/>
      <c r="G1864" s="11"/>
      <c r="H1864" s="11"/>
    </row>
    <row r="1865" spans="1:8">
      <c r="A1865" s="10">
        <v>144</v>
      </c>
      <c r="B1865">
        <v>1862</v>
      </c>
      <c r="C1865">
        <v>0.4</v>
      </c>
      <c r="D1865">
        <v>0.1</v>
      </c>
      <c r="E1865">
        <v>0.3</v>
      </c>
      <c r="F1865" s="11"/>
      <c r="G1865" s="11"/>
      <c r="H1865" s="11"/>
    </row>
    <row r="1866" spans="1:8">
      <c r="A1866" s="10">
        <v>143</v>
      </c>
      <c r="B1866">
        <v>1863</v>
      </c>
      <c r="C1866">
        <v>0.6</v>
      </c>
      <c r="D1866">
        <v>0.1</v>
      </c>
      <c r="E1866">
        <v>0.5</v>
      </c>
      <c r="F1866" s="11"/>
      <c r="G1866" s="11"/>
      <c r="H1866" s="11"/>
    </row>
    <row r="1867" spans="1:8">
      <c r="A1867" s="10">
        <v>142</v>
      </c>
      <c r="B1867">
        <v>1864</v>
      </c>
      <c r="C1867">
        <v>0.7</v>
      </c>
      <c r="D1867">
        <v>0.1</v>
      </c>
      <c r="E1867">
        <v>0.6</v>
      </c>
      <c r="F1867" s="11"/>
      <c r="G1867" s="11"/>
      <c r="H1867" s="11"/>
    </row>
    <row r="1868" spans="1:8">
      <c r="A1868" s="10">
        <v>141</v>
      </c>
      <c r="B1868">
        <v>1865</v>
      </c>
      <c r="C1868">
        <v>1.1000000000000001</v>
      </c>
      <c r="D1868">
        <v>0.04</v>
      </c>
      <c r="E1868">
        <v>1.06</v>
      </c>
      <c r="F1868" s="11"/>
      <c r="G1868" s="11"/>
      <c r="H1868" s="11"/>
    </row>
    <row r="1869" spans="1:8">
      <c r="A1869" s="10">
        <v>140</v>
      </c>
      <c r="B1869">
        <v>1866</v>
      </c>
      <c r="C1869">
        <v>0.4</v>
      </c>
      <c r="D1869">
        <v>0.1</v>
      </c>
      <c r="E1869">
        <v>0.3</v>
      </c>
      <c r="F1869" s="11"/>
      <c r="G1869" s="11"/>
      <c r="H1869" s="11"/>
    </row>
    <row r="1870" spans="1:8">
      <c r="A1870" s="10">
        <v>139</v>
      </c>
      <c r="B1870">
        <v>1867</v>
      </c>
      <c r="C1870">
        <v>0.7</v>
      </c>
      <c r="D1870">
        <v>0.1</v>
      </c>
      <c r="E1870">
        <v>0.6</v>
      </c>
      <c r="F1870" s="11"/>
      <c r="G1870" s="11"/>
      <c r="H1870" s="11"/>
    </row>
    <row r="1871" spans="1:8">
      <c r="A1871" s="10">
        <v>138</v>
      </c>
      <c r="B1871">
        <v>1868</v>
      </c>
      <c r="C1871">
        <v>0.6</v>
      </c>
      <c r="D1871">
        <v>0.02</v>
      </c>
      <c r="E1871">
        <v>0.57999999999999996</v>
      </c>
      <c r="F1871" s="11"/>
      <c r="G1871" s="11"/>
      <c r="H1871" s="11"/>
    </row>
    <row r="1872" spans="1:8">
      <c r="A1872" s="10">
        <v>137</v>
      </c>
      <c r="B1872">
        <v>1869</v>
      </c>
      <c r="C1872">
        <v>0.4</v>
      </c>
      <c r="D1872">
        <v>0.2</v>
      </c>
      <c r="E1872">
        <v>0.2</v>
      </c>
      <c r="F1872" s="11"/>
      <c r="G1872" s="11"/>
      <c r="H1872" s="11"/>
    </row>
    <row r="1873" spans="1:8">
      <c r="A1873" s="10">
        <v>136</v>
      </c>
      <c r="B1873">
        <v>1870</v>
      </c>
      <c r="C1873">
        <v>0.3</v>
      </c>
      <c r="D1873">
        <v>0.1</v>
      </c>
      <c r="E1873">
        <v>0.2</v>
      </c>
      <c r="F1873" s="11"/>
      <c r="G1873" s="11"/>
      <c r="H1873" s="11"/>
    </row>
    <row r="1874" spans="1:8">
      <c r="A1874" s="10">
        <v>135</v>
      </c>
      <c r="B1874">
        <v>1871</v>
      </c>
      <c r="C1874">
        <v>0.3</v>
      </c>
      <c r="D1874">
        <v>0.04</v>
      </c>
      <c r="E1874">
        <v>0.26</v>
      </c>
      <c r="F1874" s="11"/>
      <c r="G1874" s="11"/>
      <c r="H1874" s="11"/>
    </row>
    <row r="1875" spans="1:8">
      <c r="A1875" s="10">
        <v>134</v>
      </c>
      <c r="B1875">
        <v>1872</v>
      </c>
      <c r="C1875">
        <v>0.7</v>
      </c>
      <c r="D1875">
        <v>0.3</v>
      </c>
      <c r="E1875">
        <v>0.4</v>
      </c>
      <c r="F1875" s="11"/>
      <c r="G1875" s="11"/>
      <c r="H1875" s="11"/>
    </row>
    <row r="1876" spans="1:8">
      <c r="A1876" s="10">
        <v>133</v>
      </c>
      <c r="B1876">
        <v>1873</v>
      </c>
      <c r="C1876">
        <v>0.4</v>
      </c>
      <c r="D1876">
        <v>0.04</v>
      </c>
      <c r="E1876">
        <v>0.36</v>
      </c>
      <c r="F1876" s="11"/>
      <c r="G1876" s="11"/>
      <c r="H1876" s="11"/>
    </row>
    <row r="1877" spans="1:8">
      <c r="A1877" s="10">
        <v>132</v>
      </c>
      <c r="B1877">
        <v>1874</v>
      </c>
      <c r="F1877" s="11"/>
      <c r="G1877" s="11"/>
      <c r="H1877" s="11"/>
    </row>
    <row r="1878" spans="1:8">
      <c r="A1878" s="10">
        <v>131</v>
      </c>
      <c r="B1878">
        <v>1875</v>
      </c>
      <c r="F1878" s="11"/>
      <c r="G1878" s="11"/>
      <c r="H1878" s="11"/>
    </row>
    <row r="1879" spans="1:8">
      <c r="A1879" s="10">
        <v>130</v>
      </c>
      <c r="B1879">
        <v>1876</v>
      </c>
      <c r="F1879" s="11"/>
      <c r="G1879" s="11"/>
      <c r="H1879" s="11"/>
    </row>
    <row r="1880" spans="1:8">
      <c r="A1880" s="10">
        <v>129</v>
      </c>
      <c r="B1880">
        <v>1877</v>
      </c>
      <c r="F1880" s="11"/>
      <c r="G1880" s="11"/>
      <c r="H1880" s="11"/>
    </row>
    <row r="1881" spans="1:8">
      <c r="A1881" s="10">
        <v>128</v>
      </c>
      <c r="B1881">
        <v>1878</v>
      </c>
      <c r="F1881" s="11"/>
      <c r="G1881" s="11"/>
      <c r="H1881" s="11"/>
    </row>
    <row r="1882" spans="1:8">
      <c r="A1882" s="10">
        <v>127</v>
      </c>
      <c r="B1882">
        <v>1879</v>
      </c>
      <c r="F1882" s="11"/>
      <c r="G1882" s="11"/>
      <c r="H1882" s="11"/>
    </row>
    <row r="1883" spans="1:8">
      <c r="A1883" s="10">
        <v>126</v>
      </c>
      <c r="B1883">
        <v>1880</v>
      </c>
      <c r="F1883" s="11"/>
      <c r="G1883" s="11"/>
      <c r="H1883" s="11"/>
    </row>
    <row r="1884" spans="1:8">
      <c r="A1884" s="10">
        <v>125</v>
      </c>
      <c r="B1884">
        <v>1881</v>
      </c>
      <c r="F1884" s="11"/>
      <c r="G1884" s="11"/>
      <c r="H1884" s="11"/>
    </row>
    <row r="1885" spans="1:8">
      <c r="A1885" s="10">
        <v>124</v>
      </c>
      <c r="B1885">
        <v>1882</v>
      </c>
      <c r="F1885" s="11"/>
      <c r="G1885" s="11"/>
      <c r="H1885" s="11"/>
    </row>
    <row r="1886" spans="1:8">
      <c r="A1886" s="10">
        <v>123</v>
      </c>
      <c r="B1886">
        <v>1883</v>
      </c>
      <c r="F1886" s="11"/>
      <c r="G1886" s="11"/>
      <c r="H1886" s="11"/>
    </row>
    <row r="1887" spans="1:8">
      <c r="A1887" s="10">
        <v>122</v>
      </c>
      <c r="B1887">
        <v>1884</v>
      </c>
      <c r="F1887" s="11"/>
      <c r="G1887" s="11"/>
      <c r="H1887" s="11"/>
    </row>
    <row r="1888" spans="1:8">
      <c r="A1888" s="10">
        <v>121</v>
      </c>
      <c r="B1888">
        <v>1885</v>
      </c>
      <c r="F1888" s="11"/>
      <c r="G1888" s="11"/>
      <c r="H1888" s="11"/>
    </row>
    <row r="1889" spans="1:8">
      <c r="A1889" s="10">
        <v>120</v>
      </c>
      <c r="B1889">
        <v>1886</v>
      </c>
      <c r="F1889" s="11"/>
      <c r="G1889" s="11"/>
      <c r="H1889" s="11"/>
    </row>
    <row r="1890" spans="1:8">
      <c r="A1890" s="10">
        <v>119</v>
      </c>
      <c r="B1890">
        <v>1887</v>
      </c>
      <c r="F1890" s="11"/>
      <c r="G1890" s="11"/>
      <c r="H1890" s="11"/>
    </row>
    <row r="1891" spans="1:8">
      <c r="A1891" s="10">
        <v>118</v>
      </c>
      <c r="B1891">
        <v>1888</v>
      </c>
      <c r="F1891" s="11"/>
      <c r="G1891" s="11"/>
      <c r="H1891" s="11"/>
    </row>
    <row r="1892" spans="1:8">
      <c r="A1892" s="10">
        <v>117</v>
      </c>
      <c r="B1892">
        <v>1889</v>
      </c>
      <c r="F1892" s="11"/>
      <c r="G1892" s="11"/>
      <c r="H1892" s="11"/>
    </row>
    <row r="1893" spans="1:8">
      <c r="A1893" s="10">
        <v>116</v>
      </c>
      <c r="B1893">
        <v>1890</v>
      </c>
      <c r="F1893" s="11"/>
      <c r="G1893" s="11"/>
      <c r="H1893" s="11"/>
    </row>
    <row r="1894" spans="1:8">
      <c r="A1894" s="10">
        <v>115</v>
      </c>
      <c r="B1894">
        <v>1891</v>
      </c>
      <c r="F1894" s="11"/>
      <c r="G1894" s="11"/>
      <c r="H1894" s="11"/>
    </row>
    <row r="1895" spans="1:8">
      <c r="A1895" s="10">
        <v>114</v>
      </c>
      <c r="B1895">
        <v>1892</v>
      </c>
      <c r="F1895" s="11"/>
      <c r="G1895" s="11"/>
      <c r="H1895" s="11"/>
    </row>
    <row r="1896" spans="1:8">
      <c r="A1896" s="10">
        <v>113</v>
      </c>
      <c r="B1896">
        <v>1893</v>
      </c>
      <c r="F1896" s="11"/>
      <c r="G1896" s="11"/>
      <c r="H1896" s="11"/>
    </row>
    <row r="1897" spans="1:8">
      <c r="A1897" s="10">
        <v>112</v>
      </c>
      <c r="B1897">
        <v>1894</v>
      </c>
      <c r="C1897">
        <v>0.4</v>
      </c>
      <c r="D1897">
        <v>0.1</v>
      </c>
      <c r="E1897">
        <v>0.3</v>
      </c>
      <c r="F1897" s="11"/>
      <c r="G1897" s="11"/>
      <c r="H1897" s="11"/>
    </row>
    <row r="1898" spans="1:8">
      <c r="A1898" s="10">
        <v>111</v>
      </c>
      <c r="B1898">
        <v>1895</v>
      </c>
      <c r="C1898">
        <v>0.5</v>
      </c>
      <c r="D1898">
        <v>0.06</v>
      </c>
      <c r="E1898">
        <v>0.44</v>
      </c>
      <c r="F1898" s="11"/>
      <c r="G1898" s="11"/>
      <c r="H1898" s="11"/>
    </row>
    <row r="1899" spans="1:8">
      <c r="A1899" s="10">
        <v>110</v>
      </c>
      <c r="B1899">
        <v>1896</v>
      </c>
      <c r="C1899">
        <v>0.5</v>
      </c>
      <c r="D1899">
        <v>0.1</v>
      </c>
      <c r="E1899">
        <v>0.4</v>
      </c>
      <c r="F1899" s="11"/>
      <c r="G1899" s="11"/>
      <c r="H1899" s="11"/>
    </row>
    <row r="1900" spans="1:8">
      <c r="A1900" s="10">
        <v>109</v>
      </c>
      <c r="B1900">
        <v>1897</v>
      </c>
      <c r="C1900">
        <v>1.2</v>
      </c>
      <c r="D1900">
        <v>0.1</v>
      </c>
      <c r="E1900">
        <v>1.1000000000000001</v>
      </c>
      <c r="F1900" s="11"/>
      <c r="G1900" s="11"/>
      <c r="H1900" s="11"/>
    </row>
    <row r="1901" spans="1:8">
      <c r="A1901" s="10">
        <v>108</v>
      </c>
      <c r="B1901">
        <v>1898</v>
      </c>
      <c r="C1901">
        <v>1.7</v>
      </c>
      <c r="D1901">
        <v>0.1</v>
      </c>
      <c r="E1901">
        <v>1.6</v>
      </c>
      <c r="F1901" s="11"/>
      <c r="G1901" s="11"/>
      <c r="H1901" s="11"/>
    </row>
    <row r="1902" spans="1:8">
      <c r="A1902" s="10">
        <v>107</v>
      </c>
      <c r="B1902">
        <v>1899</v>
      </c>
      <c r="C1902">
        <v>0.5</v>
      </c>
      <c r="D1902">
        <v>0.02</v>
      </c>
      <c r="E1902">
        <v>0.48</v>
      </c>
      <c r="F1902" s="11"/>
      <c r="G1902" s="11"/>
      <c r="H1902" s="11"/>
    </row>
    <row r="1903" spans="1:8">
      <c r="A1903" s="10">
        <v>106</v>
      </c>
      <c r="B1903">
        <v>1900</v>
      </c>
      <c r="C1903">
        <v>0.4</v>
      </c>
      <c r="D1903">
        <v>0.14000000000000001</v>
      </c>
      <c r="E1903">
        <v>0.26</v>
      </c>
      <c r="F1903" s="11"/>
      <c r="G1903" s="11"/>
      <c r="H1903" s="11"/>
    </row>
    <row r="1904" spans="1:8">
      <c r="A1904" s="10">
        <v>105</v>
      </c>
      <c r="B1904">
        <v>1901</v>
      </c>
      <c r="C1904">
        <v>0.9</v>
      </c>
      <c r="D1904">
        <v>0.1</v>
      </c>
      <c r="E1904">
        <v>0.8</v>
      </c>
      <c r="F1904" s="11"/>
      <c r="G1904" s="11"/>
      <c r="H1904" s="11"/>
    </row>
    <row r="1905" spans="1:8">
      <c r="A1905" s="10">
        <v>104</v>
      </c>
      <c r="B1905">
        <v>1902</v>
      </c>
      <c r="C1905">
        <v>0.8</v>
      </c>
      <c r="D1905">
        <v>0.1</v>
      </c>
      <c r="E1905">
        <v>0.7</v>
      </c>
      <c r="F1905" s="11"/>
      <c r="G1905" s="11"/>
      <c r="H1905" s="11"/>
    </row>
    <row r="1906" spans="1:8">
      <c r="A1906" s="10">
        <v>103</v>
      </c>
      <c r="B1906">
        <v>1903</v>
      </c>
      <c r="C1906">
        <v>1.3</v>
      </c>
      <c r="D1906">
        <v>0.1</v>
      </c>
      <c r="E1906">
        <v>1.2</v>
      </c>
      <c r="F1906" s="11"/>
      <c r="G1906" s="11"/>
      <c r="H1906" s="11"/>
    </row>
    <row r="1907" spans="1:8">
      <c r="A1907" s="10">
        <v>102</v>
      </c>
      <c r="B1907">
        <v>1904</v>
      </c>
      <c r="C1907">
        <v>2.8</v>
      </c>
      <c r="D1907">
        <v>0.2</v>
      </c>
      <c r="E1907">
        <v>2.6</v>
      </c>
      <c r="F1907" s="11"/>
      <c r="G1907" s="11"/>
      <c r="H1907" s="11"/>
    </row>
    <row r="1908" spans="1:8">
      <c r="A1908" s="10">
        <v>101</v>
      </c>
      <c r="B1908">
        <v>1905</v>
      </c>
      <c r="C1908">
        <v>0.3</v>
      </c>
      <c r="D1908">
        <v>0.04</v>
      </c>
      <c r="E1908">
        <v>0.26</v>
      </c>
      <c r="F1908" s="11"/>
      <c r="G1908" s="11"/>
      <c r="H1908" s="11"/>
    </row>
    <row r="1909" spans="1:8">
      <c r="A1909" s="10">
        <v>100</v>
      </c>
      <c r="B1909">
        <v>1906</v>
      </c>
      <c r="C1909">
        <v>0.2</v>
      </c>
      <c r="D1909">
        <v>0.1</v>
      </c>
      <c r="E1909">
        <v>0.1</v>
      </c>
      <c r="F1909" s="11"/>
      <c r="G1909" s="11"/>
      <c r="H1909" s="11"/>
    </row>
    <row r="1910" spans="1:8">
      <c r="A1910" s="10">
        <v>99</v>
      </c>
      <c r="B1910">
        <v>1907</v>
      </c>
      <c r="C1910">
        <v>0.8</v>
      </c>
      <c r="D1910">
        <v>0.1</v>
      </c>
      <c r="E1910">
        <v>0.7</v>
      </c>
      <c r="F1910" s="11"/>
      <c r="G1910" s="11"/>
      <c r="H1910" s="11"/>
    </row>
    <row r="1911" spans="1:8">
      <c r="A1911" s="10">
        <v>98</v>
      </c>
      <c r="B1911">
        <v>1908</v>
      </c>
      <c r="C1911">
        <v>0.4</v>
      </c>
      <c r="D1911">
        <v>0.04</v>
      </c>
      <c r="E1911">
        <v>0.36</v>
      </c>
      <c r="F1911" s="11"/>
      <c r="G1911" s="11"/>
      <c r="H1911" s="11"/>
    </row>
    <row r="1912" spans="1:8">
      <c r="A1912" s="10">
        <v>97</v>
      </c>
      <c r="B1912">
        <v>1909</v>
      </c>
      <c r="C1912">
        <v>1</v>
      </c>
      <c r="D1912">
        <v>0.03</v>
      </c>
      <c r="E1912">
        <v>0.97</v>
      </c>
      <c r="F1912" s="11"/>
      <c r="G1912" s="11"/>
      <c r="H1912" s="11"/>
    </row>
    <row r="1913" spans="1:8">
      <c r="A1913" s="10">
        <v>96</v>
      </c>
      <c r="B1913">
        <v>1910</v>
      </c>
      <c r="C1913">
        <v>0.3</v>
      </c>
      <c r="D1913">
        <v>0.1</v>
      </c>
      <c r="E1913">
        <v>0.2</v>
      </c>
      <c r="F1913" s="11"/>
      <c r="G1913" s="11"/>
      <c r="H1913" s="11"/>
    </row>
    <row r="1914" spans="1:8">
      <c r="A1914" s="10">
        <v>95</v>
      </c>
      <c r="B1914">
        <v>1911</v>
      </c>
      <c r="C1914">
        <v>0.2</v>
      </c>
      <c r="D1914">
        <v>0.1</v>
      </c>
      <c r="E1914">
        <v>0.1</v>
      </c>
      <c r="F1914" s="11"/>
      <c r="G1914" s="11"/>
      <c r="H1914" s="11"/>
    </row>
    <row r="1915" spans="1:8">
      <c r="A1915" s="10">
        <v>94</v>
      </c>
      <c r="B1915">
        <v>1912</v>
      </c>
      <c r="C1915">
        <v>1</v>
      </c>
      <c r="D1915">
        <v>0.04</v>
      </c>
      <c r="E1915">
        <v>0.96</v>
      </c>
      <c r="F1915" s="11"/>
      <c r="G1915" s="11"/>
      <c r="H1915" s="11"/>
    </row>
    <row r="1916" spans="1:8">
      <c r="A1916" s="10">
        <v>93</v>
      </c>
      <c r="B1916">
        <v>1913</v>
      </c>
      <c r="C1916">
        <v>0.7</v>
      </c>
      <c r="D1916">
        <v>0.2</v>
      </c>
      <c r="E1916">
        <v>0.5</v>
      </c>
      <c r="F1916" s="11"/>
      <c r="G1916" s="11"/>
      <c r="H1916" s="11"/>
    </row>
    <row r="1917" spans="1:8">
      <c r="A1917" s="10">
        <v>92</v>
      </c>
      <c r="B1917">
        <v>1914</v>
      </c>
      <c r="C1917">
        <v>1.4</v>
      </c>
      <c r="D1917">
        <v>0.2</v>
      </c>
      <c r="E1917">
        <v>1.2</v>
      </c>
      <c r="F1917" s="11"/>
      <c r="G1917" s="11"/>
      <c r="H1917" s="11"/>
    </row>
    <row r="1918" spans="1:8">
      <c r="A1918" s="10">
        <v>91</v>
      </c>
      <c r="B1918">
        <v>1915</v>
      </c>
      <c r="C1918">
        <v>0.3</v>
      </c>
      <c r="D1918">
        <v>0.1</v>
      </c>
      <c r="E1918">
        <v>0.2</v>
      </c>
      <c r="F1918" s="11"/>
      <c r="G1918" s="11"/>
      <c r="H1918" s="11"/>
    </row>
    <row r="1919" spans="1:8">
      <c r="A1919" s="10">
        <v>90</v>
      </c>
      <c r="B1919">
        <v>1916</v>
      </c>
      <c r="C1919">
        <v>0.8</v>
      </c>
      <c r="D1919">
        <v>0.3</v>
      </c>
      <c r="E1919">
        <v>0.5</v>
      </c>
      <c r="F1919" s="11"/>
      <c r="G1919" s="11"/>
      <c r="H1919" s="11"/>
    </row>
    <row r="1920" spans="1:8">
      <c r="A1920" s="10">
        <v>89</v>
      </c>
      <c r="B1920">
        <v>1917</v>
      </c>
      <c r="F1920" s="11"/>
      <c r="G1920" s="11"/>
      <c r="H1920" s="11"/>
    </row>
    <row r="1921" spans="1:8">
      <c r="A1921" s="10">
        <v>88</v>
      </c>
      <c r="B1921">
        <v>1918</v>
      </c>
      <c r="F1921" s="11"/>
      <c r="G1921" s="11"/>
      <c r="H1921" s="11"/>
    </row>
    <row r="1922" spans="1:8">
      <c r="A1922" s="10">
        <v>87</v>
      </c>
      <c r="B1922">
        <v>1919</v>
      </c>
      <c r="F1922" s="11"/>
      <c r="G1922" s="11"/>
      <c r="H1922" s="11"/>
    </row>
    <row r="1923" spans="1:8">
      <c r="A1923" s="10">
        <v>86</v>
      </c>
      <c r="B1923">
        <v>1920</v>
      </c>
      <c r="F1923" s="11"/>
      <c r="G1923" s="11"/>
      <c r="H1923" s="11"/>
    </row>
    <row r="1924" spans="1:8">
      <c r="A1924" s="10">
        <v>85</v>
      </c>
      <c r="B1924">
        <v>1921</v>
      </c>
      <c r="F1924" s="11"/>
      <c r="G1924" s="11"/>
      <c r="H1924" s="11"/>
    </row>
    <row r="1925" spans="1:8">
      <c r="A1925" s="10">
        <v>84</v>
      </c>
      <c r="B1925">
        <v>1922</v>
      </c>
      <c r="F1925" s="11"/>
      <c r="G1925" s="11"/>
      <c r="H1925" s="11"/>
    </row>
    <row r="1926" spans="1:8">
      <c r="A1926" s="10">
        <v>83</v>
      </c>
      <c r="B1926">
        <v>1923</v>
      </c>
      <c r="F1926" s="11"/>
      <c r="G1926" s="11"/>
      <c r="H1926" s="11"/>
    </row>
    <row r="1927" spans="1:8">
      <c r="A1927" s="10">
        <v>82</v>
      </c>
      <c r="B1927">
        <v>1924</v>
      </c>
      <c r="C1927">
        <v>0.8</v>
      </c>
      <c r="D1927">
        <v>0.02</v>
      </c>
      <c r="E1927">
        <v>0.78</v>
      </c>
      <c r="F1927" s="11"/>
      <c r="G1927" s="11"/>
      <c r="H1927" s="11"/>
    </row>
    <row r="1928" spans="1:8">
      <c r="A1928" s="10">
        <v>81</v>
      </c>
      <c r="B1928">
        <v>1925</v>
      </c>
      <c r="C1928">
        <v>1.4</v>
      </c>
      <c r="D1928">
        <v>0.04</v>
      </c>
      <c r="E1928">
        <v>1.36</v>
      </c>
      <c r="F1928" s="11"/>
      <c r="G1928" s="11"/>
      <c r="H1928" s="11"/>
    </row>
    <row r="1929" spans="1:8">
      <c r="A1929" s="10">
        <v>80</v>
      </c>
      <c r="B1929">
        <v>1926</v>
      </c>
      <c r="C1929">
        <v>0.4</v>
      </c>
      <c r="D1929">
        <v>0.1</v>
      </c>
      <c r="E1929">
        <v>0.3</v>
      </c>
      <c r="F1929" s="11"/>
      <c r="G1929" s="11"/>
      <c r="H1929" s="11"/>
    </row>
    <row r="1930" spans="1:8">
      <c r="A1930" s="10">
        <v>79</v>
      </c>
      <c r="B1930">
        <v>1927</v>
      </c>
      <c r="C1930">
        <v>0.3</v>
      </c>
      <c r="D1930">
        <v>0.1</v>
      </c>
      <c r="E1930">
        <v>0.2</v>
      </c>
      <c r="F1930" s="11"/>
      <c r="G1930" s="11"/>
      <c r="H1930" s="11"/>
    </row>
    <row r="1931" spans="1:8">
      <c r="A1931" s="10">
        <v>78</v>
      </c>
      <c r="B1931">
        <v>1928</v>
      </c>
      <c r="C1931">
        <v>0.5</v>
      </c>
      <c r="D1931">
        <v>0.2</v>
      </c>
      <c r="E1931">
        <v>0.3</v>
      </c>
      <c r="F1931" s="11"/>
      <c r="G1931" s="11"/>
      <c r="H1931" s="11"/>
    </row>
    <row r="1932" spans="1:8">
      <c r="A1932" s="10">
        <v>77</v>
      </c>
      <c r="B1932">
        <v>1929</v>
      </c>
      <c r="C1932">
        <v>0.6</v>
      </c>
      <c r="D1932">
        <v>0.1</v>
      </c>
      <c r="E1932">
        <v>0.5</v>
      </c>
      <c r="F1932" s="11"/>
      <c r="G1932" s="11"/>
      <c r="H1932" s="11"/>
    </row>
    <row r="1933" spans="1:8">
      <c r="A1933" s="10">
        <v>76</v>
      </c>
      <c r="B1933">
        <v>1930</v>
      </c>
      <c r="C1933">
        <v>0.6</v>
      </c>
      <c r="D1933">
        <v>0.1</v>
      </c>
      <c r="E1933">
        <v>0.5</v>
      </c>
      <c r="F1933" s="11"/>
      <c r="G1933" s="11"/>
      <c r="H1933" s="11"/>
    </row>
    <row r="1934" spans="1:8">
      <c r="A1934" s="10">
        <v>75</v>
      </c>
      <c r="B1934">
        <v>1931</v>
      </c>
      <c r="C1934">
        <v>0.2</v>
      </c>
      <c r="D1934">
        <v>0.1</v>
      </c>
      <c r="E1934">
        <v>0.1</v>
      </c>
      <c r="F1934" s="11"/>
      <c r="G1934" s="11"/>
      <c r="H1934" s="11"/>
    </row>
    <row r="1935" spans="1:8">
      <c r="A1935" s="10">
        <v>74</v>
      </c>
      <c r="B1935">
        <v>1932</v>
      </c>
      <c r="C1935">
        <v>0.4</v>
      </c>
      <c r="D1935">
        <v>0.1</v>
      </c>
      <c r="E1935">
        <v>0.3</v>
      </c>
      <c r="F1935" s="11"/>
      <c r="G1935" s="11"/>
      <c r="H1935" s="11"/>
    </row>
    <row r="1936" spans="1:8">
      <c r="A1936" s="10">
        <v>73</v>
      </c>
      <c r="B1936">
        <v>1933</v>
      </c>
      <c r="C1936">
        <v>0.5</v>
      </c>
      <c r="D1936">
        <v>0.2</v>
      </c>
      <c r="E1936">
        <v>0.3</v>
      </c>
      <c r="F1936" s="11"/>
      <c r="G1936" s="11"/>
      <c r="H1936" s="11"/>
    </row>
    <row r="1937" spans="1:8">
      <c r="A1937" s="10">
        <v>72</v>
      </c>
      <c r="B1937">
        <v>1934</v>
      </c>
      <c r="C1937">
        <v>0.8</v>
      </c>
      <c r="D1937">
        <v>0.1</v>
      </c>
      <c r="E1937">
        <v>0.7</v>
      </c>
      <c r="F1937" s="11"/>
      <c r="G1937" s="11"/>
      <c r="H1937" s="11"/>
    </row>
    <row r="1938" spans="1:8">
      <c r="A1938" s="10">
        <v>71</v>
      </c>
      <c r="B1938">
        <v>1935</v>
      </c>
      <c r="C1938">
        <v>0.8</v>
      </c>
      <c r="D1938">
        <v>0.1</v>
      </c>
      <c r="E1938">
        <v>0.7</v>
      </c>
      <c r="F1938" s="11"/>
      <c r="G1938" s="11"/>
      <c r="H1938" s="11"/>
    </row>
    <row r="1939" spans="1:8">
      <c r="A1939" s="10">
        <v>70</v>
      </c>
      <c r="B1939">
        <v>1936</v>
      </c>
      <c r="C1939">
        <v>0.6</v>
      </c>
      <c r="D1939">
        <v>0.1</v>
      </c>
      <c r="E1939">
        <v>0.5</v>
      </c>
      <c r="F1939" s="11"/>
      <c r="G1939" s="11"/>
      <c r="H1939" s="11"/>
    </row>
    <row r="1940" spans="1:8">
      <c r="A1940" s="10">
        <v>69</v>
      </c>
      <c r="B1940">
        <v>1937</v>
      </c>
      <c r="C1940">
        <v>0.6</v>
      </c>
      <c r="D1940">
        <v>0.1</v>
      </c>
      <c r="E1940">
        <v>0.5</v>
      </c>
      <c r="F1940" s="11"/>
      <c r="G1940" s="11"/>
      <c r="H1940" s="11"/>
    </row>
    <row r="1941" spans="1:8">
      <c r="A1941" s="10">
        <v>68</v>
      </c>
      <c r="B1941">
        <v>1938</v>
      </c>
      <c r="C1941">
        <v>0.7</v>
      </c>
      <c r="D1941">
        <v>0.2</v>
      </c>
      <c r="E1941">
        <v>0.5</v>
      </c>
      <c r="F1941" s="11"/>
      <c r="G1941" s="11"/>
      <c r="H1941" s="11"/>
    </row>
    <row r="1942" spans="1:8">
      <c r="A1942" s="10">
        <v>67</v>
      </c>
      <c r="B1942">
        <v>1939</v>
      </c>
      <c r="C1942">
        <v>0.6</v>
      </c>
      <c r="D1942">
        <v>0.1</v>
      </c>
      <c r="E1942">
        <v>0.5</v>
      </c>
      <c r="F1942" s="11"/>
      <c r="G1942" s="11"/>
      <c r="H1942" s="11"/>
    </row>
    <row r="1943" spans="1:8">
      <c r="A1943" s="10">
        <v>66</v>
      </c>
      <c r="B1943">
        <v>1940</v>
      </c>
      <c r="C1943">
        <v>0.4</v>
      </c>
      <c r="D1943">
        <v>0.02</v>
      </c>
      <c r="E1943">
        <v>0.38</v>
      </c>
      <c r="F1943" s="11"/>
      <c r="G1943" s="11"/>
      <c r="H1943" s="11"/>
    </row>
    <row r="1944" spans="1:8">
      <c r="A1944" s="10">
        <v>65</v>
      </c>
      <c r="B1944">
        <v>1941</v>
      </c>
      <c r="C1944">
        <v>0.5</v>
      </c>
      <c r="D1944">
        <v>0.08</v>
      </c>
      <c r="E1944">
        <v>0.42</v>
      </c>
      <c r="F1944" s="11"/>
      <c r="G1944" s="11"/>
      <c r="H1944" s="11"/>
    </row>
    <row r="1945" spans="1:8">
      <c r="A1945" s="10">
        <v>64</v>
      </c>
      <c r="B1945">
        <v>1942</v>
      </c>
      <c r="C1945">
        <v>0.9</v>
      </c>
      <c r="D1945">
        <v>0.04</v>
      </c>
      <c r="E1945">
        <v>0.86</v>
      </c>
      <c r="F1945" s="11"/>
      <c r="G1945" s="11"/>
      <c r="H1945" s="11"/>
    </row>
    <row r="1946" spans="1:8">
      <c r="A1946" s="10">
        <v>63</v>
      </c>
      <c r="B1946">
        <v>1943</v>
      </c>
      <c r="C1946">
        <v>0.5</v>
      </c>
      <c r="D1946">
        <v>0.1</v>
      </c>
      <c r="E1946">
        <v>0.4</v>
      </c>
      <c r="F1946" s="11"/>
      <c r="G1946" s="11"/>
      <c r="H1946" s="11"/>
    </row>
    <row r="1947" spans="1:8">
      <c r="A1947" s="10">
        <v>62</v>
      </c>
      <c r="B1947">
        <v>1944</v>
      </c>
      <c r="C1947">
        <v>0.5</v>
      </c>
      <c r="D1947">
        <v>0.2</v>
      </c>
      <c r="E1947">
        <v>0.3</v>
      </c>
      <c r="F1947" s="11"/>
      <c r="G1947" s="11"/>
      <c r="H1947" s="11"/>
    </row>
    <row r="1948" spans="1:8">
      <c r="A1948" s="10">
        <v>61</v>
      </c>
      <c r="B1948">
        <v>1945</v>
      </c>
      <c r="C1948">
        <v>0.4</v>
      </c>
      <c r="D1948">
        <v>0.1</v>
      </c>
      <c r="E1948">
        <v>0.3</v>
      </c>
      <c r="F1948" s="11"/>
      <c r="G1948" s="11"/>
      <c r="H1948" s="11"/>
    </row>
    <row r="1949" spans="1:8">
      <c r="A1949" s="10">
        <v>60</v>
      </c>
      <c r="B1949">
        <v>1946</v>
      </c>
      <c r="C1949">
        <v>0.9</v>
      </c>
      <c r="D1949">
        <v>0.04</v>
      </c>
      <c r="E1949">
        <v>0.86</v>
      </c>
      <c r="F1949" s="11"/>
      <c r="G1949" s="11"/>
      <c r="H1949" s="11"/>
    </row>
    <row r="1950" spans="1:8">
      <c r="A1950" s="10">
        <v>59</v>
      </c>
      <c r="B1950">
        <v>1947</v>
      </c>
      <c r="C1950">
        <v>1.2</v>
      </c>
      <c r="D1950">
        <v>0.2</v>
      </c>
      <c r="E1950">
        <v>1</v>
      </c>
      <c r="F1950" s="11"/>
      <c r="G1950" s="11"/>
      <c r="H1950" s="11"/>
    </row>
    <row r="1951" spans="1:8">
      <c r="A1951" s="10">
        <v>58</v>
      </c>
      <c r="B1951">
        <v>1948</v>
      </c>
      <c r="C1951">
        <v>0.7</v>
      </c>
      <c r="D1951">
        <v>0.1</v>
      </c>
      <c r="E1951">
        <v>0.6</v>
      </c>
      <c r="F1951" s="11"/>
      <c r="G1951" s="11"/>
      <c r="H1951" s="11"/>
    </row>
    <row r="1952" spans="1:8">
      <c r="A1952" s="10">
        <v>57</v>
      </c>
      <c r="B1952">
        <v>1949</v>
      </c>
      <c r="C1952">
        <v>1.3</v>
      </c>
      <c r="D1952">
        <v>0.2</v>
      </c>
      <c r="E1952">
        <v>1.1000000000000001</v>
      </c>
      <c r="F1952" s="11"/>
      <c r="G1952" s="11"/>
      <c r="H1952" s="11"/>
    </row>
    <row r="1953" spans="1:8">
      <c r="A1953" s="10">
        <v>56</v>
      </c>
      <c r="B1953">
        <v>1950</v>
      </c>
      <c r="C1953">
        <v>0.6</v>
      </c>
      <c r="D1953">
        <v>0.2</v>
      </c>
      <c r="E1953">
        <v>0.4</v>
      </c>
      <c r="F1953" s="11"/>
      <c r="G1953" s="11"/>
      <c r="H1953" s="11"/>
    </row>
    <row r="1954" spans="1:8">
      <c r="A1954" s="10">
        <v>55</v>
      </c>
      <c r="B1954">
        <v>1951</v>
      </c>
      <c r="F1954" s="11"/>
      <c r="G1954" s="11"/>
      <c r="H1954" s="11"/>
    </row>
    <row r="1955" spans="1:8">
      <c r="A1955" s="10">
        <v>54</v>
      </c>
      <c r="B1955">
        <v>1952</v>
      </c>
      <c r="F1955" s="11"/>
      <c r="G1955" s="11"/>
      <c r="H1955" s="11"/>
    </row>
    <row r="1956" spans="1:8">
      <c r="A1956" s="10">
        <v>53</v>
      </c>
      <c r="B1956">
        <v>1953</v>
      </c>
      <c r="F1956" s="11"/>
      <c r="G1956" s="11"/>
      <c r="H1956" s="11"/>
    </row>
    <row r="1957" spans="1:8">
      <c r="A1957" s="10">
        <v>52</v>
      </c>
      <c r="B1957">
        <v>1954</v>
      </c>
      <c r="F1957" s="11"/>
      <c r="G1957" s="11"/>
      <c r="H1957" s="11"/>
    </row>
    <row r="1958" spans="1:8">
      <c r="A1958" s="10">
        <v>51</v>
      </c>
      <c r="B1958">
        <v>1955</v>
      </c>
      <c r="F1958" s="11"/>
      <c r="G1958" s="11"/>
      <c r="H1958" s="11"/>
    </row>
    <row r="1959" spans="1:8">
      <c r="A1959" s="10">
        <v>50</v>
      </c>
      <c r="B1959">
        <v>1956</v>
      </c>
      <c r="F1959" s="11"/>
      <c r="G1959" s="11"/>
      <c r="H1959" s="11"/>
    </row>
    <row r="1960" spans="1:8">
      <c r="A1960" s="10">
        <v>49</v>
      </c>
      <c r="B1960">
        <v>1957</v>
      </c>
      <c r="F1960" s="11"/>
      <c r="G1960" s="11"/>
      <c r="H1960" s="11"/>
    </row>
    <row r="1961" spans="1:8">
      <c r="A1961" s="10">
        <v>48</v>
      </c>
      <c r="B1961">
        <v>1958</v>
      </c>
      <c r="F1961" s="11"/>
      <c r="G1961" s="11"/>
      <c r="H1961" s="11"/>
    </row>
    <row r="1962" spans="1:8">
      <c r="A1962" s="10">
        <v>47</v>
      </c>
      <c r="B1962">
        <v>1959</v>
      </c>
      <c r="C1962">
        <v>0.9</v>
      </c>
      <c r="D1962">
        <v>0.1</v>
      </c>
      <c r="E1962">
        <v>0.8</v>
      </c>
      <c r="F1962" s="11"/>
      <c r="G1962" s="11"/>
      <c r="H1962" s="11"/>
    </row>
    <row r="1963" spans="1:8">
      <c r="A1963" s="10">
        <v>46</v>
      </c>
      <c r="B1963">
        <v>1960</v>
      </c>
      <c r="C1963">
        <v>0.7</v>
      </c>
      <c r="D1963">
        <v>0.1</v>
      </c>
      <c r="E1963">
        <v>0.6</v>
      </c>
      <c r="F1963" s="11"/>
      <c r="G1963" s="11"/>
      <c r="H1963" s="11"/>
    </row>
    <row r="1964" spans="1:8">
      <c r="A1964" s="10">
        <v>45</v>
      </c>
      <c r="B1964">
        <v>1961</v>
      </c>
      <c r="C1964">
        <v>0.7</v>
      </c>
      <c r="D1964">
        <v>0.2</v>
      </c>
      <c r="E1964">
        <v>0.5</v>
      </c>
      <c r="F1964" s="11"/>
      <c r="G1964" s="11"/>
      <c r="H1964" s="11"/>
    </row>
    <row r="1965" spans="1:8">
      <c r="A1965" s="10">
        <v>44</v>
      </c>
      <c r="B1965">
        <v>1962</v>
      </c>
      <c r="C1965">
        <v>0.9</v>
      </c>
      <c r="D1965">
        <v>0.2</v>
      </c>
      <c r="E1965">
        <v>0.7</v>
      </c>
      <c r="F1965" s="11"/>
      <c r="G1965" s="11"/>
      <c r="H1965" s="11"/>
    </row>
    <row r="1966" spans="1:8">
      <c r="A1966" s="10">
        <v>43</v>
      </c>
      <c r="B1966">
        <v>1963</v>
      </c>
      <c r="C1966">
        <v>0.5</v>
      </c>
      <c r="D1966">
        <v>0.2</v>
      </c>
      <c r="E1966">
        <v>0.3</v>
      </c>
      <c r="F1966" s="11"/>
      <c r="G1966" s="11"/>
      <c r="H1966" s="11"/>
    </row>
    <row r="1967" spans="1:8">
      <c r="A1967" s="10">
        <v>42</v>
      </c>
      <c r="B1967">
        <v>1964</v>
      </c>
      <c r="C1967">
        <v>0.3</v>
      </c>
      <c r="D1967">
        <v>0.06</v>
      </c>
      <c r="E1967">
        <v>0.24</v>
      </c>
      <c r="F1967" s="11"/>
      <c r="G1967" s="11"/>
      <c r="H1967" s="11"/>
    </row>
    <row r="1968" spans="1:8">
      <c r="A1968" s="10">
        <v>41</v>
      </c>
      <c r="B1968">
        <v>1965</v>
      </c>
      <c r="C1968">
        <v>0.26</v>
      </c>
      <c r="D1968">
        <v>0.04</v>
      </c>
      <c r="E1968">
        <v>0.22</v>
      </c>
      <c r="F1968" s="11"/>
      <c r="G1968" s="11"/>
      <c r="H1968" s="11"/>
    </row>
    <row r="1969" spans="1:8">
      <c r="A1969" s="10">
        <v>40</v>
      </c>
      <c r="B1969">
        <v>1966</v>
      </c>
      <c r="C1969">
        <v>0.6</v>
      </c>
      <c r="D1969">
        <v>0.04</v>
      </c>
      <c r="E1969">
        <v>0.56000000000000005</v>
      </c>
      <c r="F1969" s="11"/>
      <c r="G1969" s="11"/>
      <c r="H1969" s="11"/>
    </row>
    <row r="1970" spans="1:8">
      <c r="A1970" s="10">
        <v>39</v>
      </c>
      <c r="B1970">
        <v>1967</v>
      </c>
      <c r="C1970">
        <v>0.3</v>
      </c>
      <c r="D1970">
        <v>0.04</v>
      </c>
      <c r="E1970">
        <v>0.26</v>
      </c>
      <c r="F1970" s="11"/>
      <c r="G1970" s="11"/>
      <c r="H1970" s="11"/>
    </row>
    <row r="1971" spans="1:8">
      <c r="A1971" s="10">
        <v>38</v>
      </c>
      <c r="B1971">
        <v>1968</v>
      </c>
      <c r="C1971">
        <v>0.7</v>
      </c>
      <c r="D1971">
        <v>0.1</v>
      </c>
      <c r="E1971">
        <v>0.6</v>
      </c>
      <c r="F1971" s="11"/>
      <c r="G1971" s="11"/>
      <c r="H1971" s="11"/>
    </row>
    <row r="1972" spans="1:8">
      <c r="A1972" s="10">
        <v>37</v>
      </c>
      <c r="B1972">
        <v>1969</v>
      </c>
      <c r="C1972">
        <v>0.3</v>
      </c>
      <c r="D1972">
        <v>0.04</v>
      </c>
      <c r="E1972">
        <v>0.26</v>
      </c>
      <c r="F1972" s="11"/>
      <c r="G1972" s="11"/>
      <c r="H1972" s="11"/>
    </row>
    <row r="1973" spans="1:8">
      <c r="A1973" s="10">
        <v>36</v>
      </c>
      <c r="B1973">
        <v>1970</v>
      </c>
      <c r="C1973">
        <v>0.4</v>
      </c>
      <c r="D1973">
        <v>0.1</v>
      </c>
      <c r="E1973">
        <v>0.3</v>
      </c>
      <c r="F1973" s="11"/>
      <c r="G1973" s="11"/>
      <c r="H1973" s="11"/>
    </row>
    <row r="1974" spans="1:8">
      <c r="A1974" s="10">
        <v>35</v>
      </c>
      <c r="B1974">
        <v>1971</v>
      </c>
      <c r="F1974" s="11"/>
      <c r="G1974" s="11"/>
      <c r="H1974" s="11"/>
    </row>
    <row r="1975" spans="1:8">
      <c r="A1975" s="10">
        <v>34</v>
      </c>
      <c r="B1975">
        <v>1972</v>
      </c>
      <c r="F1975" s="11"/>
      <c r="G1975" s="11"/>
      <c r="H1975" s="11"/>
    </row>
    <row r="1976" spans="1:8">
      <c r="A1976" s="10">
        <v>33</v>
      </c>
      <c r="B1976">
        <v>1973</v>
      </c>
      <c r="F1976" s="11"/>
      <c r="G1976" s="11"/>
      <c r="H1976" s="11"/>
    </row>
    <row r="1977" spans="1:8">
      <c r="A1977" s="10">
        <v>32</v>
      </c>
      <c r="B1977">
        <v>1974</v>
      </c>
      <c r="F1977" s="11"/>
      <c r="G1977" s="11"/>
      <c r="H1977" s="11"/>
    </row>
    <row r="1978" spans="1:8">
      <c r="A1978" s="10">
        <v>31</v>
      </c>
      <c r="B1978">
        <v>1975</v>
      </c>
      <c r="F1978" s="11"/>
      <c r="G1978" s="11"/>
      <c r="H1978" s="11"/>
    </row>
    <row r="1979" spans="1:8">
      <c r="A1979" s="10">
        <v>30</v>
      </c>
      <c r="B1979">
        <v>1976</v>
      </c>
      <c r="F1979" s="11"/>
      <c r="G1979" s="11"/>
      <c r="H1979" s="11"/>
    </row>
    <row r="1980" spans="1:8">
      <c r="A1980" s="10">
        <v>29</v>
      </c>
      <c r="B1980">
        <v>1977</v>
      </c>
      <c r="F1980" s="11"/>
      <c r="G1980" s="11"/>
      <c r="H1980" s="11"/>
    </row>
    <row r="1981" spans="1:8">
      <c r="A1981" s="10">
        <v>28</v>
      </c>
      <c r="B1981">
        <v>1978</v>
      </c>
      <c r="F1981" s="11"/>
      <c r="G1981" s="11"/>
      <c r="H1981" s="11"/>
    </row>
    <row r="1982" spans="1:8">
      <c r="A1982" s="10">
        <v>27</v>
      </c>
      <c r="B1982">
        <v>1979</v>
      </c>
      <c r="F1982" s="11"/>
      <c r="G1982" s="11"/>
      <c r="H1982" s="11"/>
    </row>
    <row r="1983" spans="1:8">
      <c r="A1983" s="10">
        <v>26</v>
      </c>
      <c r="B1983">
        <v>1980</v>
      </c>
      <c r="F1983" s="11"/>
      <c r="G1983" s="11"/>
      <c r="H1983" s="11"/>
    </row>
    <row r="1984" spans="1:8">
      <c r="A1984" s="10">
        <v>25</v>
      </c>
      <c r="B1984">
        <v>1981</v>
      </c>
      <c r="F1984" s="11"/>
      <c r="G1984" s="11"/>
      <c r="H1984" s="11"/>
    </row>
    <row r="1985" spans="1:8">
      <c r="A1985" s="10">
        <v>24</v>
      </c>
      <c r="B1985">
        <v>1982</v>
      </c>
      <c r="F1985" s="11"/>
      <c r="G1985" s="11"/>
      <c r="H1985" s="11"/>
    </row>
    <row r="1986" spans="1:8">
      <c r="A1986" s="10">
        <v>23</v>
      </c>
      <c r="B1986">
        <v>1983</v>
      </c>
      <c r="F1986" s="11"/>
      <c r="G1986" s="11"/>
      <c r="H1986" s="11"/>
    </row>
    <row r="1987" spans="1:8">
      <c r="A1987" s="10">
        <v>22</v>
      </c>
      <c r="B1987">
        <v>1984</v>
      </c>
      <c r="F1987" s="11"/>
      <c r="G1987" s="11"/>
      <c r="H1987" s="11"/>
    </row>
    <row r="1988" spans="1:8">
      <c r="A1988" s="10">
        <v>21</v>
      </c>
      <c r="B1988">
        <v>1985</v>
      </c>
      <c r="C1988">
        <v>0.8</v>
      </c>
      <c r="D1988">
        <v>0.1</v>
      </c>
      <c r="E1988">
        <v>0.7</v>
      </c>
      <c r="F1988" s="11"/>
      <c r="G1988" s="11"/>
      <c r="H1988" s="11"/>
    </row>
    <row r="1989" spans="1:8">
      <c r="A1989" s="10">
        <v>20</v>
      </c>
      <c r="B1989">
        <v>1986</v>
      </c>
      <c r="C1989">
        <v>0.6</v>
      </c>
      <c r="D1989">
        <v>0.1</v>
      </c>
      <c r="E1989">
        <v>0.5</v>
      </c>
      <c r="F1989" s="11"/>
      <c r="G1989" s="11"/>
      <c r="H1989" s="11"/>
    </row>
    <row r="1990" spans="1:8">
      <c r="A1990" s="10">
        <v>19</v>
      </c>
      <c r="B1990">
        <v>1987</v>
      </c>
      <c r="F1990" s="11"/>
      <c r="G1990" s="11"/>
      <c r="H1990" s="11"/>
    </row>
    <row r="1991" spans="1:8">
      <c r="A1991" s="10">
        <v>18</v>
      </c>
      <c r="B1991">
        <v>1988</v>
      </c>
      <c r="F1991" s="11"/>
      <c r="G1991" s="11"/>
      <c r="H1991" s="11"/>
    </row>
    <row r="1992" spans="1:8">
      <c r="A1992" s="10">
        <v>17</v>
      </c>
      <c r="B1992">
        <v>1989</v>
      </c>
      <c r="F1992" s="11"/>
      <c r="G1992" s="11"/>
      <c r="H1992" s="11"/>
    </row>
    <row r="1993" spans="1:8">
      <c r="A1993" s="10">
        <v>16</v>
      </c>
      <c r="B1993">
        <v>1990</v>
      </c>
      <c r="F1993" s="11"/>
      <c r="G1993" s="11"/>
      <c r="H1993" s="11"/>
    </row>
    <row r="1994" spans="1:8">
      <c r="A1994" s="10">
        <v>15</v>
      </c>
      <c r="B1994">
        <v>1991</v>
      </c>
      <c r="F1994" s="11"/>
      <c r="G1994" s="11"/>
      <c r="H1994" s="11"/>
    </row>
    <row r="1995" spans="1:8">
      <c r="A1995" s="10">
        <v>14</v>
      </c>
      <c r="B1995">
        <v>1992</v>
      </c>
      <c r="F1995" s="11"/>
      <c r="G1995" s="11"/>
      <c r="H1995" s="11"/>
    </row>
    <row r="1996" spans="1:8">
      <c r="A1996" s="10">
        <v>13</v>
      </c>
      <c r="B1996">
        <v>1993</v>
      </c>
      <c r="F1996" s="11"/>
      <c r="G1996" s="11"/>
      <c r="H1996" s="11"/>
    </row>
    <row r="1997" spans="1:8">
      <c r="A1997" s="10">
        <v>12</v>
      </c>
      <c r="B1997">
        <v>1994</v>
      </c>
      <c r="F1997" s="11"/>
      <c r="G1997" s="11"/>
      <c r="H1997" s="11"/>
    </row>
    <row r="1998" spans="1:8">
      <c r="A1998" s="10">
        <v>11</v>
      </c>
      <c r="B1998">
        <v>1995</v>
      </c>
      <c r="F1998" s="11"/>
      <c r="G1998" s="11"/>
      <c r="H1998" s="11"/>
    </row>
    <row r="1999" spans="1:8">
      <c r="A1999" s="10">
        <v>10</v>
      </c>
      <c r="B1999">
        <v>1996</v>
      </c>
      <c r="F1999" s="11"/>
      <c r="G1999" s="11"/>
      <c r="H1999" s="11"/>
    </row>
    <row r="2000" spans="1:8">
      <c r="A2000" s="10">
        <v>9</v>
      </c>
      <c r="B2000">
        <v>1997</v>
      </c>
      <c r="F2000" s="11"/>
      <c r="G2000" s="11"/>
      <c r="H2000" s="11"/>
    </row>
    <row r="2001" spans="1:8">
      <c r="A2001" s="10">
        <v>8</v>
      </c>
      <c r="B2001">
        <v>1998</v>
      </c>
      <c r="F2001" s="11"/>
      <c r="G2001" s="11"/>
      <c r="H2001" s="11"/>
    </row>
    <row r="2002" spans="1:8">
      <c r="A2002" s="10">
        <v>7</v>
      </c>
      <c r="B2002">
        <v>1999</v>
      </c>
      <c r="F2002" s="11"/>
      <c r="G2002" s="11"/>
      <c r="H2002" s="11"/>
    </row>
    <row r="2003" spans="1:8">
      <c r="A2003" s="10">
        <v>6</v>
      </c>
      <c r="B2003">
        <v>2000</v>
      </c>
      <c r="F2003" s="11"/>
      <c r="G2003" s="11"/>
      <c r="H2003" s="11"/>
    </row>
    <row r="2004" spans="1:8">
      <c r="A2004" s="10">
        <v>5</v>
      </c>
      <c r="B2004">
        <v>2001</v>
      </c>
      <c r="F2004" s="11"/>
      <c r="G2004" s="11"/>
      <c r="H2004" s="11"/>
    </row>
    <row r="2005" spans="1:8">
      <c r="A2005" s="10">
        <v>4</v>
      </c>
      <c r="B2005">
        <v>2002</v>
      </c>
      <c r="F2005" s="11"/>
      <c r="G2005" s="11"/>
      <c r="H2005" s="11"/>
    </row>
    <row r="2006" spans="1:8">
      <c r="A2006" s="10">
        <v>3</v>
      </c>
      <c r="B2006">
        <v>2003</v>
      </c>
      <c r="F2006" s="11"/>
      <c r="G2006" s="11"/>
      <c r="H2006" s="11"/>
    </row>
    <row r="2007" spans="1:8">
      <c r="A2007" s="10">
        <v>2</v>
      </c>
      <c r="B2007">
        <v>2004</v>
      </c>
      <c r="F2007" s="11"/>
      <c r="G2007" s="11"/>
      <c r="H2007" s="11"/>
    </row>
    <row r="2008" spans="1:8">
      <c r="A2008" s="10">
        <v>1</v>
      </c>
      <c r="B2008">
        <v>2005</v>
      </c>
      <c r="F2008" s="11"/>
      <c r="G2008" s="11"/>
      <c r="H2008" s="11"/>
    </row>
    <row r="2009" spans="1:8">
      <c r="A2009" s="10">
        <v>0</v>
      </c>
      <c r="B2009">
        <v>2006</v>
      </c>
      <c r="C2009">
        <v>0.4</v>
      </c>
      <c r="D2009">
        <v>0.1</v>
      </c>
      <c r="E2009">
        <v>0.3</v>
      </c>
      <c r="F2009" s="11"/>
      <c r="G2009" s="11"/>
      <c r="H2009" s="11"/>
    </row>
    <row r="2010" spans="1:8">
      <c r="A2010" s="10">
        <v>-1</v>
      </c>
      <c r="B2010">
        <v>2007</v>
      </c>
      <c r="C2010">
        <v>0.5</v>
      </c>
      <c r="D2010">
        <v>0.2</v>
      </c>
      <c r="E2010">
        <v>0.3</v>
      </c>
      <c r="F2010" s="11"/>
      <c r="G2010" s="11"/>
      <c r="H2010" s="11"/>
    </row>
    <row r="2011" spans="1:8">
      <c r="A2011" s="10">
        <v>-2</v>
      </c>
      <c r="B2011">
        <v>2008</v>
      </c>
      <c r="C2011">
        <v>0.4</v>
      </c>
      <c r="D2011">
        <v>0.06</v>
      </c>
      <c r="E2011">
        <v>0.34</v>
      </c>
      <c r="F2011" s="11"/>
      <c r="G2011" s="11"/>
      <c r="H2011" s="11"/>
    </row>
    <row r="2012" spans="1:8">
      <c r="A2012" s="10">
        <v>-3</v>
      </c>
      <c r="B2012">
        <v>2009</v>
      </c>
      <c r="C2012">
        <v>1</v>
      </c>
      <c r="D2012">
        <v>0.2</v>
      </c>
      <c r="E2012">
        <v>0.8</v>
      </c>
      <c r="F2012" s="11"/>
      <c r="G2012" s="11"/>
      <c r="H2012" s="11"/>
    </row>
    <row r="2013" spans="1:8">
      <c r="A2013" s="10">
        <v>-4</v>
      </c>
      <c r="B2013">
        <v>2010</v>
      </c>
      <c r="F2013" s="11"/>
      <c r="G2013" s="11"/>
      <c r="H2013" s="11"/>
    </row>
    <row r="2014" spans="1:8">
      <c r="A2014" s="10">
        <v>-5</v>
      </c>
      <c r="B2014">
        <v>2011</v>
      </c>
      <c r="F2014" s="11"/>
      <c r="G2014" s="11"/>
      <c r="H2014" s="11"/>
    </row>
    <row r="2015" spans="1:8">
      <c r="A2015" s="10">
        <v>-6</v>
      </c>
      <c r="B2015">
        <v>2012</v>
      </c>
      <c r="F2015" s="11"/>
      <c r="G2015" s="11"/>
      <c r="H2015" s="11"/>
    </row>
    <row r="2016" spans="1:8">
      <c r="A2016" s="10">
        <v>-7</v>
      </c>
      <c r="B2016">
        <v>2013</v>
      </c>
      <c r="F2016" s="11"/>
      <c r="G2016" s="11"/>
      <c r="H2016" s="11"/>
    </row>
    <row r="2017" spans="1:8">
      <c r="A2017" s="10">
        <v>-8</v>
      </c>
      <c r="B2017">
        <v>2014</v>
      </c>
      <c r="F2017" s="11"/>
      <c r="G2017" s="11"/>
      <c r="H2017" s="11"/>
    </row>
    <row r="2018" spans="1:8">
      <c r="A2018" s="10">
        <v>-9</v>
      </c>
      <c r="B2018">
        <v>2015</v>
      </c>
      <c r="F2018" s="11"/>
      <c r="G2018" s="11"/>
      <c r="H2018" s="11"/>
    </row>
    <row r="2019" spans="1:8">
      <c r="A2019" s="10">
        <v>-10</v>
      </c>
      <c r="B2019">
        <v>2016</v>
      </c>
      <c r="F2019" s="11"/>
      <c r="G2019" s="11"/>
      <c r="H2019" s="11"/>
    </row>
    <row r="2020" spans="1:8">
      <c r="A2020" s="10">
        <v>-11</v>
      </c>
      <c r="B2020">
        <v>2017</v>
      </c>
      <c r="F2020" s="11"/>
      <c r="G2020" s="11"/>
      <c r="H2020" s="11"/>
    </row>
    <row r="2021" spans="1:8">
      <c r="A2021" s="10">
        <v>-12</v>
      </c>
      <c r="B2021">
        <v>2018</v>
      </c>
      <c r="F2021" s="11"/>
      <c r="G2021" s="11"/>
      <c r="H2021" s="11"/>
    </row>
    <row r="2022" spans="1:8">
      <c r="A2022" s="10">
        <v>-13</v>
      </c>
      <c r="B2022">
        <v>2019</v>
      </c>
      <c r="F2022" s="11"/>
      <c r="G2022" s="11"/>
      <c r="H2022" s="11"/>
    </row>
    <row r="2023" spans="1:8">
      <c r="A2023" s="10">
        <v>-14</v>
      </c>
      <c r="B2023">
        <v>2020</v>
      </c>
      <c r="F2023" s="11"/>
      <c r="G2023" s="11"/>
      <c r="H2023" s="11"/>
    </row>
    <row r="2024" spans="1:8">
      <c r="A2024" s="10">
        <v>-15</v>
      </c>
      <c r="B2024">
        <v>2021</v>
      </c>
      <c r="F2024" s="11"/>
      <c r="G2024" s="11"/>
      <c r="H2024" s="11"/>
    </row>
    <row r="2025" spans="1:8">
      <c r="A2025" s="10">
        <v>-16</v>
      </c>
      <c r="B2025">
        <v>2022</v>
      </c>
      <c r="F2025" s="11"/>
      <c r="G2025" s="11"/>
      <c r="H2025" s="11"/>
    </row>
    <row r="2026" spans="1:8">
      <c r="A2026" s="10">
        <v>-17</v>
      </c>
      <c r="B2026">
        <v>2023</v>
      </c>
      <c r="F2026" s="11"/>
      <c r="G2026" s="11"/>
      <c r="H2026" s="11"/>
    </row>
    <row r="2027" spans="1:8">
      <c r="A2027" s="10">
        <v>-18</v>
      </c>
      <c r="B2027">
        <v>2024</v>
      </c>
      <c r="F2027" s="11"/>
      <c r="G2027" s="11"/>
      <c r="H2027" s="11"/>
    </row>
    <row r="2028" spans="1:8">
      <c r="A2028" s="10">
        <v>-19</v>
      </c>
      <c r="B2028">
        <v>2025</v>
      </c>
      <c r="F2028" s="11"/>
      <c r="G2028" s="11"/>
      <c r="H2028" s="11"/>
    </row>
    <row r="2029" spans="1:8">
      <c r="A2029" s="10">
        <v>-20</v>
      </c>
      <c r="B2029">
        <v>2026</v>
      </c>
      <c r="F2029" s="11"/>
      <c r="G2029" s="11"/>
      <c r="H2029" s="11"/>
    </row>
    <row r="2030" spans="1:8">
      <c r="A2030" s="10">
        <v>-21</v>
      </c>
      <c r="B2030">
        <v>2027</v>
      </c>
      <c r="F2030" s="11"/>
      <c r="G2030" s="11"/>
      <c r="H2030" s="11"/>
    </row>
    <row r="2031" spans="1:8">
      <c r="A2031" s="10">
        <v>-22</v>
      </c>
      <c r="B2031">
        <v>2028</v>
      </c>
      <c r="F2031" s="11"/>
      <c r="G2031" s="11"/>
      <c r="H2031" s="11"/>
    </row>
    <row r="2032" spans="1:8">
      <c r="A2032" s="10">
        <v>-23</v>
      </c>
      <c r="B2032">
        <v>2029</v>
      </c>
      <c r="C2032">
        <v>0.4</v>
      </c>
      <c r="D2032">
        <v>0.2</v>
      </c>
      <c r="E2032">
        <v>0.2</v>
      </c>
      <c r="F2032" s="11"/>
      <c r="G2032" s="11"/>
      <c r="H2032" s="11"/>
    </row>
    <row r="2033" spans="1:8">
      <c r="A2033" s="10">
        <v>-24</v>
      </c>
      <c r="B2033">
        <v>2030</v>
      </c>
      <c r="C2033">
        <v>0.6</v>
      </c>
      <c r="D2033">
        <v>0.2</v>
      </c>
      <c r="E2033">
        <v>0.4</v>
      </c>
      <c r="F2033" s="11"/>
      <c r="G2033" s="11"/>
      <c r="H2033" s="11"/>
    </row>
    <row r="2034" spans="1:8">
      <c r="A2034" s="10">
        <v>-25</v>
      </c>
      <c r="B2034">
        <v>2031</v>
      </c>
      <c r="C2034">
        <v>1</v>
      </c>
      <c r="D2034">
        <v>0.1</v>
      </c>
      <c r="E2034">
        <v>0.9</v>
      </c>
      <c r="F2034" s="11"/>
      <c r="G2034" s="11"/>
      <c r="H2034" s="11"/>
    </row>
    <row r="2035" spans="1:8">
      <c r="A2035" s="10">
        <v>-26</v>
      </c>
      <c r="B2035">
        <v>2032</v>
      </c>
      <c r="C2035">
        <v>0.8</v>
      </c>
      <c r="D2035">
        <v>0.1</v>
      </c>
      <c r="E2035">
        <v>0.7</v>
      </c>
      <c r="F2035" s="11"/>
      <c r="G2035" s="11"/>
      <c r="H2035" s="11"/>
    </row>
    <row r="2036" spans="1:8">
      <c r="A2036" s="10">
        <v>-27</v>
      </c>
      <c r="B2036">
        <v>2033</v>
      </c>
      <c r="C2036">
        <v>0.6</v>
      </c>
      <c r="D2036">
        <v>0.1</v>
      </c>
      <c r="E2036">
        <v>0.5</v>
      </c>
      <c r="F2036" s="11"/>
      <c r="G2036" s="11"/>
      <c r="H2036" s="11"/>
    </row>
    <row r="2037" spans="1:8">
      <c r="A2037" s="10">
        <v>-28</v>
      </c>
      <c r="B2037">
        <v>2034</v>
      </c>
      <c r="C2037">
        <v>0.5</v>
      </c>
      <c r="D2037">
        <v>0.04</v>
      </c>
      <c r="E2037">
        <v>0.46</v>
      </c>
      <c r="F2037" s="11"/>
      <c r="G2037" s="11"/>
      <c r="H2037" s="11"/>
    </row>
    <row r="2038" spans="1:8">
      <c r="A2038" s="10">
        <v>-29</v>
      </c>
      <c r="B2038">
        <v>2035</v>
      </c>
      <c r="C2038">
        <v>0.4</v>
      </c>
      <c r="D2038">
        <v>0.04</v>
      </c>
      <c r="E2038">
        <v>0.36</v>
      </c>
      <c r="F2038" s="11"/>
      <c r="G2038" s="11"/>
      <c r="H2038" s="11"/>
    </row>
    <row r="2039" spans="1:8">
      <c r="A2039" s="10">
        <v>-30</v>
      </c>
      <c r="B2039">
        <v>2036</v>
      </c>
      <c r="C2039">
        <v>0.8</v>
      </c>
      <c r="D2039">
        <v>0.06</v>
      </c>
      <c r="E2039">
        <v>0.74</v>
      </c>
      <c r="F2039" s="11"/>
      <c r="G2039" s="11"/>
      <c r="H2039" s="11"/>
    </row>
    <row r="2040" spans="1:8">
      <c r="A2040" s="10">
        <v>-31</v>
      </c>
      <c r="B2040">
        <v>2037</v>
      </c>
      <c r="C2040">
        <v>0.7</v>
      </c>
      <c r="D2040">
        <v>0.1</v>
      </c>
      <c r="E2040">
        <v>0.6</v>
      </c>
      <c r="F2040" s="11"/>
      <c r="G2040" s="11"/>
      <c r="H2040" s="11"/>
    </row>
    <row r="2041" spans="1:8">
      <c r="A2041" s="10">
        <v>-32</v>
      </c>
      <c r="B2041">
        <v>2038</v>
      </c>
      <c r="C2041">
        <v>0.3</v>
      </c>
      <c r="D2041">
        <v>0.04</v>
      </c>
      <c r="E2041">
        <v>0.26</v>
      </c>
      <c r="F2041" s="11"/>
      <c r="G2041" s="11"/>
      <c r="H2041" s="11"/>
    </row>
    <row r="2042" spans="1:8">
      <c r="A2042" s="10">
        <v>-33</v>
      </c>
      <c r="B2042">
        <v>2039</v>
      </c>
      <c r="C2042">
        <v>0.8</v>
      </c>
      <c r="D2042">
        <v>0.04</v>
      </c>
      <c r="E2042">
        <v>0.76</v>
      </c>
      <c r="F2042" s="11"/>
      <c r="G2042" s="11"/>
      <c r="H2042" s="11"/>
    </row>
    <row r="2043" spans="1:8">
      <c r="A2043" s="10">
        <v>-34</v>
      </c>
      <c r="B2043">
        <v>2040</v>
      </c>
      <c r="C2043">
        <v>0.5</v>
      </c>
      <c r="D2043">
        <v>0.1</v>
      </c>
      <c r="E2043">
        <v>0.4</v>
      </c>
      <c r="F2043" s="11"/>
      <c r="G2043" s="11"/>
      <c r="H2043" s="11"/>
    </row>
    <row r="2044" spans="1:8">
      <c r="A2044" s="10">
        <v>-35</v>
      </c>
      <c r="B2044">
        <v>2041</v>
      </c>
      <c r="C2044">
        <v>0.4</v>
      </c>
      <c r="D2044">
        <v>0.04</v>
      </c>
      <c r="E2044">
        <v>0.36</v>
      </c>
      <c r="F2044" s="11"/>
      <c r="G2044" s="11"/>
      <c r="H2044" s="11"/>
    </row>
    <row r="2045" spans="1:8">
      <c r="A2045" s="10">
        <v>-36</v>
      </c>
      <c r="B2045">
        <v>2042</v>
      </c>
      <c r="C2045">
        <v>0.7</v>
      </c>
      <c r="D2045">
        <v>0.04</v>
      </c>
      <c r="E2045">
        <v>0.66</v>
      </c>
      <c r="F2045" s="11"/>
      <c r="G2045" s="11"/>
      <c r="H2045" s="11"/>
    </row>
    <row r="2046" spans="1:8">
      <c r="A2046" s="10">
        <v>-37</v>
      </c>
      <c r="B2046">
        <v>2043</v>
      </c>
      <c r="C2046">
        <v>0.3</v>
      </c>
      <c r="D2046">
        <v>0.04</v>
      </c>
      <c r="E2046">
        <v>0.26</v>
      </c>
      <c r="F2046" s="11"/>
      <c r="G2046" s="11"/>
      <c r="H2046" s="11"/>
    </row>
    <row r="2047" spans="1:8">
      <c r="A2047" s="10">
        <v>-38</v>
      </c>
      <c r="B2047">
        <v>2044</v>
      </c>
      <c r="C2047">
        <v>0.6</v>
      </c>
      <c r="D2047">
        <v>0.1</v>
      </c>
      <c r="E2047">
        <v>0.5</v>
      </c>
      <c r="F2047" s="11"/>
      <c r="G2047" s="11"/>
      <c r="H2047" s="11"/>
    </row>
    <row r="2048" spans="1:8">
      <c r="A2048" s="10">
        <v>-39</v>
      </c>
      <c r="B2048">
        <v>2045</v>
      </c>
      <c r="C2048">
        <v>1</v>
      </c>
      <c r="D2048">
        <v>0.06</v>
      </c>
      <c r="E2048">
        <v>0.94</v>
      </c>
      <c r="F2048" s="11"/>
      <c r="G2048" s="11"/>
      <c r="H2048" s="11"/>
    </row>
    <row r="2049" spans="1:8">
      <c r="A2049" s="10">
        <v>-40</v>
      </c>
      <c r="B2049">
        <v>2046</v>
      </c>
      <c r="C2049">
        <v>0.8</v>
      </c>
      <c r="D2049">
        <v>0.1</v>
      </c>
      <c r="E2049">
        <v>0.7</v>
      </c>
      <c r="F2049" s="11"/>
      <c r="G2049" s="11"/>
      <c r="H2049" s="11"/>
    </row>
    <row r="2050" spans="1:8">
      <c r="A2050" s="10">
        <v>-41</v>
      </c>
      <c r="B2050">
        <v>2047</v>
      </c>
      <c r="C2050">
        <v>1</v>
      </c>
      <c r="D2050">
        <v>0.1</v>
      </c>
      <c r="E2050">
        <v>0.9</v>
      </c>
      <c r="F2050" s="11"/>
      <c r="G2050" s="11"/>
      <c r="H2050" s="11"/>
    </row>
    <row r="2051" spans="1:8">
      <c r="A2051" s="10">
        <v>-42</v>
      </c>
      <c r="B2051">
        <v>2048</v>
      </c>
      <c r="C2051">
        <v>0.8</v>
      </c>
      <c r="D2051">
        <v>0.04</v>
      </c>
      <c r="E2051">
        <v>0.76</v>
      </c>
      <c r="F2051" s="11"/>
      <c r="G2051" s="11"/>
      <c r="H2051" s="11"/>
    </row>
    <row r="2052" spans="1:8">
      <c r="A2052" s="10">
        <v>-43</v>
      </c>
      <c r="B2052">
        <v>2049</v>
      </c>
      <c r="C2052">
        <v>0.7</v>
      </c>
      <c r="D2052">
        <v>0.04</v>
      </c>
      <c r="E2052">
        <v>0.66</v>
      </c>
      <c r="F2052" s="11"/>
      <c r="G2052" s="11"/>
      <c r="H2052" s="11"/>
    </row>
    <row r="2053" spans="1:8">
      <c r="A2053" s="10">
        <v>-44</v>
      </c>
      <c r="B2053">
        <v>2050</v>
      </c>
      <c r="C2053">
        <v>0.8</v>
      </c>
      <c r="D2053">
        <v>0.04</v>
      </c>
      <c r="E2053">
        <v>0.76</v>
      </c>
      <c r="F2053" s="11"/>
      <c r="G2053" s="11"/>
      <c r="H2053" s="11"/>
    </row>
    <row r="2054" spans="1:8">
      <c r="A2054" s="10">
        <v>-45</v>
      </c>
      <c r="B2054">
        <v>2051</v>
      </c>
      <c r="C2054">
        <v>0.5</v>
      </c>
      <c r="D2054">
        <v>0.04</v>
      </c>
      <c r="E2054">
        <v>0.46</v>
      </c>
      <c r="F2054" s="11"/>
      <c r="G2054" s="11"/>
      <c r="H2054" s="11"/>
    </row>
    <row r="2055" spans="1:8">
      <c r="A2055" s="10">
        <v>-46</v>
      </c>
      <c r="B2055">
        <v>2052</v>
      </c>
      <c r="C2055">
        <v>0.4</v>
      </c>
      <c r="D2055">
        <v>0.1</v>
      </c>
      <c r="E2055">
        <v>0.3</v>
      </c>
      <c r="F2055" s="11"/>
      <c r="G2055" s="11"/>
      <c r="H2055" s="11"/>
    </row>
    <row r="2056" spans="1:8">
      <c r="A2056" s="10">
        <v>-47</v>
      </c>
      <c r="B2056">
        <v>2053</v>
      </c>
      <c r="C2056">
        <v>0.5</v>
      </c>
      <c r="D2056">
        <v>0.04</v>
      </c>
      <c r="E2056">
        <v>0.46</v>
      </c>
      <c r="F2056" s="11"/>
      <c r="G2056" s="11"/>
      <c r="H2056" s="11"/>
    </row>
    <row r="2057" spans="1:8">
      <c r="A2057" s="10">
        <v>-48</v>
      </c>
      <c r="B2057">
        <v>2054</v>
      </c>
      <c r="C2057">
        <v>0.7</v>
      </c>
      <c r="D2057">
        <v>0.1</v>
      </c>
      <c r="E2057">
        <v>0.6</v>
      </c>
      <c r="F2057" s="11"/>
      <c r="G2057" s="11"/>
      <c r="H2057" s="11"/>
    </row>
    <row r="2058" spans="1:8">
      <c r="A2058" s="10">
        <v>-49</v>
      </c>
      <c r="B2058">
        <v>2055</v>
      </c>
      <c r="C2058">
        <v>0.5</v>
      </c>
      <c r="D2058">
        <v>0.04</v>
      </c>
      <c r="E2058">
        <v>0.46</v>
      </c>
      <c r="F2058" s="11"/>
      <c r="G2058" s="11"/>
      <c r="H2058" s="11"/>
    </row>
    <row r="2059" spans="1:8">
      <c r="A2059" s="10">
        <v>-50</v>
      </c>
      <c r="B2059">
        <v>2056</v>
      </c>
      <c r="C2059">
        <v>0.6</v>
      </c>
      <c r="D2059">
        <v>0.03</v>
      </c>
      <c r="E2059">
        <v>0.56999999999999995</v>
      </c>
      <c r="F2059" s="11"/>
      <c r="G2059" s="11"/>
      <c r="H2059" s="11"/>
    </row>
    <row r="2060" spans="1:8">
      <c r="A2060" s="10">
        <v>-51</v>
      </c>
      <c r="B2060">
        <v>2057</v>
      </c>
      <c r="C2060">
        <v>0.8</v>
      </c>
      <c r="D2060">
        <v>0.2</v>
      </c>
      <c r="E2060">
        <v>0.6</v>
      </c>
      <c r="F2060" s="11"/>
      <c r="G2060" s="11"/>
      <c r="H2060" s="11"/>
    </row>
    <row r="2061" spans="1:8">
      <c r="A2061" s="10">
        <v>-52</v>
      </c>
      <c r="B2061">
        <v>2058</v>
      </c>
      <c r="C2061">
        <v>1.4</v>
      </c>
      <c r="D2061">
        <v>0.1</v>
      </c>
      <c r="E2061">
        <v>1.3</v>
      </c>
      <c r="F2061" s="11"/>
      <c r="G2061" s="11"/>
      <c r="H2061" s="11"/>
    </row>
    <row r="2062" spans="1:8">
      <c r="A2062" s="10">
        <v>-53</v>
      </c>
      <c r="B2062">
        <v>2059</v>
      </c>
      <c r="C2062">
        <v>0.3</v>
      </c>
      <c r="D2062">
        <v>0.1</v>
      </c>
      <c r="E2062">
        <v>0.2</v>
      </c>
      <c r="F2062" s="11"/>
      <c r="G2062" s="11"/>
      <c r="H2062" s="11"/>
    </row>
    <row r="2063" spans="1:8">
      <c r="A2063" s="10">
        <v>-54</v>
      </c>
      <c r="B2063">
        <v>2060</v>
      </c>
      <c r="C2063">
        <v>0.3</v>
      </c>
      <c r="D2063">
        <v>0.06</v>
      </c>
      <c r="E2063">
        <v>0.24</v>
      </c>
      <c r="F2063" s="11"/>
      <c r="G2063" s="11"/>
      <c r="H2063" s="11"/>
    </row>
    <row r="2064" spans="1:8">
      <c r="A2064" s="10">
        <v>-55</v>
      </c>
      <c r="B2064">
        <v>2061</v>
      </c>
      <c r="C2064">
        <v>0.5</v>
      </c>
      <c r="D2064">
        <v>0.04</v>
      </c>
      <c r="E2064">
        <v>0.46</v>
      </c>
      <c r="F2064" s="11"/>
      <c r="G2064" s="11"/>
      <c r="H2064" s="11"/>
    </row>
    <row r="2065" spans="1:8">
      <c r="A2065" s="10">
        <v>-56</v>
      </c>
      <c r="B2065">
        <v>2062</v>
      </c>
      <c r="C2065">
        <v>1.2</v>
      </c>
      <c r="D2065">
        <v>0.04</v>
      </c>
      <c r="E2065">
        <v>1.1599999999999999</v>
      </c>
      <c r="F2065" s="11"/>
      <c r="G2065" s="11"/>
      <c r="H2065" s="11"/>
    </row>
    <row r="2066" spans="1:8">
      <c r="A2066" s="10">
        <v>-57</v>
      </c>
      <c r="B2066">
        <v>2063</v>
      </c>
      <c r="C2066">
        <v>0.5</v>
      </c>
      <c r="D2066">
        <v>0.1</v>
      </c>
      <c r="E2066">
        <v>0.4</v>
      </c>
      <c r="F2066" s="11"/>
      <c r="G2066" s="11"/>
      <c r="H2066" s="11"/>
    </row>
    <row r="2067" spans="1:8">
      <c r="A2067" s="10">
        <v>-58</v>
      </c>
      <c r="B2067">
        <v>2064</v>
      </c>
      <c r="C2067">
        <v>0.8</v>
      </c>
      <c r="D2067">
        <v>0.4</v>
      </c>
      <c r="E2067">
        <v>0.4</v>
      </c>
      <c r="F2067" s="11"/>
      <c r="G2067" s="11"/>
      <c r="H2067" s="11"/>
    </row>
    <row r="2068" spans="1:8">
      <c r="A2068" s="10">
        <v>-59</v>
      </c>
      <c r="B2068">
        <v>2065</v>
      </c>
      <c r="C2068">
        <v>0.5</v>
      </c>
      <c r="D2068">
        <v>0.1</v>
      </c>
      <c r="E2068">
        <v>0.4</v>
      </c>
      <c r="F2068" s="11"/>
      <c r="G2068" s="11"/>
      <c r="H2068" s="11"/>
    </row>
    <row r="2069" spans="1:8">
      <c r="A2069" s="10">
        <v>-60</v>
      </c>
      <c r="B2069">
        <v>2066</v>
      </c>
      <c r="C2069">
        <v>0.4</v>
      </c>
      <c r="D2069">
        <v>0.1</v>
      </c>
      <c r="E2069">
        <v>0.3</v>
      </c>
      <c r="F2069" s="11"/>
      <c r="G2069" s="11"/>
      <c r="H2069" s="11"/>
    </row>
    <row r="2070" spans="1:8">
      <c r="A2070" s="10">
        <v>-61</v>
      </c>
      <c r="B2070">
        <v>2067</v>
      </c>
      <c r="C2070">
        <v>0.5</v>
      </c>
      <c r="D2070">
        <v>0.1</v>
      </c>
      <c r="E2070">
        <v>0.4</v>
      </c>
      <c r="F2070" s="11"/>
      <c r="G2070" s="11"/>
      <c r="H2070" s="11"/>
    </row>
    <row r="2071" spans="1:8">
      <c r="A2071" s="10">
        <v>-62</v>
      </c>
      <c r="B2071">
        <v>2068</v>
      </c>
      <c r="C2071">
        <v>0.5</v>
      </c>
      <c r="D2071">
        <v>0.1</v>
      </c>
      <c r="E2071">
        <v>0.4</v>
      </c>
      <c r="F2071" s="11"/>
      <c r="G2071" s="11"/>
      <c r="H2071" s="11"/>
    </row>
    <row r="2072" spans="1:8">
      <c r="A2072" s="10">
        <v>-63</v>
      </c>
      <c r="B2072">
        <v>2069</v>
      </c>
      <c r="C2072">
        <v>0.6</v>
      </c>
      <c r="D2072">
        <v>0.1</v>
      </c>
      <c r="E2072">
        <v>0.5</v>
      </c>
      <c r="F2072" s="11"/>
      <c r="G2072" s="11"/>
      <c r="H2072" s="11"/>
    </row>
    <row r="2073" spans="1:8">
      <c r="A2073" s="10">
        <v>-64</v>
      </c>
      <c r="B2073">
        <v>2070</v>
      </c>
      <c r="C2073">
        <v>0.7</v>
      </c>
      <c r="D2073">
        <v>0.1</v>
      </c>
      <c r="E2073">
        <v>0.6</v>
      </c>
      <c r="F2073" s="11"/>
      <c r="G2073" s="11"/>
      <c r="H2073" s="11"/>
    </row>
    <row r="2074" spans="1:8">
      <c r="A2074" s="10">
        <v>-65</v>
      </c>
      <c r="B2074">
        <v>2071</v>
      </c>
      <c r="C2074">
        <v>0.6</v>
      </c>
      <c r="D2074">
        <v>0.2</v>
      </c>
      <c r="E2074">
        <v>0.4</v>
      </c>
      <c r="F2074" s="11"/>
      <c r="G2074" s="11"/>
      <c r="H2074" s="11"/>
    </row>
    <row r="2075" spans="1:8">
      <c r="A2075" s="10">
        <v>-66</v>
      </c>
      <c r="B2075">
        <v>2072</v>
      </c>
      <c r="C2075">
        <v>0.2</v>
      </c>
      <c r="D2075">
        <v>0.1</v>
      </c>
      <c r="E2075">
        <v>0.1</v>
      </c>
      <c r="F2075" s="11"/>
      <c r="G2075" s="11"/>
      <c r="H2075" s="11"/>
    </row>
    <row r="2076" spans="1:8">
      <c r="A2076" s="10">
        <v>-67</v>
      </c>
      <c r="B2076">
        <v>2073</v>
      </c>
      <c r="C2076">
        <v>0.4</v>
      </c>
      <c r="D2076">
        <v>0.04</v>
      </c>
      <c r="E2076">
        <v>0.36</v>
      </c>
      <c r="F2076" s="11"/>
      <c r="G2076" s="11"/>
      <c r="H2076" s="11"/>
    </row>
    <row r="2077" spans="1:8">
      <c r="A2077" s="10">
        <v>-68</v>
      </c>
      <c r="B2077">
        <v>2074</v>
      </c>
      <c r="C2077">
        <v>0.2</v>
      </c>
      <c r="D2077">
        <v>0.04</v>
      </c>
      <c r="E2077">
        <v>0.16</v>
      </c>
      <c r="F2077" s="11"/>
      <c r="G2077" s="11"/>
      <c r="H2077" s="11"/>
    </row>
    <row r="2078" spans="1:8">
      <c r="A2078" s="10">
        <v>-69</v>
      </c>
      <c r="B2078">
        <v>2075</v>
      </c>
      <c r="C2078">
        <v>0.8</v>
      </c>
      <c r="D2078">
        <v>0.1</v>
      </c>
      <c r="E2078">
        <v>0.7</v>
      </c>
      <c r="F2078" s="11"/>
      <c r="G2078" s="11"/>
      <c r="H2078" s="11"/>
    </row>
    <row r="2079" spans="1:8">
      <c r="A2079" s="10">
        <v>-70</v>
      </c>
      <c r="B2079">
        <v>2076</v>
      </c>
      <c r="C2079">
        <v>0.7</v>
      </c>
      <c r="D2079">
        <v>0.2</v>
      </c>
      <c r="E2079">
        <v>0.5</v>
      </c>
      <c r="F2079" s="11"/>
      <c r="G2079" s="11"/>
      <c r="H2079" s="11"/>
    </row>
    <row r="2080" spans="1:8">
      <c r="A2080" s="10">
        <v>-71</v>
      </c>
      <c r="B2080">
        <v>2077</v>
      </c>
      <c r="C2080">
        <v>1</v>
      </c>
      <c r="D2080">
        <v>0.06</v>
      </c>
      <c r="E2080">
        <v>0.94</v>
      </c>
      <c r="F2080" s="11"/>
      <c r="G2080" s="11"/>
      <c r="H2080" s="11"/>
    </row>
    <row r="2081" spans="1:8">
      <c r="A2081" s="10">
        <v>-72</v>
      </c>
      <c r="B2081">
        <v>2078</v>
      </c>
      <c r="C2081">
        <v>0.3</v>
      </c>
      <c r="D2081">
        <v>0.2</v>
      </c>
      <c r="E2081">
        <v>0.1</v>
      </c>
      <c r="F2081" s="11"/>
      <c r="G2081" s="11"/>
      <c r="H2081" s="11"/>
    </row>
    <row r="2082" spans="1:8">
      <c r="A2082" s="10">
        <v>-73</v>
      </c>
      <c r="B2082">
        <v>2079</v>
      </c>
      <c r="C2082">
        <v>0.6</v>
      </c>
      <c r="D2082">
        <v>0.2</v>
      </c>
      <c r="E2082">
        <v>0.4</v>
      </c>
      <c r="F2082" s="11"/>
      <c r="G2082" s="11"/>
      <c r="H2082" s="11"/>
    </row>
    <row r="2083" spans="1:8">
      <c r="A2083" s="10">
        <v>-74</v>
      </c>
      <c r="B2083">
        <v>2080</v>
      </c>
      <c r="C2083">
        <v>0.7</v>
      </c>
      <c r="D2083">
        <v>0.2</v>
      </c>
      <c r="E2083">
        <v>0.5</v>
      </c>
      <c r="F2083" s="11"/>
      <c r="G2083" s="11"/>
      <c r="H2083" s="11"/>
    </row>
    <row r="2084" spans="1:8">
      <c r="A2084" s="10">
        <v>-75</v>
      </c>
      <c r="B2084">
        <v>2081</v>
      </c>
      <c r="C2084">
        <v>0.6</v>
      </c>
      <c r="D2084">
        <v>0.04</v>
      </c>
      <c r="E2084">
        <v>0.56000000000000005</v>
      </c>
      <c r="F2084" s="11"/>
      <c r="G2084" s="11"/>
      <c r="H2084" s="11"/>
    </row>
    <row r="2085" spans="1:8">
      <c r="A2085" s="10">
        <v>-76</v>
      </c>
      <c r="B2085">
        <v>2082</v>
      </c>
      <c r="C2085">
        <v>0.4</v>
      </c>
      <c r="D2085">
        <v>0.03</v>
      </c>
      <c r="E2085">
        <v>0.37</v>
      </c>
      <c r="F2085" s="11"/>
      <c r="G2085" s="11"/>
      <c r="H2085" s="11"/>
    </row>
    <row r="2086" spans="1:8">
      <c r="A2086" s="10">
        <v>-77</v>
      </c>
      <c r="B2086">
        <v>2083</v>
      </c>
      <c r="C2086">
        <v>0.3</v>
      </c>
      <c r="D2086">
        <v>0.04</v>
      </c>
      <c r="E2086">
        <v>0.26</v>
      </c>
      <c r="F2086" s="11"/>
      <c r="G2086" s="11"/>
      <c r="H2086" s="11"/>
    </row>
    <row r="2087" spans="1:8">
      <c r="A2087" s="10">
        <v>-78</v>
      </c>
      <c r="B2087">
        <v>2084</v>
      </c>
      <c r="C2087">
        <v>0.2</v>
      </c>
      <c r="D2087">
        <v>0.1</v>
      </c>
      <c r="E2087">
        <v>0.1</v>
      </c>
      <c r="F2087" s="11"/>
      <c r="G2087" s="11"/>
      <c r="H2087" s="11"/>
    </row>
    <row r="2088" spans="1:8">
      <c r="A2088" s="10">
        <v>-79</v>
      </c>
      <c r="B2088">
        <v>2085</v>
      </c>
      <c r="C2088">
        <v>0.4</v>
      </c>
      <c r="D2088">
        <v>0.1</v>
      </c>
      <c r="E2088">
        <v>0.3</v>
      </c>
      <c r="F2088" s="11"/>
      <c r="G2088" s="11"/>
      <c r="H2088" s="11"/>
    </row>
    <row r="2089" spans="1:8">
      <c r="A2089" s="10">
        <v>-80</v>
      </c>
      <c r="B2089">
        <v>2086</v>
      </c>
      <c r="C2089">
        <v>0.3</v>
      </c>
      <c r="D2089">
        <v>0.1</v>
      </c>
      <c r="E2089">
        <v>0.2</v>
      </c>
      <c r="F2089" s="11"/>
      <c r="G2089" s="11"/>
      <c r="H2089" s="11"/>
    </row>
    <row r="2090" spans="1:8">
      <c r="A2090" s="10">
        <v>-81</v>
      </c>
      <c r="B2090">
        <v>2087</v>
      </c>
      <c r="C2090">
        <v>0.3</v>
      </c>
      <c r="D2090">
        <v>0.04</v>
      </c>
      <c r="E2090">
        <v>0.26</v>
      </c>
      <c r="F2090" s="11"/>
      <c r="G2090" s="11"/>
      <c r="H2090" s="11"/>
    </row>
    <row r="2091" spans="1:8">
      <c r="A2091" s="10">
        <v>-82</v>
      </c>
      <c r="B2091">
        <v>2088</v>
      </c>
      <c r="C2091">
        <v>0.6</v>
      </c>
      <c r="D2091">
        <v>0.1</v>
      </c>
      <c r="E2091">
        <v>0.5</v>
      </c>
      <c r="F2091" s="11"/>
      <c r="G2091" s="11"/>
      <c r="H2091" s="11"/>
    </row>
    <row r="2092" spans="1:8">
      <c r="A2092" s="10">
        <v>-83</v>
      </c>
      <c r="B2092">
        <v>2089</v>
      </c>
      <c r="C2092">
        <v>1</v>
      </c>
      <c r="D2092">
        <v>0.4</v>
      </c>
      <c r="E2092">
        <v>0.6</v>
      </c>
      <c r="F2092" s="11"/>
      <c r="G2092" s="11"/>
      <c r="H2092" s="11"/>
    </row>
    <row r="2093" spans="1:8">
      <c r="A2093" s="10">
        <v>-84</v>
      </c>
      <c r="B2093">
        <v>2090</v>
      </c>
      <c r="C2093">
        <v>0.4</v>
      </c>
      <c r="D2093">
        <v>0.2</v>
      </c>
      <c r="E2093">
        <v>0.2</v>
      </c>
      <c r="F2093" s="11"/>
      <c r="G2093" s="11"/>
      <c r="H2093" s="11"/>
    </row>
    <row r="2094" spans="1:8">
      <c r="A2094" s="10">
        <v>-85</v>
      </c>
      <c r="B2094">
        <v>2091</v>
      </c>
      <c r="C2094">
        <v>0.4</v>
      </c>
      <c r="D2094">
        <v>0.1</v>
      </c>
      <c r="E2094">
        <v>0.3</v>
      </c>
      <c r="F2094" s="11"/>
      <c r="G2094" s="11"/>
      <c r="H2094" s="11"/>
    </row>
    <row r="2095" spans="1:8">
      <c r="A2095" s="10">
        <v>-86</v>
      </c>
      <c r="B2095">
        <v>2092</v>
      </c>
      <c r="C2095">
        <v>0.6</v>
      </c>
      <c r="D2095">
        <v>0.1</v>
      </c>
      <c r="E2095">
        <v>0.5</v>
      </c>
      <c r="F2095" s="11"/>
      <c r="G2095" s="11"/>
      <c r="H2095" s="11"/>
    </row>
    <row r="2096" spans="1:8">
      <c r="A2096" s="10">
        <v>-87</v>
      </c>
      <c r="B2096">
        <v>2093</v>
      </c>
      <c r="C2096">
        <v>0.6</v>
      </c>
      <c r="D2096">
        <v>0.2</v>
      </c>
      <c r="E2096">
        <v>0.4</v>
      </c>
      <c r="F2096" s="11"/>
      <c r="G2096" s="11"/>
      <c r="H2096" s="11"/>
    </row>
    <row r="2097" spans="1:8">
      <c r="A2097" s="10">
        <v>-88</v>
      </c>
      <c r="B2097">
        <v>2094</v>
      </c>
      <c r="C2097">
        <v>0.7</v>
      </c>
      <c r="D2097">
        <v>0.1</v>
      </c>
      <c r="E2097">
        <v>0.6</v>
      </c>
      <c r="F2097" s="11"/>
      <c r="G2097" s="11"/>
      <c r="H2097" s="11"/>
    </row>
    <row r="2098" spans="1:8">
      <c r="A2098" s="10">
        <v>-89</v>
      </c>
      <c r="B2098">
        <v>2095</v>
      </c>
      <c r="C2098">
        <v>0.4</v>
      </c>
      <c r="D2098">
        <v>0.1</v>
      </c>
      <c r="E2098">
        <v>0.3</v>
      </c>
      <c r="F2098" s="11"/>
      <c r="G2098" s="11"/>
      <c r="H2098" s="11"/>
    </row>
    <row r="2099" spans="1:8">
      <c r="A2099" s="10">
        <v>-90</v>
      </c>
      <c r="B2099">
        <v>2096</v>
      </c>
      <c r="C2099">
        <v>0.3</v>
      </c>
      <c r="D2099">
        <v>0.1</v>
      </c>
      <c r="E2099">
        <v>0.2</v>
      </c>
      <c r="F2099" s="11"/>
      <c r="G2099" s="11"/>
      <c r="H2099" s="11"/>
    </row>
    <row r="2100" spans="1:8">
      <c r="A2100" s="10">
        <v>-91</v>
      </c>
      <c r="B2100">
        <v>2097</v>
      </c>
      <c r="C2100">
        <v>0.9</v>
      </c>
      <c r="D2100">
        <v>0.1</v>
      </c>
      <c r="E2100">
        <v>0.8</v>
      </c>
      <c r="F2100" s="11"/>
      <c r="G2100" s="11"/>
      <c r="H2100" s="11"/>
    </row>
    <row r="2101" spans="1:8">
      <c r="A2101" s="10">
        <v>-92</v>
      </c>
      <c r="B2101">
        <v>2098</v>
      </c>
      <c r="C2101">
        <v>0.3</v>
      </c>
      <c r="D2101">
        <v>0.04</v>
      </c>
      <c r="E2101">
        <v>0.26</v>
      </c>
      <c r="F2101" s="11"/>
      <c r="G2101" s="11"/>
      <c r="H2101" s="11"/>
    </row>
    <row r="2102" spans="1:8">
      <c r="A2102" s="10">
        <v>-93</v>
      </c>
      <c r="B2102">
        <v>2099</v>
      </c>
      <c r="C2102">
        <v>0.4</v>
      </c>
      <c r="D2102">
        <v>0.1</v>
      </c>
      <c r="E2102">
        <v>0.3</v>
      </c>
      <c r="F2102" s="11"/>
      <c r="G2102" s="11"/>
      <c r="H2102" s="11"/>
    </row>
    <row r="2103" spans="1:8">
      <c r="A2103" s="10">
        <v>-94</v>
      </c>
      <c r="B2103">
        <v>2100</v>
      </c>
      <c r="C2103">
        <v>1.2</v>
      </c>
      <c r="D2103">
        <v>0.2</v>
      </c>
      <c r="E2103">
        <v>1</v>
      </c>
      <c r="F2103" s="11"/>
      <c r="G2103" s="11"/>
      <c r="H2103" s="11"/>
    </row>
    <row r="2104" spans="1:8">
      <c r="A2104" s="10">
        <v>-95</v>
      </c>
      <c r="B2104">
        <v>2101</v>
      </c>
      <c r="C2104">
        <v>0.2</v>
      </c>
      <c r="D2104">
        <v>0.1</v>
      </c>
      <c r="E2104">
        <v>0.1</v>
      </c>
      <c r="F2104" s="11"/>
      <c r="G2104" s="11"/>
      <c r="H2104" s="11"/>
    </row>
    <row r="2105" spans="1:8">
      <c r="A2105" s="10">
        <v>-96</v>
      </c>
      <c r="B2105">
        <v>2102</v>
      </c>
      <c r="C2105">
        <v>0.3</v>
      </c>
      <c r="D2105">
        <v>0.1</v>
      </c>
      <c r="E2105">
        <v>0.2</v>
      </c>
      <c r="F2105" s="11"/>
      <c r="G2105" s="11"/>
      <c r="H2105" s="11"/>
    </row>
    <row r="2106" spans="1:8">
      <c r="A2106" s="10">
        <v>-97</v>
      </c>
      <c r="B2106">
        <v>2103</v>
      </c>
      <c r="C2106">
        <v>0.8</v>
      </c>
      <c r="D2106">
        <v>0.04</v>
      </c>
      <c r="E2106">
        <v>0.76</v>
      </c>
      <c r="F2106" s="11"/>
      <c r="G2106" s="11"/>
      <c r="H2106" s="11"/>
    </row>
    <row r="2107" spans="1:8">
      <c r="A2107" s="10">
        <v>-98</v>
      </c>
      <c r="B2107">
        <v>2104</v>
      </c>
      <c r="C2107">
        <v>1.2</v>
      </c>
      <c r="D2107">
        <v>0.1</v>
      </c>
      <c r="E2107">
        <v>1.1000000000000001</v>
      </c>
      <c r="F2107" s="11"/>
      <c r="G2107" s="11"/>
      <c r="H2107" s="11"/>
    </row>
    <row r="2108" spans="1:8">
      <c r="A2108" s="10">
        <v>-99</v>
      </c>
      <c r="B2108">
        <v>2105</v>
      </c>
      <c r="C2108">
        <v>0.5</v>
      </c>
      <c r="D2108">
        <v>0.1</v>
      </c>
      <c r="E2108">
        <v>0.4</v>
      </c>
      <c r="F2108" s="11"/>
      <c r="G2108" s="11"/>
      <c r="H2108" s="11"/>
    </row>
    <row r="2109" spans="1:8">
      <c r="A2109" s="10">
        <v>-100</v>
      </c>
      <c r="B2109">
        <v>2106</v>
      </c>
      <c r="C2109">
        <v>1</v>
      </c>
      <c r="D2109">
        <v>0.1</v>
      </c>
      <c r="E2109">
        <v>0.9</v>
      </c>
      <c r="F2109" s="11"/>
      <c r="G2109" s="11"/>
      <c r="H2109" s="11"/>
    </row>
    <row r="2110" spans="1:8">
      <c r="A2110" s="10">
        <v>-101</v>
      </c>
      <c r="B2110">
        <v>2107</v>
      </c>
      <c r="C2110">
        <v>0.6</v>
      </c>
      <c r="D2110">
        <v>0.2</v>
      </c>
      <c r="E2110">
        <v>0.4</v>
      </c>
      <c r="F2110" s="11"/>
      <c r="G2110" s="11"/>
      <c r="H2110" s="11"/>
    </row>
    <row r="2111" spans="1:8">
      <c r="A2111" s="10">
        <v>-102</v>
      </c>
      <c r="B2111">
        <v>2108</v>
      </c>
      <c r="C2111">
        <v>0.4</v>
      </c>
      <c r="D2111">
        <v>0.1</v>
      </c>
      <c r="E2111">
        <v>0.3</v>
      </c>
      <c r="F2111" s="11"/>
      <c r="G2111" s="11"/>
      <c r="H2111" s="11"/>
    </row>
    <row r="2112" spans="1:8">
      <c r="A2112" s="10">
        <v>-103</v>
      </c>
      <c r="B2112">
        <v>2109</v>
      </c>
      <c r="C2112">
        <v>1</v>
      </c>
      <c r="D2112">
        <v>0.2</v>
      </c>
      <c r="E2112">
        <v>0.8</v>
      </c>
      <c r="F2112" s="11"/>
      <c r="G2112" s="11"/>
      <c r="H2112" s="11"/>
    </row>
    <row r="2113" spans="1:8">
      <c r="A2113" s="10">
        <v>-104</v>
      </c>
      <c r="B2113">
        <v>2110</v>
      </c>
      <c r="C2113">
        <v>1</v>
      </c>
      <c r="D2113">
        <v>0.1</v>
      </c>
      <c r="E2113">
        <v>0.9</v>
      </c>
      <c r="F2113" s="11"/>
      <c r="G2113" s="11"/>
      <c r="H2113" s="11"/>
    </row>
    <row r="2114" spans="1:8">
      <c r="A2114" s="10">
        <v>-105</v>
      </c>
      <c r="B2114">
        <v>2111</v>
      </c>
      <c r="C2114">
        <v>0.3</v>
      </c>
      <c r="D2114">
        <v>0.1</v>
      </c>
      <c r="E2114">
        <v>0.2</v>
      </c>
      <c r="F2114" s="11"/>
      <c r="G2114" s="11"/>
      <c r="H2114" s="11"/>
    </row>
    <row r="2115" spans="1:8">
      <c r="A2115" s="10">
        <v>-106</v>
      </c>
      <c r="B2115">
        <v>2112</v>
      </c>
      <c r="C2115">
        <v>0.6</v>
      </c>
      <c r="D2115">
        <v>0.1</v>
      </c>
      <c r="E2115">
        <v>0.5</v>
      </c>
      <c r="F2115" s="11"/>
      <c r="G2115" s="11"/>
      <c r="H2115" s="11"/>
    </row>
    <row r="2116" spans="1:8">
      <c r="A2116" s="10">
        <v>-107</v>
      </c>
      <c r="B2116">
        <v>2113</v>
      </c>
      <c r="C2116">
        <v>0.4</v>
      </c>
      <c r="D2116">
        <v>0.1</v>
      </c>
      <c r="E2116">
        <v>0.3</v>
      </c>
      <c r="F2116" s="11"/>
      <c r="G2116" s="11"/>
      <c r="H2116" s="11"/>
    </row>
    <row r="2117" spans="1:8">
      <c r="A2117" s="10">
        <v>-108</v>
      </c>
      <c r="B2117">
        <v>2114</v>
      </c>
      <c r="C2117">
        <v>0.5</v>
      </c>
      <c r="D2117">
        <v>0.2</v>
      </c>
      <c r="E2117">
        <v>0.3</v>
      </c>
      <c r="F2117" s="11"/>
      <c r="G2117" s="11"/>
      <c r="H2117" s="11"/>
    </row>
    <row r="2118" spans="1:8">
      <c r="A2118" s="10">
        <v>-109</v>
      </c>
      <c r="B2118">
        <v>2115</v>
      </c>
      <c r="C2118">
        <v>0.4</v>
      </c>
      <c r="D2118">
        <v>0.04</v>
      </c>
      <c r="E2118">
        <v>0.36</v>
      </c>
      <c r="F2118" s="11"/>
      <c r="G2118" s="11"/>
      <c r="H2118" s="11"/>
    </row>
    <row r="2119" spans="1:8">
      <c r="A2119" s="10">
        <v>-110</v>
      </c>
      <c r="B2119">
        <v>2116</v>
      </c>
      <c r="C2119">
        <v>1</v>
      </c>
      <c r="D2119">
        <v>0.04</v>
      </c>
      <c r="E2119">
        <v>0.96</v>
      </c>
      <c r="F2119" s="11"/>
      <c r="G2119" s="11"/>
      <c r="H2119" s="11"/>
    </row>
    <row r="2120" spans="1:8">
      <c r="A2120" s="10">
        <v>-111</v>
      </c>
      <c r="B2120">
        <v>2117</v>
      </c>
      <c r="C2120">
        <v>0.8</v>
      </c>
      <c r="D2120">
        <v>0.2</v>
      </c>
      <c r="E2120">
        <v>0.6</v>
      </c>
      <c r="F2120" s="11"/>
      <c r="G2120" s="11"/>
      <c r="H2120" s="11"/>
    </row>
    <row r="2121" spans="1:8">
      <c r="A2121" s="10">
        <v>-112</v>
      </c>
      <c r="B2121">
        <v>2118</v>
      </c>
      <c r="C2121">
        <v>0.7</v>
      </c>
      <c r="D2121">
        <v>0.04</v>
      </c>
      <c r="E2121">
        <v>0.66</v>
      </c>
      <c r="F2121" s="11"/>
      <c r="G2121" s="11"/>
      <c r="H2121" s="11"/>
    </row>
    <row r="2122" spans="1:8">
      <c r="A2122" s="10">
        <v>-113</v>
      </c>
      <c r="B2122">
        <v>2119</v>
      </c>
      <c r="C2122">
        <v>1.2</v>
      </c>
      <c r="D2122">
        <v>0.1</v>
      </c>
      <c r="E2122">
        <v>1.1000000000000001</v>
      </c>
      <c r="F2122" s="11"/>
      <c r="G2122" s="11"/>
      <c r="H2122" s="11"/>
    </row>
    <row r="2123" spans="1:8">
      <c r="A2123" s="10">
        <v>-114</v>
      </c>
      <c r="B2123">
        <v>2120</v>
      </c>
      <c r="C2123">
        <v>0.4</v>
      </c>
      <c r="D2123">
        <v>0.1</v>
      </c>
      <c r="E2123">
        <v>0.3</v>
      </c>
      <c r="F2123" s="11"/>
      <c r="G2123" s="11"/>
      <c r="H2123" s="11"/>
    </row>
    <row r="2124" spans="1:8">
      <c r="A2124" s="10">
        <v>-115</v>
      </c>
      <c r="B2124">
        <v>2121</v>
      </c>
      <c r="C2124">
        <v>0.6</v>
      </c>
      <c r="D2124">
        <v>0.04</v>
      </c>
      <c r="E2124">
        <v>0.56000000000000005</v>
      </c>
      <c r="F2124" s="11"/>
      <c r="G2124" s="11"/>
      <c r="H2124" s="11"/>
    </row>
    <row r="2125" spans="1:8">
      <c r="A2125" s="10">
        <v>-116</v>
      </c>
      <c r="B2125">
        <v>2122</v>
      </c>
      <c r="C2125">
        <v>0.5</v>
      </c>
      <c r="D2125">
        <v>0.2</v>
      </c>
      <c r="E2125">
        <v>0.3</v>
      </c>
      <c r="F2125" s="11"/>
      <c r="G2125" s="11"/>
      <c r="H2125" s="11"/>
    </row>
    <row r="2126" spans="1:8">
      <c r="A2126" s="10">
        <v>-117</v>
      </c>
      <c r="B2126">
        <v>2123</v>
      </c>
      <c r="C2126">
        <v>0.3</v>
      </c>
      <c r="D2126">
        <v>0.1</v>
      </c>
      <c r="E2126">
        <v>0.2</v>
      </c>
      <c r="F2126" s="11"/>
      <c r="G2126" s="11"/>
      <c r="H2126" s="11"/>
    </row>
    <row r="2127" spans="1:8">
      <c r="A2127" s="10">
        <v>-118</v>
      </c>
      <c r="B2127">
        <v>2124</v>
      </c>
      <c r="C2127">
        <v>0.7</v>
      </c>
      <c r="D2127">
        <v>0.1</v>
      </c>
      <c r="E2127">
        <v>0.6</v>
      </c>
      <c r="F2127" s="11"/>
      <c r="G2127" s="11"/>
      <c r="H2127" s="11"/>
    </row>
    <row r="2128" spans="1:8">
      <c r="A2128" s="10">
        <v>-119</v>
      </c>
      <c r="B2128">
        <v>2125</v>
      </c>
      <c r="C2128">
        <v>0.4</v>
      </c>
      <c r="D2128">
        <v>0.1</v>
      </c>
      <c r="E2128">
        <v>0.3</v>
      </c>
      <c r="F2128" s="11"/>
      <c r="G2128" s="11"/>
      <c r="H2128" s="11"/>
    </row>
    <row r="2129" spans="1:8">
      <c r="A2129" s="10">
        <v>-120</v>
      </c>
      <c r="B2129">
        <v>2126</v>
      </c>
      <c r="C2129">
        <v>0.5</v>
      </c>
      <c r="D2129">
        <v>0.1</v>
      </c>
      <c r="E2129">
        <v>0.4</v>
      </c>
      <c r="F2129" s="11"/>
      <c r="G2129" s="11"/>
      <c r="H2129" s="11"/>
    </row>
    <row r="2130" spans="1:8">
      <c r="A2130" s="10">
        <v>-121</v>
      </c>
      <c r="B2130">
        <v>2127</v>
      </c>
      <c r="C2130">
        <v>0.8</v>
      </c>
      <c r="D2130">
        <v>0.1</v>
      </c>
      <c r="E2130">
        <v>0.7</v>
      </c>
      <c r="F2130" s="11"/>
      <c r="G2130" s="11"/>
      <c r="H2130" s="11"/>
    </row>
    <row r="2131" spans="1:8">
      <c r="A2131" s="10">
        <v>-122</v>
      </c>
      <c r="B2131">
        <v>2128</v>
      </c>
      <c r="C2131">
        <v>0.4</v>
      </c>
      <c r="D2131">
        <v>0.1</v>
      </c>
      <c r="E2131">
        <v>0.3</v>
      </c>
      <c r="F2131" s="11"/>
      <c r="G2131" s="11"/>
      <c r="H2131" s="11"/>
    </row>
    <row r="2132" spans="1:8">
      <c r="A2132" s="10">
        <v>-123</v>
      </c>
      <c r="B2132">
        <v>2129</v>
      </c>
      <c r="C2132">
        <v>0.5</v>
      </c>
      <c r="D2132">
        <v>0.1</v>
      </c>
      <c r="E2132">
        <v>0.4</v>
      </c>
      <c r="F2132" s="11"/>
      <c r="G2132" s="11"/>
      <c r="H2132" s="11"/>
    </row>
    <row r="2133" spans="1:8">
      <c r="A2133" s="10">
        <v>-124</v>
      </c>
      <c r="B2133">
        <v>2130</v>
      </c>
      <c r="C2133">
        <v>0.8</v>
      </c>
      <c r="D2133">
        <v>0.1</v>
      </c>
      <c r="E2133">
        <v>0.7</v>
      </c>
      <c r="F2133" s="11"/>
      <c r="G2133" s="11"/>
      <c r="H2133" s="11"/>
    </row>
    <row r="2134" spans="1:8">
      <c r="A2134" s="10">
        <v>-125</v>
      </c>
      <c r="B2134">
        <v>2131</v>
      </c>
      <c r="C2134">
        <v>0.8</v>
      </c>
      <c r="D2134">
        <v>0.1</v>
      </c>
      <c r="E2134">
        <v>0.7</v>
      </c>
      <c r="F2134" s="11"/>
      <c r="G2134" s="11"/>
      <c r="H2134" s="11"/>
    </row>
    <row r="2135" spans="1:8">
      <c r="A2135" s="10">
        <v>-126</v>
      </c>
      <c r="B2135">
        <v>2132</v>
      </c>
      <c r="C2135">
        <v>0.9</v>
      </c>
      <c r="D2135">
        <v>0.1</v>
      </c>
      <c r="E2135">
        <v>0.8</v>
      </c>
      <c r="F2135" s="11"/>
      <c r="G2135" s="11"/>
      <c r="H2135" s="11"/>
    </row>
    <row r="2136" spans="1:8">
      <c r="A2136" s="10">
        <v>-127</v>
      </c>
      <c r="B2136">
        <v>2133</v>
      </c>
      <c r="C2136">
        <v>0.8</v>
      </c>
      <c r="D2136">
        <v>0.1</v>
      </c>
      <c r="E2136">
        <v>0.7</v>
      </c>
      <c r="F2136" s="11"/>
      <c r="G2136" s="11"/>
      <c r="H2136" s="11"/>
    </row>
    <row r="2137" spans="1:8">
      <c r="A2137" s="10">
        <v>-128</v>
      </c>
      <c r="B2137">
        <v>2134</v>
      </c>
      <c r="C2137">
        <v>0.9</v>
      </c>
      <c r="D2137">
        <v>0.1</v>
      </c>
      <c r="E2137">
        <v>0.8</v>
      </c>
      <c r="F2137" s="11"/>
      <c r="G2137" s="11"/>
      <c r="H2137" s="11"/>
    </row>
    <row r="2138" spans="1:8">
      <c r="A2138" s="10">
        <v>-129</v>
      </c>
      <c r="B2138">
        <v>2135</v>
      </c>
      <c r="C2138">
        <v>0.6</v>
      </c>
      <c r="D2138">
        <v>0.1</v>
      </c>
      <c r="E2138">
        <v>0.5</v>
      </c>
      <c r="F2138" s="11"/>
      <c r="G2138" s="11"/>
      <c r="H2138" s="11"/>
    </row>
    <row r="2139" spans="1:8">
      <c r="A2139" s="10">
        <v>-130</v>
      </c>
      <c r="B2139">
        <v>2136</v>
      </c>
      <c r="C2139">
        <v>1</v>
      </c>
      <c r="D2139">
        <v>0.2</v>
      </c>
      <c r="E2139">
        <v>0.8</v>
      </c>
      <c r="F2139" s="11"/>
      <c r="G2139" s="11"/>
      <c r="H2139" s="11"/>
    </row>
    <row r="2140" spans="1:8">
      <c r="A2140" s="10">
        <v>-131</v>
      </c>
      <c r="B2140">
        <v>2137</v>
      </c>
      <c r="C2140">
        <v>1.4</v>
      </c>
      <c r="D2140">
        <v>0.2</v>
      </c>
      <c r="E2140">
        <v>1.2</v>
      </c>
      <c r="F2140" s="11"/>
      <c r="G2140" s="11"/>
      <c r="H2140" s="11"/>
    </row>
    <row r="2141" spans="1:8">
      <c r="A2141" s="10">
        <v>-132</v>
      </c>
      <c r="B2141">
        <v>2138</v>
      </c>
      <c r="C2141">
        <v>1</v>
      </c>
      <c r="D2141">
        <v>0.1</v>
      </c>
      <c r="E2141">
        <v>0.9</v>
      </c>
      <c r="F2141" s="11"/>
      <c r="G2141" s="11"/>
      <c r="H2141" s="11"/>
    </row>
    <row r="2142" spans="1:8">
      <c r="A2142" s="10">
        <v>-133</v>
      </c>
      <c r="B2142">
        <v>2139</v>
      </c>
      <c r="C2142">
        <v>0.4</v>
      </c>
      <c r="D2142">
        <v>0.04</v>
      </c>
      <c r="E2142">
        <v>0.36</v>
      </c>
      <c r="F2142" s="11"/>
      <c r="G2142" s="11"/>
      <c r="H2142" s="11"/>
    </row>
    <row r="2143" spans="1:8">
      <c r="A2143" s="10">
        <v>-134</v>
      </c>
      <c r="B2143">
        <v>2140</v>
      </c>
      <c r="C2143">
        <v>0.6</v>
      </c>
      <c r="D2143">
        <v>0.1</v>
      </c>
      <c r="E2143">
        <v>0.5</v>
      </c>
      <c r="F2143" s="11"/>
      <c r="G2143" s="11"/>
      <c r="H2143" s="11"/>
    </row>
    <row r="2144" spans="1:8">
      <c r="A2144" s="10">
        <v>-135</v>
      </c>
      <c r="B2144">
        <v>2141</v>
      </c>
      <c r="C2144">
        <v>0.8</v>
      </c>
      <c r="D2144">
        <v>0.1</v>
      </c>
      <c r="E2144">
        <v>0.7</v>
      </c>
      <c r="F2144" s="11"/>
      <c r="G2144" s="11"/>
      <c r="H2144" s="11"/>
    </row>
    <row r="2145" spans="1:8">
      <c r="A2145" s="10">
        <v>-136</v>
      </c>
      <c r="B2145">
        <v>2142</v>
      </c>
      <c r="C2145">
        <v>0.8</v>
      </c>
      <c r="D2145">
        <v>0.1</v>
      </c>
      <c r="E2145">
        <v>0.7</v>
      </c>
      <c r="F2145" s="11"/>
      <c r="G2145" s="11"/>
      <c r="H2145" s="11"/>
    </row>
    <row r="2146" spans="1:8">
      <c r="A2146" s="10">
        <v>-137</v>
      </c>
      <c r="B2146">
        <v>2143</v>
      </c>
      <c r="C2146">
        <v>0.9</v>
      </c>
      <c r="D2146">
        <v>0.2</v>
      </c>
      <c r="E2146">
        <v>0.7</v>
      </c>
      <c r="F2146" s="11"/>
      <c r="G2146" s="11"/>
      <c r="H2146" s="11"/>
    </row>
    <row r="2147" spans="1:8">
      <c r="A2147" s="10">
        <v>-138</v>
      </c>
      <c r="B2147">
        <v>2144</v>
      </c>
      <c r="C2147">
        <v>0.4</v>
      </c>
      <c r="D2147">
        <v>0.1</v>
      </c>
      <c r="E2147">
        <v>0.3</v>
      </c>
      <c r="F2147" s="11"/>
      <c r="G2147" s="11"/>
      <c r="H2147" s="11"/>
    </row>
    <row r="2148" spans="1:8">
      <c r="A2148" s="10">
        <v>-139</v>
      </c>
      <c r="B2148">
        <v>2145</v>
      </c>
      <c r="C2148">
        <v>1</v>
      </c>
      <c r="D2148">
        <v>0.2</v>
      </c>
      <c r="E2148">
        <v>0.8</v>
      </c>
      <c r="F2148" s="11"/>
      <c r="G2148" s="11"/>
      <c r="H2148" s="11"/>
    </row>
    <row r="2149" spans="1:8">
      <c r="A2149" s="10">
        <v>-140</v>
      </c>
      <c r="B2149">
        <v>2146</v>
      </c>
      <c r="C2149">
        <v>0.6</v>
      </c>
      <c r="D2149">
        <v>0.1</v>
      </c>
      <c r="E2149">
        <v>0.5</v>
      </c>
      <c r="F2149" s="11"/>
      <c r="G2149" s="11"/>
      <c r="H2149" s="11"/>
    </row>
    <row r="2150" spans="1:8">
      <c r="A2150" s="10">
        <v>-141</v>
      </c>
      <c r="B2150">
        <v>2147</v>
      </c>
      <c r="C2150">
        <v>0.3</v>
      </c>
      <c r="D2150">
        <v>0.04</v>
      </c>
      <c r="E2150">
        <v>0.26</v>
      </c>
      <c r="F2150" s="11"/>
      <c r="G2150" s="11"/>
      <c r="H2150" s="11"/>
    </row>
    <row r="2151" spans="1:8">
      <c r="A2151" s="10">
        <v>-142</v>
      </c>
      <c r="B2151">
        <v>2148</v>
      </c>
      <c r="C2151">
        <v>0.8</v>
      </c>
      <c r="D2151">
        <v>0.1</v>
      </c>
      <c r="E2151">
        <v>0.7</v>
      </c>
      <c r="F2151" s="11"/>
      <c r="G2151" s="11"/>
      <c r="H2151" s="11"/>
    </row>
    <row r="2152" spans="1:8">
      <c r="A2152" s="10">
        <v>-143</v>
      </c>
      <c r="B2152">
        <v>2149</v>
      </c>
      <c r="C2152">
        <v>0.9</v>
      </c>
      <c r="D2152">
        <v>0.1</v>
      </c>
      <c r="E2152">
        <v>0.8</v>
      </c>
      <c r="F2152" s="11"/>
      <c r="G2152" s="11"/>
      <c r="H2152" s="11"/>
    </row>
    <row r="2153" spans="1:8">
      <c r="A2153" s="10">
        <v>-144</v>
      </c>
      <c r="B2153">
        <v>2150</v>
      </c>
      <c r="C2153">
        <v>1.1000000000000001</v>
      </c>
      <c r="D2153">
        <v>0.04</v>
      </c>
      <c r="E2153">
        <v>1.06</v>
      </c>
      <c r="F2153" s="11"/>
      <c r="G2153" s="11"/>
      <c r="H2153" s="11"/>
    </row>
    <row r="2154" spans="1:8">
      <c r="A2154" s="10">
        <v>-145</v>
      </c>
      <c r="B2154">
        <v>2151</v>
      </c>
      <c r="C2154">
        <v>1.2</v>
      </c>
      <c r="D2154">
        <v>0.04</v>
      </c>
      <c r="E2154">
        <v>1.1599999999999999</v>
      </c>
      <c r="F2154" s="11"/>
      <c r="G2154" s="11"/>
      <c r="H2154" s="11"/>
    </row>
    <row r="2155" spans="1:8">
      <c r="A2155" s="10">
        <v>-146</v>
      </c>
      <c r="B2155">
        <v>2152</v>
      </c>
      <c r="C2155">
        <v>0.3</v>
      </c>
      <c r="D2155">
        <v>0.04</v>
      </c>
      <c r="E2155">
        <v>0.26</v>
      </c>
      <c r="F2155" s="11"/>
      <c r="G2155" s="11"/>
      <c r="H2155" s="11"/>
    </row>
    <row r="2156" spans="1:8">
      <c r="A2156" s="10">
        <v>-147</v>
      </c>
      <c r="B2156">
        <v>2153</v>
      </c>
      <c r="F2156" s="11"/>
      <c r="G2156" s="11"/>
      <c r="H2156" s="11"/>
    </row>
    <row r="2157" spans="1:8">
      <c r="A2157" s="10">
        <v>-148</v>
      </c>
      <c r="B2157">
        <v>2154</v>
      </c>
      <c r="F2157" s="11"/>
      <c r="G2157" s="11"/>
      <c r="H2157" s="11"/>
    </row>
    <row r="2158" spans="1:8">
      <c r="A2158" s="10">
        <v>-149</v>
      </c>
      <c r="B2158">
        <v>2155</v>
      </c>
      <c r="F2158" s="11"/>
      <c r="G2158" s="11"/>
      <c r="H2158" s="11"/>
    </row>
    <row r="2159" spans="1:8">
      <c r="A2159" s="10">
        <v>-150</v>
      </c>
      <c r="B2159">
        <v>2156</v>
      </c>
      <c r="F2159" s="11"/>
      <c r="G2159" s="11"/>
      <c r="H2159" s="11"/>
    </row>
    <row r="2160" spans="1:8">
      <c r="A2160" s="10">
        <v>-151</v>
      </c>
      <c r="B2160">
        <v>2157</v>
      </c>
      <c r="F2160" s="11"/>
      <c r="G2160" s="11"/>
      <c r="H2160" s="11"/>
    </row>
    <row r="2161" spans="1:8">
      <c r="A2161" s="10">
        <v>-152</v>
      </c>
      <c r="B2161">
        <v>2158</v>
      </c>
      <c r="F2161" s="11"/>
      <c r="G2161" s="11"/>
      <c r="H2161" s="11"/>
    </row>
    <row r="2162" spans="1:8">
      <c r="A2162" s="10">
        <v>-153</v>
      </c>
      <c r="B2162">
        <v>2159</v>
      </c>
      <c r="F2162" s="11"/>
      <c r="G2162" s="11"/>
      <c r="H2162" s="11"/>
    </row>
    <row r="2163" spans="1:8">
      <c r="A2163" s="10">
        <v>-154</v>
      </c>
      <c r="B2163">
        <v>2160</v>
      </c>
      <c r="F2163" s="11"/>
      <c r="G2163" s="11"/>
      <c r="H2163" s="11"/>
    </row>
    <row r="2164" spans="1:8">
      <c r="A2164" s="10">
        <v>-155</v>
      </c>
      <c r="B2164">
        <v>2161</v>
      </c>
      <c r="F2164" s="11"/>
      <c r="G2164" s="11"/>
      <c r="H2164" s="11"/>
    </row>
    <row r="2165" spans="1:8">
      <c r="A2165" s="10">
        <v>-156</v>
      </c>
      <c r="B2165">
        <v>2162</v>
      </c>
      <c r="F2165" s="11"/>
      <c r="G2165" s="11"/>
      <c r="H2165" s="11"/>
    </row>
    <row r="2166" spans="1:8">
      <c r="A2166" s="10">
        <v>-157</v>
      </c>
      <c r="B2166">
        <v>2163</v>
      </c>
      <c r="F2166" s="11"/>
      <c r="G2166" s="11"/>
      <c r="H2166" s="11"/>
    </row>
    <row r="2167" spans="1:8">
      <c r="A2167" s="10">
        <v>-158</v>
      </c>
      <c r="B2167">
        <v>2164</v>
      </c>
      <c r="F2167" s="11"/>
      <c r="G2167" s="11"/>
      <c r="H2167" s="11"/>
    </row>
    <row r="2168" spans="1:8">
      <c r="A2168" s="10">
        <v>-159</v>
      </c>
      <c r="B2168">
        <v>2165</v>
      </c>
      <c r="C2168">
        <v>0.2</v>
      </c>
      <c r="D2168">
        <v>0.1</v>
      </c>
      <c r="E2168">
        <v>0.1</v>
      </c>
      <c r="F2168" s="11"/>
      <c r="G2168" s="11"/>
      <c r="H2168" s="11"/>
    </row>
    <row r="2169" spans="1:8">
      <c r="A2169" s="10">
        <v>-160</v>
      </c>
      <c r="B2169">
        <v>2166</v>
      </c>
      <c r="C2169">
        <v>0.5</v>
      </c>
      <c r="D2169">
        <v>0.2</v>
      </c>
      <c r="E2169">
        <v>0.3</v>
      </c>
      <c r="F2169" s="11"/>
      <c r="G2169" s="11"/>
      <c r="H2169" s="11"/>
    </row>
    <row r="2170" spans="1:8">
      <c r="A2170" s="10">
        <v>-161</v>
      </c>
      <c r="B2170">
        <v>2167</v>
      </c>
      <c r="C2170">
        <v>0.4</v>
      </c>
      <c r="D2170">
        <v>0.04</v>
      </c>
      <c r="E2170">
        <v>0.36</v>
      </c>
      <c r="F2170" s="11"/>
      <c r="G2170" s="11"/>
      <c r="H2170" s="11"/>
    </row>
    <row r="2171" spans="1:8">
      <c r="A2171" s="10">
        <v>-162</v>
      </c>
      <c r="B2171">
        <v>2168</v>
      </c>
      <c r="C2171">
        <v>0.4</v>
      </c>
      <c r="D2171">
        <v>0.1</v>
      </c>
      <c r="E2171">
        <v>0.3</v>
      </c>
      <c r="F2171" s="11"/>
      <c r="G2171" s="11"/>
      <c r="H2171" s="11"/>
    </row>
    <row r="2172" spans="1:8">
      <c r="A2172" s="10">
        <v>-163</v>
      </c>
      <c r="B2172">
        <v>2169</v>
      </c>
      <c r="C2172">
        <v>0.6</v>
      </c>
      <c r="D2172">
        <v>0.1</v>
      </c>
      <c r="E2172">
        <v>0.5</v>
      </c>
      <c r="F2172" s="11"/>
      <c r="G2172" s="11"/>
      <c r="H2172" s="11"/>
    </row>
    <row r="2173" spans="1:8">
      <c r="A2173" s="10">
        <v>-164</v>
      </c>
      <c r="B2173">
        <v>2170</v>
      </c>
      <c r="C2173">
        <v>0.7</v>
      </c>
      <c r="D2173">
        <v>0.2</v>
      </c>
      <c r="E2173">
        <v>0.5</v>
      </c>
      <c r="F2173" s="11"/>
      <c r="G2173" s="11"/>
      <c r="H2173" s="11"/>
    </row>
    <row r="2174" spans="1:8">
      <c r="A2174" s="10">
        <v>-165</v>
      </c>
      <c r="B2174">
        <v>2171</v>
      </c>
      <c r="C2174">
        <v>0.8</v>
      </c>
      <c r="D2174">
        <v>0.1</v>
      </c>
      <c r="E2174">
        <v>0.7</v>
      </c>
      <c r="F2174" s="11"/>
      <c r="G2174" s="11"/>
      <c r="H2174" s="11"/>
    </row>
    <row r="2175" spans="1:8">
      <c r="A2175" s="10">
        <v>-166</v>
      </c>
      <c r="B2175">
        <v>2172</v>
      </c>
      <c r="F2175" s="11"/>
      <c r="G2175" s="11"/>
      <c r="H2175" s="11"/>
    </row>
    <row r="2176" spans="1:8">
      <c r="A2176" s="10">
        <v>-167</v>
      </c>
      <c r="B2176">
        <v>2173</v>
      </c>
      <c r="F2176" s="11"/>
      <c r="G2176" s="11"/>
      <c r="H2176" s="11"/>
    </row>
    <row r="2177" spans="1:8">
      <c r="A2177" s="10">
        <v>-168</v>
      </c>
      <c r="B2177">
        <v>2174</v>
      </c>
      <c r="F2177" s="11"/>
      <c r="G2177" s="11"/>
      <c r="H2177" s="11"/>
    </row>
    <row r="2178" spans="1:8">
      <c r="A2178" s="10">
        <v>-169</v>
      </c>
      <c r="B2178">
        <v>2175</v>
      </c>
      <c r="F2178" s="11"/>
      <c r="G2178" s="11"/>
      <c r="H2178" s="11"/>
    </row>
    <row r="2179" spans="1:8">
      <c r="A2179" s="10">
        <v>-170</v>
      </c>
      <c r="B2179">
        <v>2176</v>
      </c>
      <c r="F2179" s="11"/>
      <c r="G2179" s="11"/>
      <c r="H2179" s="11"/>
    </row>
    <row r="2180" spans="1:8">
      <c r="A2180" s="10">
        <v>-171</v>
      </c>
      <c r="B2180">
        <v>2177</v>
      </c>
      <c r="F2180" s="11"/>
      <c r="G2180" s="11"/>
      <c r="H2180" s="11"/>
    </row>
    <row r="2181" spans="1:8">
      <c r="A2181" s="10">
        <v>-172</v>
      </c>
      <c r="B2181">
        <v>2178</v>
      </c>
      <c r="F2181" s="11"/>
      <c r="G2181" s="11"/>
      <c r="H2181" s="11"/>
    </row>
    <row r="2182" spans="1:8">
      <c r="A2182" s="10">
        <v>-173</v>
      </c>
      <c r="B2182">
        <v>2179</v>
      </c>
      <c r="F2182" s="11"/>
      <c r="G2182" s="11"/>
      <c r="H2182" s="11"/>
    </row>
    <row r="2183" spans="1:8">
      <c r="A2183" s="10">
        <v>-174</v>
      </c>
      <c r="B2183">
        <v>2180</v>
      </c>
      <c r="F2183" s="11"/>
      <c r="G2183" s="11"/>
      <c r="H2183" s="11"/>
    </row>
    <row r="2184" spans="1:8">
      <c r="A2184" s="10">
        <v>-175</v>
      </c>
      <c r="B2184">
        <v>2181</v>
      </c>
      <c r="F2184" s="11"/>
      <c r="G2184" s="11"/>
      <c r="H2184" s="11"/>
    </row>
    <row r="2185" spans="1:8">
      <c r="A2185" s="10">
        <v>-176</v>
      </c>
      <c r="B2185">
        <v>2182</v>
      </c>
      <c r="F2185" s="11"/>
      <c r="G2185" s="11"/>
      <c r="H2185" s="11"/>
    </row>
    <row r="2186" spans="1:8">
      <c r="A2186" s="10">
        <v>-177</v>
      </c>
      <c r="B2186">
        <v>2183</v>
      </c>
      <c r="F2186" s="11"/>
      <c r="G2186" s="11"/>
      <c r="H2186" s="11"/>
    </row>
    <row r="2187" spans="1:8">
      <c r="A2187" s="10">
        <v>-178</v>
      </c>
      <c r="B2187">
        <v>2184</v>
      </c>
      <c r="F2187" s="11"/>
      <c r="G2187" s="11"/>
      <c r="H2187" s="11"/>
    </row>
    <row r="2188" spans="1:8">
      <c r="A2188" s="10">
        <v>-179</v>
      </c>
      <c r="B2188">
        <v>2185</v>
      </c>
      <c r="F2188" s="11"/>
      <c r="G2188" s="11"/>
      <c r="H2188" s="11"/>
    </row>
    <row r="2189" spans="1:8">
      <c r="A2189" s="10">
        <v>-180</v>
      </c>
      <c r="B2189">
        <v>2186</v>
      </c>
      <c r="F2189" s="11"/>
      <c r="G2189" s="11"/>
      <c r="H2189" s="11"/>
    </row>
    <row r="2190" spans="1:8">
      <c r="A2190" s="10">
        <v>-181</v>
      </c>
      <c r="B2190">
        <v>2187</v>
      </c>
      <c r="F2190" s="11"/>
      <c r="G2190" s="11"/>
      <c r="H2190" s="11"/>
    </row>
    <row r="2191" spans="1:8">
      <c r="A2191" s="10">
        <v>-182</v>
      </c>
      <c r="B2191">
        <v>2188</v>
      </c>
      <c r="F2191" s="11"/>
      <c r="G2191" s="11"/>
      <c r="H2191" s="11"/>
    </row>
    <row r="2192" spans="1:8">
      <c r="A2192" s="10">
        <v>-183</v>
      </c>
      <c r="B2192">
        <v>2189</v>
      </c>
      <c r="F2192" s="11"/>
      <c r="G2192" s="11"/>
      <c r="H2192" s="11"/>
    </row>
    <row r="2193" spans="1:8">
      <c r="A2193" s="10">
        <v>-184</v>
      </c>
      <c r="B2193">
        <v>2190</v>
      </c>
      <c r="F2193" s="11"/>
      <c r="G2193" s="11"/>
      <c r="H2193" s="11"/>
    </row>
    <row r="2194" spans="1:8">
      <c r="A2194" s="10">
        <v>-185</v>
      </c>
      <c r="B2194">
        <v>2191</v>
      </c>
      <c r="F2194" s="11"/>
      <c r="G2194" s="11"/>
      <c r="H2194" s="11"/>
    </row>
    <row r="2195" spans="1:8">
      <c r="A2195" s="10">
        <v>-186</v>
      </c>
      <c r="B2195">
        <v>2192</v>
      </c>
      <c r="F2195" s="11"/>
      <c r="G2195" s="11"/>
      <c r="H2195" s="11"/>
    </row>
    <row r="2196" spans="1:8">
      <c r="A2196" s="10">
        <v>-187</v>
      </c>
      <c r="B2196">
        <v>2193</v>
      </c>
      <c r="F2196" s="11"/>
      <c r="G2196" s="11"/>
      <c r="H2196" s="11"/>
    </row>
    <row r="2197" spans="1:8">
      <c r="A2197" s="10">
        <v>-188</v>
      </c>
      <c r="B2197">
        <v>2194</v>
      </c>
      <c r="F2197" s="11"/>
      <c r="G2197" s="11"/>
      <c r="H2197" s="11"/>
    </row>
    <row r="2198" spans="1:8">
      <c r="A2198" s="10">
        <v>-189</v>
      </c>
      <c r="B2198">
        <v>2195</v>
      </c>
      <c r="F2198" s="11"/>
      <c r="G2198" s="11"/>
      <c r="H2198" s="11"/>
    </row>
    <row r="2199" spans="1:8">
      <c r="A2199" s="10">
        <v>-190</v>
      </c>
      <c r="B2199">
        <v>2196</v>
      </c>
      <c r="F2199" s="11"/>
      <c r="G2199" s="11"/>
      <c r="H2199" s="11"/>
    </row>
    <row r="2200" spans="1:8">
      <c r="A2200" s="10">
        <v>-191</v>
      </c>
      <c r="B2200">
        <v>2197</v>
      </c>
      <c r="C2200">
        <v>0.7</v>
      </c>
      <c r="D2200">
        <v>0.2</v>
      </c>
      <c r="E2200">
        <v>0.5</v>
      </c>
      <c r="F2200" s="11"/>
      <c r="G2200" s="11"/>
      <c r="H2200" s="11"/>
    </row>
    <row r="2201" spans="1:8">
      <c r="A2201" s="10">
        <v>-192</v>
      </c>
      <c r="B2201">
        <v>2198</v>
      </c>
      <c r="C2201">
        <v>0.6</v>
      </c>
      <c r="D2201">
        <v>0.2</v>
      </c>
      <c r="E2201">
        <v>0.4</v>
      </c>
      <c r="F2201" s="11"/>
      <c r="G2201" s="11"/>
      <c r="H2201" s="11"/>
    </row>
    <row r="2202" spans="1:8">
      <c r="A2202" s="10">
        <v>-193</v>
      </c>
      <c r="B2202">
        <v>2199</v>
      </c>
      <c r="C2202">
        <v>0.6</v>
      </c>
      <c r="D2202">
        <v>0.1</v>
      </c>
      <c r="E2202">
        <v>0.5</v>
      </c>
      <c r="F2202" s="11"/>
      <c r="G2202" s="11"/>
      <c r="H2202" s="11"/>
    </row>
    <row r="2203" spans="1:8">
      <c r="A2203" s="10">
        <v>-194</v>
      </c>
      <c r="B2203">
        <v>2200</v>
      </c>
      <c r="C2203">
        <v>0.4</v>
      </c>
      <c r="D2203">
        <v>0.1</v>
      </c>
      <c r="E2203">
        <v>0.3</v>
      </c>
      <c r="F2203" s="11"/>
      <c r="G2203" s="11"/>
      <c r="H2203" s="11"/>
    </row>
    <row r="2204" spans="1:8">
      <c r="A2204" s="10">
        <v>-195</v>
      </c>
      <c r="B2204">
        <v>2201</v>
      </c>
      <c r="C2204">
        <v>2.2000000000000002</v>
      </c>
      <c r="D2204">
        <v>0.04</v>
      </c>
      <c r="E2204">
        <v>2.16</v>
      </c>
      <c r="F2204" s="11"/>
      <c r="G2204" s="11"/>
      <c r="H2204" s="11"/>
    </row>
    <row r="2205" spans="1:8">
      <c r="A2205" s="10">
        <v>-196</v>
      </c>
      <c r="B2205">
        <v>2202</v>
      </c>
      <c r="C2205">
        <v>0.4</v>
      </c>
      <c r="D2205">
        <v>0.1</v>
      </c>
      <c r="E2205">
        <v>0.3</v>
      </c>
      <c r="F2205" s="11"/>
      <c r="G2205" s="11"/>
      <c r="H2205" s="11"/>
    </row>
    <row r="2206" spans="1:8">
      <c r="A2206" s="10">
        <v>-197</v>
      </c>
      <c r="B2206">
        <v>2203</v>
      </c>
      <c r="C2206">
        <v>0.4</v>
      </c>
      <c r="D2206">
        <v>0.1</v>
      </c>
      <c r="E2206">
        <v>0.3</v>
      </c>
      <c r="F2206" s="11"/>
      <c r="G2206" s="11"/>
      <c r="H2206" s="11"/>
    </row>
    <row r="2207" spans="1:8">
      <c r="A2207" s="10">
        <v>-198</v>
      </c>
      <c r="B2207">
        <v>2204</v>
      </c>
      <c r="C2207">
        <v>0.7</v>
      </c>
      <c r="D2207">
        <v>0.04</v>
      </c>
      <c r="E2207">
        <v>0.66</v>
      </c>
      <c r="F2207" s="11"/>
      <c r="G2207" s="11"/>
      <c r="H2207" s="11"/>
    </row>
    <row r="2208" spans="1:8">
      <c r="A2208" s="10">
        <v>-199</v>
      </c>
      <c r="B2208">
        <v>2205</v>
      </c>
      <c r="C2208">
        <v>0.6</v>
      </c>
      <c r="D2208">
        <v>0.1</v>
      </c>
      <c r="E2208">
        <v>0.5</v>
      </c>
      <c r="F2208" s="11"/>
      <c r="G2208" s="11"/>
      <c r="H2208" s="11"/>
    </row>
    <row r="2209" spans="1:8">
      <c r="A2209" s="10">
        <v>-200</v>
      </c>
      <c r="B2209">
        <v>2206</v>
      </c>
      <c r="C2209">
        <v>0.7</v>
      </c>
      <c r="D2209">
        <v>0.2</v>
      </c>
      <c r="E2209">
        <v>0.5</v>
      </c>
      <c r="F2209" s="11"/>
      <c r="G2209" s="11"/>
      <c r="H2209" s="11"/>
    </row>
    <row r="2210" spans="1:8">
      <c r="A2210" s="10">
        <v>-201</v>
      </c>
      <c r="B2210">
        <v>2207</v>
      </c>
      <c r="C2210">
        <v>1</v>
      </c>
      <c r="D2210">
        <v>0.2</v>
      </c>
      <c r="E2210">
        <v>0.8</v>
      </c>
      <c r="F2210" s="11"/>
      <c r="G2210" s="11"/>
      <c r="H2210" s="11"/>
    </row>
    <row r="2211" spans="1:8">
      <c r="A2211" s="10">
        <v>-202</v>
      </c>
      <c r="B2211">
        <v>2208</v>
      </c>
      <c r="C2211">
        <v>0.8</v>
      </c>
      <c r="D2211">
        <v>0.1</v>
      </c>
      <c r="E2211">
        <v>0.7</v>
      </c>
      <c r="F2211" s="11"/>
      <c r="G2211" s="11"/>
      <c r="H2211" s="11"/>
    </row>
    <row r="2212" spans="1:8">
      <c r="A2212" s="10">
        <v>-203</v>
      </c>
      <c r="B2212">
        <v>2209</v>
      </c>
      <c r="C2212">
        <v>0.4</v>
      </c>
      <c r="D2212">
        <v>0.1</v>
      </c>
      <c r="E2212">
        <v>0.3</v>
      </c>
      <c r="F2212" s="11"/>
      <c r="G2212" s="11"/>
      <c r="H2212" s="11"/>
    </row>
    <row r="2213" spans="1:8">
      <c r="A2213" s="10">
        <v>-204</v>
      </c>
      <c r="B2213">
        <v>2210</v>
      </c>
      <c r="C2213">
        <v>0.7</v>
      </c>
      <c r="D2213">
        <v>0.1</v>
      </c>
      <c r="E2213">
        <v>0.6</v>
      </c>
      <c r="F2213" s="11"/>
      <c r="G2213" s="11"/>
      <c r="H2213" s="11"/>
    </row>
    <row r="2214" spans="1:8">
      <c r="A2214" s="10">
        <v>-205</v>
      </c>
      <c r="B2214">
        <v>2211</v>
      </c>
      <c r="C2214">
        <v>0.7</v>
      </c>
      <c r="D2214">
        <v>0.1</v>
      </c>
      <c r="E2214">
        <v>0.6</v>
      </c>
      <c r="F2214" s="11"/>
      <c r="G2214" s="11"/>
      <c r="H2214" s="11"/>
    </row>
    <row r="2215" spans="1:8">
      <c r="A2215" s="10">
        <v>-206</v>
      </c>
      <c r="B2215">
        <v>2212</v>
      </c>
      <c r="C2215">
        <v>1</v>
      </c>
      <c r="D2215">
        <v>0.1</v>
      </c>
      <c r="E2215">
        <v>0.9</v>
      </c>
      <c r="F2215" s="11"/>
      <c r="G2215" s="11"/>
      <c r="H2215" s="11"/>
    </row>
    <row r="2216" spans="1:8">
      <c r="A2216" s="10">
        <v>-207</v>
      </c>
      <c r="B2216">
        <v>2213</v>
      </c>
      <c r="C2216">
        <v>1</v>
      </c>
      <c r="D2216">
        <v>0.1</v>
      </c>
      <c r="E2216">
        <v>0.9</v>
      </c>
      <c r="F2216" s="11"/>
      <c r="G2216" s="11"/>
      <c r="H2216" s="11"/>
    </row>
    <row r="2217" spans="1:8">
      <c r="A2217" s="10">
        <v>-208</v>
      </c>
      <c r="B2217">
        <v>2214</v>
      </c>
      <c r="C2217">
        <v>0.6</v>
      </c>
      <c r="D2217">
        <v>0.04</v>
      </c>
      <c r="E2217">
        <v>0.56000000000000005</v>
      </c>
      <c r="F2217" s="11"/>
      <c r="G2217" s="11"/>
      <c r="H2217" s="11"/>
    </row>
    <row r="2218" spans="1:8">
      <c r="A2218" s="10">
        <v>-209</v>
      </c>
      <c r="B2218">
        <v>2215</v>
      </c>
      <c r="C2218">
        <v>0.8</v>
      </c>
      <c r="D2218">
        <v>0.04</v>
      </c>
      <c r="E2218">
        <v>0.76</v>
      </c>
      <c r="F2218" s="11"/>
      <c r="G2218" s="11"/>
      <c r="H2218" s="11"/>
    </row>
    <row r="2219" spans="1:8">
      <c r="A2219" s="10">
        <v>-210</v>
      </c>
      <c r="B2219">
        <v>2216</v>
      </c>
      <c r="C2219">
        <v>0.5</v>
      </c>
      <c r="D2219">
        <v>0.1</v>
      </c>
      <c r="E2219">
        <v>0.4</v>
      </c>
      <c r="F2219" s="11"/>
      <c r="G2219" s="11"/>
      <c r="H2219" s="11"/>
    </row>
    <row r="2220" spans="1:8">
      <c r="A2220" s="10">
        <v>-211</v>
      </c>
      <c r="B2220">
        <v>2217</v>
      </c>
      <c r="C2220">
        <v>0.6</v>
      </c>
      <c r="D2220">
        <v>0.1</v>
      </c>
      <c r="E2220">
        <v>0.5</v>
      </c>
      <c r="F2220" s="11"/>
      <c r="G2220" s="11"/>
      <c r="H2220" s="11"/>
    </row>
    <row r="2221" spans="1:8">
      <c r="A2221" s="10">
        <v>-212</v>
      </c>
      <c r="B2221">
        <v>2218</v>
      </c>
      <c r="C2221">
        <v>0.6</v>
      </c>
      <c r="D2221">
        <v>0.2</v>
      </c>
      <c r="E2221">
        <v>0.4</v>
      </c>
      <c r="F2221" s="11"/>
      <c r="G2221" s="11"/>
      <c r="H2221" s="11"/>
    </row>
    <row r="2222" spans="1:8">
      <c r="A2222" s="10">
        <v>-213</v>
      </c>
      <c r="B2222">
        <v>2219</v>
      </c>
      <c r="C2222">
        <v>0.4</v>
      </c>
      <c r="D2222">
        <v>0.04</v>
      </c>
      <c r="E2222">
        <v>0.36</v>
      </c>
      <c r="F2222" s="11"/>
      <c r="G2222" s="11"/>
      <c r="H2222" s="11"/>
    </row>
    <row r="2223" spans="1:8">
      <c r="A2223" s="10">
        <v>-214</v>
      </c>
      <c r="B2223">
        <v>2220</v>
      </c>
      <c r="C2223">
        <v>0.5</v>
      </c>
      <c r="D2223">
        <v>0.2</v>
      </c>
      <c r="E2223">
        <v>0.3</v>
      </c>
      <c r="F2223" s="11"/>
      <c r="G2223" s="11"/>
      <c r="H2223" s="11"/>
    </row>
    <row r="2224" spans="1:8">
      <c r="A2224" s="10">
        <v>-215</v>
      </c>
      <c r="B2224">
        <v>2221</v>
      </c>
      <c r="C2224">
        <v>0.7</v>
      </c>
      <c r="D2224">
        <v>0.2</v>
      </c>
      <c r="E2224">
        <v>0.5</v>
      </c>
      <c r="F2224" s="11"/>
      <c r="G2224" s="11"/>
      <c r="H2224" s="11"/>
    </row>
    <row r="2225" spans="1:8">
      <c r="A2225" s="10">
        <v>-216</v>
      </c>
      <c r="B2225">
        <v>2222</v>
      </c>
      <c r="C2225">
        <v>1.2</v>
      </c>
      <c r="D2225">
        <v>0.1</v>
      </c>
      <c r="E2225">
        <v>1.1000000000000001</v>
      </c>
      <c r="F2225" s="11"/>
      <c r="G2225" s="11"/>
      <c r="H2225" s="11"/>
    </row>
    <row r="2226" spans="1:8">
      <c r="A2226" s="10">
        <v>-217</v>
      </c>
      <c r="B2226">
        <v>2223</v>
      </c>
      <c r="C2226">
        <v>1</v>
      </c>
      <c r="D2226">
        <v>0.04</v>
      </c>
      <c r="E2226">
        <v>0.96</v>
      </c>
      <c r="F2226" s="11"/>
      <c r="G2226" s="11"/>
      <c r="H2226" s="11"/>
    </row>
    <row r="2227" spans="1:8">
      <c r="A2227" s="10">
        <v>-218</v>
      </c>
      <c r="B2227">
        <v>2224</v>
      </c>
      <c r="C2227">
        <v>0.6</v>
      </c>
      <c r="D2227">
        <v>0.1</v>
      </c>
      <c r="E2227">
        <v>0.5</v>
      </c>
      <c r="F2227" s="11"/>
      <c r="G2227" s="11"/>
      <c r="H2227" s="11"/>
    </row>
    <row r="2228" spans="1:8">
      <c r="A2228" s="10">
        <v>-219</v>
      </c>
      <c r="B2228">
        <v>2225</v>
      </c>
      <c r="C2228">
        <v>0.8</v>
      </c>
      <c r="D2228">
        <v>0.2</v>
      </c>
      <c r="E2228">
        <v>0.6</v>
      </c>
      <c r="F2228" s="11"/>
      <c r="G2228" s="11"/>
      <c r="H2228" s="11"/>
    </row>
    <row r="2229" spans="1:8">
      <c r="A2229" s="10">
        <v>-220</v>
      </c>
      <c r="B2229">
        <v>2226</v>
      </c>
      <c r="C2229">
        <v>0.7</v>
      </c>
      <c r="D2229">
        <v>0.04</v>
      </c>
      <c r="E2229">
        <v>0.66</v>
      </c>
      <c r="F2229" s="11"/>
      <c r="G2229" s="11"/>
      <c r="H2229" s="11"/>
    </row>
    <row r="2230" spans="1:8">
      <c r="A2230" s="10">
        <v>-221</v>
      </c>
      <c r="B2230">
        <v>2227</v>
      </c>
      <c r="C2230">
        <v>0.8</v>
      </c>
      <c r="D2230">
        <v>0.1</v>
      </c>
      <c r="E2230">
        <v>0.7</v>
      </c>
      <c r="F2230" s="11"/>
      <c r="G2230" s="11"/>
      <c r="H2230" s="11"/>
    </row>
    <row r="2231" spans="1:8">
      <c r="A2231" s="10">
        <v>-222</v>
      </c>
      <c r="B2231">
        <v>2228</v>
      </c>
      <c r="C2231">
        <v>0.6</v>
      </c>
      <c r="D2231">
        <v>0.1</v>
      </c>
      <c r="E2231">
        <v>0.5</v>
      </c>
      <c r="F2231" s="11"/>
      <c r="G2231" s="11"/>
      <c r="H2231" s="11"/>
    </row>
    <row r="2232" spans="1:8">
      <c r="A2232" s="10">
        <v>-223</v>
      </c>
      <c r="B2232">
        <v>2229</v>
      </c>
      <c r="C2232">
        <v>0.4</v>
      </c>
      <c r="D2232">
        <v>0.1</v>
      </c>
      <c r="E2232">
        <v>0.3</v>
      </c>
      <c r="F2232" s="11"/>
      <c r="G2232" s="11"/>
      <c r="H2232" s="11"/>
    </row>
    <row r="2233" spans="1:8">
      <c r="A2233" s="10">
        <v>-224</v>
      </c>
      <c r="B2233">
        <v>2230</v>
      </c>
      <c r="C2233">
        <v>1</v>
      </c>
      <c r="D2233">
        <v>0.2</v>
      </c>
      <c r="E2233">
        <v>0.8</v>
      </c>
      <c r="F2233" s="11"/>
      <c r="G2233" s="11"/>
      <c r="H2233" s="11"/>
    </row>
    <row r="2234" spans="1:8">
      <c r="A2234" s="10">
        <v>-225</v>
      </c>
      <c r="B2234">
        <v>2231</v>
      </c>
      <c r="C2234">
        <v>1.1000000000000001</v>
      </c>
      <c r="D2234">
        <v>0.1</v>
      </c>
      <c r="E2234">
        <v>1</v>
      </c>
      <c r="F2234" s="11"/>
      <c r="G2234" s="11"/>
      <c r="H2234" s="11"/>
    </row>
    <row r="2235" spans="1:8">
      <c r="A2235" s="10">
        <v>-226</v>
      </c>
      <c r="B2235">
        <v>2232</v>
      </c>
      <c r="C2235">
        <v>0.7</v>
      </c>
      <c r="D2235">
        <v>0.1</v>
      </c>
      <c r="E2235">
        <v>0.6</v>
      </c>
      <c r="F2235" s="11"/>
      <c r="G2235" s="11"/>
      <c r="H2235" s="11"/>
    </row>
    <row r="2236" spans="1:8">
      <c r="A2236" s="10">
        <v>-227</v>
      </c>
      <c r="B2236">
        <v>2233</v>
      </c>
      <c r="C2236">
        <v>1.2</v>
      </c>
      <c r="D2236">
        <v>0.2</v>
      </c>
      <c r="E2236">
        <v>1</v>
      </c>
      <c r="F2236" s="11"/>
      <c r="G2236" s="11"/>
      <c r="H2236" s="11"/>
    </row>
    <row r="2237" spans="1:8">
      <c r="A2237" s="10">
        <v>-228</v>
      </c>
      <c r="B2237">
        <v>2234</v>
      </c>
      <c r="C2237">
        <v>0.2</v>
      </c>
      <c r="D2237">
        <v>0.04</v>
      </c>
      <c r="E2237">
        <v>0.16</v>
      </c>
      <c r="F2237" s="11"/>
      <c r="G2237" s="11"/>
      <c r="H2237" s="11"/>
    </row>
    <row r="2238" spans="1:8">
      <c r="A2238" s="10">
        <v>-229</v>
      </c>
      <c r="B2238">
        <v>2235</v>
      </c>
      <c r="C2238">
        <v>2.6</v>
      </c>
      <c r="D2238">
        <v>0.04</v>
      </c>
      <c r="E2238">
        <v>2.56</v>
      </c>
      <c r="F2238" s="11"/>
      <c r="G2238" s="11"/>
      <c r="H2238" s="11"/>
    </row>
    <row r="2239" spans="1:8">
      <c r="A2239" s="10">
        <v>-230</v>
      </c>
      <c r="B2239">
        <v>2236</v>
      </c>
      <c r="C2239">
        <v>0.3</v>
      </c>
      <c r="D2239">
        <v>0.1</v>
      </c>
      <c r="E2239">
        <v>0.2</v>
      </c>
      <c r="F2239" s="11"/>
      <c r="G2239" s="11"/>
      <c r="H2239" s="11"/>
    </row>
    <row r="2240" spans="1:8">
      <c r="A2240" s="10">
        <v>-231</v>
      </c>
      <c r="B2240">
        <v>2237</v>
      </c>
      <c r="C2240">
        <v>0.5</v>
      </c>
      <c r="D2240">
        <v>0.2</v>
      </c>
      <c r="E2240">
        <v>0.3</v>
      </c>
      <c r="F2240" s="11"/>
      <c r="G2240" s="11"/>
      <c r="H2240" s="11"/>
    </row>
    <row r="2241" spans="1:8">
      <c r="A2241" s="10">
        <v>-232</v>
      </c>
      <c r="B2241">
        <v>2238</v>
      </c>
      <c r="C2241">
        <v>0.4</v>
      </c>
      <c r="D2241">
        <v>0.1</v>
      </c>
      <c r="E2241">
        <v>0.3</v>
      </c>
      <c r="F2241" s="11"/>
      <c r="G2241" s="11"/>
      <c r="H2241" s="11"/>
    </row>
    <row r="2242" spans="1:8">
      <c r="A2242" s="10">
        <v>-233</v>
      </c>
      <c r="B2242">
        <v>2239</v>
      </c>
      <c r="C2242">
        <v>1</v>
      </c>
      <c r="D2242">
        <v>0.1</v>
      </c>
      <c r="E2242">
        <v>0.9</v>
      </c>
      <c r="F2242" s="11"/>
      <c r="G2242" s="11"/>
      <c r="H2242" s="11"/>
    </row>
    <row r="2243" spans="1:8">
      <c r="A2243" s="10">
        <v>-234</v>
      </c>
      <c r="B2243">
        <v>2240</v>
      </c>
      <c r="C2243">
        <v>0.8</v>
      </c>
      <c r="D2243">
        <v>0.1</v>
      </c>
      <c r="E2243">
        <v>0.7</v>
      </c>
      <c r="F2243" s="11"/>
      <c r="G2243" s="11"/>
      <c r="H2243" s="11"/>
    </row>
    <row r="2244" spans="1:8">
      <c r="A2244" s="10">
        <v>-235</v>
      </c>
      <c r="B2244">
        <v>2241</v>
      </c>
      <c r="C2244">
        <v>1.3</v>
      </c>
      <c r="D2244">
        <v>0.1</v>
      </c>
      <c r="E2244">
        <v>1.2</v>
      </c>
      <c r="F2244" s="11"/>
      <c r="G2244" s="11"/>
      <c r="H2244" s="11"/>
    </row>
    <row r="2245" spans="1:8">
      <c r="A2245" s="10">
        <v>-236</v>
      </c>
      <c r="B2245">
        <v>2242</v>
      </c>
      <c r="C2245">
        <v>1.2</v>
      </c>
      <c r="D2245">
        <v>0.1</v>
      </c>
      <c r="E2245">
        <v>1.1000000000000001</v>
      </c>
      <c r="F2245" s="11"/>
      <c r="G2245" s="11"/>
      <c r="H2245" s="11"/>
    </row>
    <row r="2246" spans="1:8">
      <c r="A2246" s="10">
        <v>-237</v>
      </c>
      <c r="B2246">
        <v>2243</v>
      </c>
      <c r="C2246">
        <v>0.7</v>
      </c>
      <c r="D2246">
        <v>0.04</v>
      </c>
      <c r="E2246">
        <v>0.66</v>
      </c>
      <c r="F2246" s="11"/>
      <c r="G2246" s="11"/>
      <c r="H2246" s="11"/>
    </row>
    <row r="2247" spans="1:8">
      <c r="A2247" s="10">
        <v>-238</v>
      </c>
      <c r="B2247">
        <v>2244</v>
      </c>
      <c r="C2247">
        <v>0.9</v>
      </c>
      <c r="D2247">
        <v>0.1</v>
      </c>
      <c r="E2247">
        <v>0.8</v>
      </c>
      <c r="F2247" s="11"/>
      <c r="G2247" s="11"/>
      <c r="H2247" s="11"/>
    </row>
    <row r="2248" spans="1:8">
      <c r="A2248" s="10">
        <v>-239</v>
      </c>
      <c r="B2248">
        <v>2245</v>
      </c>
      <c r="C2248">
        <v>1.4</v>
      </c>
      <c r="D2248">
        <v>0.2</v>
      </c>
      <c r="E2248">
        <v>1.2</v>
      </c>
      <c r="F2248" s="11"/>
      <c r="G2248" s="11"/>
      <c r="H2248" s="11"/>
    </row>
    <row r="2249" spans="1:8">
      <c r="A2249" s="10">
        <v>-240</v>
      </c>
      <c r="B2249">
        <v>2246</v>
      </c>
      <c r="C2249">
        <v>1.3</v>
      </c>
      <c r="D2249">
        <v>0.1</v>
      </c>
      <c r="E2249">
        <v>1.2</v>
      </c>
      <c r="F2249" s="11"/>
      <c r="G2249" s="11"/>
      <c r="H2249" s="11"/>
    </row>
    <row r="2250" spans="1:8">
      <c r="A2250" s="10">
        <v>-241</v>
      </c>
      <c r="B2250">
        <v>2247</v>
      </c>
      <c r="F2250" s="11"/>
      <c r="G2250" s="11"/>
      <c r="H2250" s="11"/>
    </row>
    <row r="2251" spans="1:8">
      <c r="A2251" s="10">
        <v>-242</v>
      </c>
      <c r="B2251">
        <v>2248</v>
      </c>
      <c r="F2251" s="11"/>
      <c r="G2251" s="11"/>
      <c r="H2251" s="11"/>
    </row>
    <row r="2252" spans="1:8">
      <c r="A2252" s="10">
        <v>-243</v>
      </c>
      <c r="B2252">
        <v>2249</v>
      </c>
      <c r="F2252" s="11"/>
      <c r="G2252" s="11"/>
      <c r="H2252" s="11"/>
    </row>
    <row r="2253" spans="1:8">
      <c r="A2253" s="10">
        <v>-244</v>
      </c>
      <c r="B2253">
        <v>2250</v>
      </c>
      <c r="F2253" s="11"/>
      <c r="G2253" s="11"/>
      <c r="H2253" s="11"/>
    </row>
    <row r="2254" spans="1:8">
      <c r="A2254" s="10">
        <v>-245</v>
      </c>
      <c r="B2254">
        <v>2251</v>
      </c>
      <c r="F2254" s="11"/>
      <c r="G2254" s="11"/>
      <c r="H2254" s="11"/>
    </row>
    <row r="2255" spans="1:8">
      <c r="A2255" s="10">
        <v>-246</v>
      </c>
      <c r="B2255">
        <v>2252</v>
      </c>
      <c r="F2255" s="11"/>
      <c r="G2255" s="11"/>
      <c r="H2255" s="11"/>
    </row>
    <row r="2256" spans="1:8">
      <c r="A2256" s="10">
        <v>-247</v>
      </c>
      <c r="B2256">
        <v>2253</v>
      </c>
      <c r="F2256" s="11"/>
      <c r="G2256" s="11"/>
      <c r="H2256" s="11"/>
    </row>
    <row r="2257" spans="1:8">
      <c r="A2257" s="10">
        <v>-248</v>
      </c>
      <c r="B2257">
        <v>2254</v>
      </c>
      <c r="F2257" s="11"/>
      <c r="G2257" s="11"/>
      <c r="H2257" s="11"/>
    </row>
    <row r="2258" spans="1:8">
      <c r="A2258" s="10">
        <v>-249</v>
      </c>
      <c r="B2258">
        <v>2255</v>
      </c>
      <c r="F2258" s="11"/>
      <c r="G2258" s="11"/>
      <c r="H2258" s="11"/>
    </row>
    <row r="2259" spans="1:8">
      <c r="A2259" s="10">
        <v>-250</v>
      </c>
      <c r="B2259">
        <v>2256</v>
      </c>
      <c r="F2259" s="11"/>
      <c r="G2259" s="11"/>
      <c r="H2259" s="11"/>
    </row>
    <row r="2260" spans="1:8">
      <c r="A2260" s="10">
        <v>-251</v>
      </c>
      <c r="B2260">
        <v>2257</v>
      </c>
      <c r="F2260" s="11"/>
      <c r="G2260" s="11"/>
      <c r="H2260" s="11"/>
    </row>
    <row r="2261" spans="1:8">
      <c r="A2261" s="10">
        <v>-252</v>
      </c>
      <c r="B2261">
        <v>2258</v>
      </c>
      <c r="F2261" s="11"/>
      <c r="G2261" s="11"/>
      <c r="H2261" s="11"/>
    </row>
    <row r="2262" spans="1:8">
      <c r="A2262" s="10">
        <v>-253</v>
      </c>
      <c r="B2262">
        <v>2259</v>
      </c>
      <c r="C2262">
        <v>0.5</v>
      </c>
      <c r="D2262">
        <v>0.2</v>
      </c>
      <c r="E2262">
        <v>0.3</v>
      </c>
      <c r="F2262" s="11"/>
      <c r="G2262" s="11"/>
      <c r="H2262" s="11"/>
    </row>
    <row r="2263" spans="1:8">
      <c r="A2263" s="10">
        <v>-254</v>
      </c>
      <c r="B2263">
        <v>2260</v>
      </c>
      <c r="C2263">
        <v>0.8</v>
      </c>
      <c r="D2263">
        <v>0.1</v>
      </c>
      <c r="E2263">
        <v>0.7</v>
      </c>
      <c r="F2263" s="11"/>
      <c r="G2263" s="11"/>
      <c r="H2263" s="11"/>
    </row>
    <row r="2264" spans="1:8">
      <c r="A2264" s="10">
        <v>-255</v>
      </c>
      <c r="B2264">
        <v>2261</v>
      </c>
      <c r="C2264">
        <v>0.6</v>
      </c>
      <c r="D2264">
        <v>0.04</v>
      </c>
      <c r="E2264">
        <v>0.56000000000000005</v>
      </c>
      <c r="F2264" s="11"/>
      <c r="G2264" s="11"/>
      <c r="H2264" s="11"/>
    </row>
    <row r="2265" spans="1:8">
      <c r="A2265" s="10">
        <v>-256</v>
      </c>
      <c r="B2265">
        <v>2262</v>
      </c>
      <c r="C2265">
        <v>0.5</v>
      </c>
      <c r="D2265">
        <v>0.2</v>
      </c>
      <c r="E2265">
        <v>0.3</v>
      </c>
      <c r="F2265" s="11"/>
      <c r="G2265" s="11"/>
      <c r="H2265" s="11"/>
    </row>
    <row r="2266" spans="1:8">
      <c r="A2266" s="10">
        <v>-257</v>
      </c>
      <c r="B2266">
        <v>2263</v>
      </c>
      <c r="C2266">
        <v>2.8</v>
      </c>
      <c r="D2266">
        <v>0.2</v>
      </c>
      <c r="E2266">
        <v>2.6</v>
      </c>
      <c r="F2266" s="11"/>
      <c r="G2266" s="11"/>
      <c r="H2266" s="11"/>
    </row>
    <row r="2267" spans="1:8">
      <c r="A2267" s="10">
        <v>-258</v>
      </c>
      <c r="B2267">
        <v>2264</v>
      </c>
      <c r="C2267">
        <v>0.8</v>
      </c>
      <c r="D2267">
        <v>0.14000000000000001</v>
      </c>
      <c r="E2267">
        <v>0.66</v>
      </c>
      <c r="F2267" s="11"/>
      <c r="G2267" s="11"/>
      <c r="H2267" s="11"/>
    </row>
    <row r="2268" spans="1:8">
      <c r="A2268" s="10">
        <v>-259</v>
      </c>
      <c r="B2268">
        <v>2265</v>
      </c>
      <c r="C2268">
        <v>0.8</v>
      </c>
      <c r="D2268">
        <v>0.2</v>
      </c>
      <c r="E2268">
        <v>0.6</v>
      </c>
      <c r="F2268" s="11"/>
      <c r="G2268" s="11"/>
      <c r="H2268" s="11"/>
    </row>
    <row r="2269" spans="1:8">
      <c r="A2269" s="10">
        <v>-260</v>
      </c>
      <c r="B2269">
        <v>2266</v>
      </c>
      <c r="F2269" s="11"/>
      <c r="G2269" s="11"/>
      <c r="H2269" s="11"/>
    </row>
    <row r="2270" spans="1:8">
      <c r="A2270" s="10">
        <v>-261</v>
      </c>
      <c r="B2270">
        <v>2267</v>
      </c>
      <c r="F2270" s="11"/>
      <c r="G2270" s="11"/>
      <c r="H2270" s="11"/>
    </row>
    <row r="2271" spans="1:8">
      <c r="A2271" s="10">
        <v>-262</v>
      </c>
      <c r="B2271">
        <v>2268</v>
      </c>
      <c r="F2271" s="11"/>
      <c r="G2271" s="11"/>
      <c r="H2271" s="11"/>
    </row>
    <row r="2272" spans="1:8">
      <c r="A2272" s="10">
        <v>-263</v>
      </c>
      <c r="B2272">
        <v>2269</v>
      </c>
      <c r="F2272" s="11"/>
      <c r="G2272" s="11"/>
      <c r="H2272" s="11"/>
    </row>
    <row r="2273" spans="1:8">
      <c r="A2273" s="10">
        <v>-264</v>
      </c>
      <c r="B2273">
        <v>2270</v>
      </c>
      <c r="F2273" s="11"/>
      <c r="G2273" s="11"/>
      <c r="H2273" s="11"/>
    </row>
    <row r="2274" spans="1:8">
      <c r="A2274" s="10">
        <v>-265</v>
      </c>
      <c r="B2274">
        <v>2271</v>
      </c>
      <c r="F2274" s="11"/>
      <c r="G2274" s="11"/>
      <c r="H2274" s="11"/>
    </row>
    <row r="2275" spans="1:8">
      <c r="A2275" s="10">
        <v>-266</v>
      </c>
      <c r="B2275">
        <v>2272</v>
      </c>
      <c r="F2275" s="11"/>
      <c r="G2275" s="11"/>
      <c r="H2275" s="11"/>
    </row>
    <row r="2276" spans="1:8">
      <c r="A2276" s="10">
        <v>-267</v>
      </c>
      <c r="B2276">
        <v>2273</v>
      </c>
      <c r="F2276" s="11"/>
      <c r="G2276" s="11"/>
      <c r="H2276" s="11"/>
    </row>
    <row r="2277" spans="1:8">
      <c r="A2277" s="10">
        <v>-268</v>
      </c>
      <c r="B2277">
        <v>2274</v>
      </c>
      <c r="F2277" s="11"/>
      <c r="G2277" s="11"/>
      <c r="H2277" s="11"/>
    </row>
    <row r="2278" spans="1:8">
      <c r="A2278" s="10">
        <v>-269</v>
      </c>
      <c r="B2278">
        <v>2275</v>
      </c>
      <c r="F2278" s="11"/>
      <c r="G2278" s="11"/>
      <c r="H2278" s="11"/>
    </row>
    <row r="2279" spans="1:8">
      <c r="A2279" s="10">
        <v>-270</v>
      </c>
      <c r="B2279">
        <v>2276</v>
      </c>
      <c r="F2279" s="11"/>
      <c r="G2279" s="11"/>
      <c r="H2279" s="11"/>
    </row>
    <row r="2280" spans="1:8">
      <c r="A2280" s="10">
        <v>-271</v>
      </c>
      <c r="B2280">
        <v>2277</v>
      </c>
      <c r="F2280" s="11"/>
      <c r="G2280" s="11"/>
      <c r="H2280" s="11"/>
    </row>
    <row r="2281" spans="1:8">
      <c r="A2281" s="10">
        <v>-272</v>
      </c>
      <c r="B2281">
        <v>2278</v>
      </c>
      <c r="F2281" s="11"/>
      <c r="G2281" s="11"/>
      <c r="H2281" s="11"/>
    </row>
    <row r="2282" spans="1:8">
      <c r="A2282" s="10">
        <v>-273</v>
      </c>
      <c r="B2282">
        <v>2279</v>
      </c>
      <c r="F2282" s="11"/>
      <c r="G2282" s="11"/>
      <c r="H2282" s="11"/>
    </row>
    <row r="2283" spans="1:8">
      <c r="A2283" s="10">
        <v>-274</v>
      </c>
      <c r="B2283">
        <v>2280</v>
      </c>
      <c r="F2283" s="11"/>
      <c r="G2283" s="11"/>
      <c r="H2283" s="11"/>
    </row>
    <row r="2284" spans="1:8">
      <c r="A2284" s="10">
        <v>-275</v>
      </c>
      <c r="B2284">
        <v>2281</v>
      </c>
      <c r="F2284" s="11"/>
      <c r="G2284" s="11"/>
      <c r="H2284" s="11"/>
    </row>
    <row r="2285" spans="1:8">
      <c r="A2285" s="10">
        <v>-276</v>
      </c>
      <c r="B2285">
        <v>2282</v>
      </c>
      <c r="F2285" s="11"/>
      <c r="G2285" s="11"/>
      <c r="H2285" s="11"/>
    </row>
    <row r="2286" spans="1:8">
      <c r="A2286" s="10">
        <v>-277</v>
      </c>
      <c r="B2286">
        <v>2283</v>
      </c>
      <c r="F2286" s="11"/>
      <c r="G2286" s="11"/>
      <c r="H2286" s="11"/>
    </row>
    <row r="2287" spans="1:8">
      <c r="A2287" s="10">
        <v>-278</v>
      </c>
      <c r="B2287">
        <v>2284</v>
      </c>
      <c r="F2287" s="11"/>
      <c r="G2287" s="11"/>
      <c r="H2287" s="11"/>
    </row>
    <row r="2288" spans="1:8">
      <c r="A2288" s="10">
        <v>-279</v>
      </c>
      <c r="B2288">
        <v>2285</v>
      </c>
      <c r="C2288">
        <v>1</v>
      </c>
      <c r="D2288">
        <v>0.2</v>
      </c>
      <c r="E2288">
        <v>0.8</v>
      </c>
      <c r="F2288" s="11"/>
      <c r="G2288" s="11"/>
      <c r="H2288" s="11"/>
    </row>
    <row r="2289" spans="1:8">
      <c r="A2289" s="10">
        <v>-280</v>
      </c>
      <c r="B2289">
        <v>2286</v>
      </c>
      <c r="C2289">
        <v>0.6</v>
      </c>
      <c r="D2289">
        <v>0.04</v>
      </c>
      <c r="E2289">
        <v>0.56000000000000005</v>
      </c>
      <c r="F2289" s="11"/>
      <c r="G2289" s="11"/>
      <c r="H2289" s="11"/>
    </row>
    <row r="2290" spans="1:8">
      <c r="A2290" s="10">
        <v>-281</v>
      </c>
      <c r="B2290">
        <v>2287</v>
      </c>
      <c r="C2290">
        <v>1</v>
      </c>
      <c r="D2290">
        <v>0.06</v>
      </c>
      <c r="E2290">
        <v>0.94</v>
      </c>
      <c r="F2290" s="11"/>
      <c r="G2290" s="11"/>
      <c r="H2290" s="11"/>
    </row>
    <row r="2291" spans="1:8">
      <c r="A2291" s="10">
        <v>-282</v>
      </c>
      <c r="B2291">
        <v>2288</v>
      </c>
      <c r="C2291">
        <v>0.3</v>
      </c>
      <c r="D2291">
        <v>0.2</v>
      </c>
      <c r="E2291">
        <v>0.1</v>
      </c>
      <c r="F2291" s="11"/>
      <c r="G2291" s="11"/>
      <c r="H2291" s="11"/>
    </row>
    <row r="2292" spans="1:8">
      <c r="A2292" s="10">
        <v>-283</v>
      </c>
      <c r="B2292">
        <v>2289</v>
      </c>
      <c r="C2292">
        <v>0.5</v>
      </c>
      <c r="D2292">
        <v>0.1</v>
      </c>
      <c r="E2292">
        <v>0.4</v>
      </c>
      <c r="F2292" s="11"/>
      <c r="G2292" s="11"/>
      <c r="H2292" s="11"/>
    </row>
    <row r="2293" spans="1:8">
      <c r="A2293" s="10">
        <v>-284</v>
      </c>
      <c r="B2293">
        <v>2290</v>
      </c>
      <c r="C2293">
        <v>0.8</v>
      </c>
      <c r="D2293">
        <v>0.06</v>
      </c>
      <c r="E2293">
        <v>0.74</v>
      </c>
      <c r="F2293" s="11"/>
      <c r="G2293" s="11"/>
      <c r="H2293" s="11"/>
    </row>
    <row r="2294" spans="1:8">
      <c r="A2294" s="10">
        <v>-285</v>
      </c>
      <c r="B2294">
        <v>2291</v>
      </c>
      <c r="C2294">
        <v>0.4</v>
      </c>
      <c r="D2294">
        <v>0.14000000000000001</v>
      </c>
      <c r="E2294">
        <v>0.26</v>
      </c>
      <c r="F2294" s="11"/>
      <c r="G2294" s="11"/>
      <c r="H2294" s="11"/>
    </row>
    <row r="2295" spans="1:8">
      <c r="A2295" s="10">
        <v>-286</v>
      </c>
      <c r="B2295">
        <v>2292</v>
      </c>
      <c r="C2295">
        <v>0.5</v>
      </c>
      <c r="D2295">
        <v>0.1</v>
      </c>
      <c r="E2295">
        <v>0.4</v>
      </c>
      <c r="F2295" s="11"/>
      <c r="G2295" s="11"/>
      <c r="H2295" s="11"/>
    </row>
    <row r="2296" spans="1:8">
      <c r="A2296" s="10">
        <v>-287</v>
      </c>
      <c r="B2296">
        <v>2293</v>
      </c>
      <c r="C2296">
        <v>0.9</v>
      </c>
      <c r="D2296">
        <v>0.2</v>
      </c>
      <c r="E2296">
        <v>0.7</v>
      </c>
      <c r="F2296" s="11"/>
      <c r="G2296" s="11"/>
      <c r="H2296" s="11"/>
    </row>
    <row r="2297" spans="1:8">
      <c r="A2297" s="10">
        <v>-288</v>
      </c>
      <c r="B2297">
        <v>2294</v>
      </c>
      <c r="C2297">
        <v>0.6</v>
      </c>
      <c r="D2297">
        <v>0.24</v>
      </c>
      <c r="E2297">
        <v>0.36</v>
      </c>
      <c r="F2297" s="11"/>
      <c r="G2297" s="11"/>
      <c r="H2297" s="11"/>
    </row>
    <row r="2298" spans="1:8">
      <c r="A2298" s="10">
        <v>-289</v>
      </c>
      <c r="B2298">
        <v>2295</v>
      </c>
      <c r="C2298">
        <v>1.3</v>
      </c>
      <c r="D2298">
        <v>0.1</v>
      </c>
      <c r="E2298">
        <v>1.2</v>
      </c>
      <c r="F2298" s="11"/>
      <c r="G2298" s="11"/>
      <c r="H2298" s="11"/>
    </row>
    <row r="2299" spans="1:8">
      <c r="A2299" s="10">
        <v>-290</v>
      </c>
      <c r="B2299">
        <v>2296</v>
      </c>
      <c r="C2299">
        <v>0.6</v>
      </c>
      <c r="D2299">
        <v>0.04</v>
      </c>
      <c r="E2299">
        <v>0.56000000000000005</v>
      </c>
      <c r="F2299" s="11"/>
      <c r="G2299" s="11"/>
      <c r="H2299" s="11"/>
    </row>
    <row r="2300" spans="1:8">
      <c r="A2300" s="10">
        <v>-291</v>
      </c>
      <c r="B2300">
        <v>2297</v>
      </c>
      <c r="C2300">
        <v>0.8</v>
      </c>
      <c r="D2300">
        <v>0.02</v>
      </c>
      <c r="E2300">
        <v>0.78</v>
      </c>
      <c r="F2300" s="11"/>
      <c r="G2300" s="11"/>
      <c r="H2300" s="11"/>
    </row>
    <row r="2301" spans="1:8">
      <c r="A2301" s="10">
        <v>-292</v>
      </c>
      <c r="B2301">
        <v>2298</v>
      </c>
      <c r="C2301">
        <v>0.9</v>
      </c>
      <c r="D2301">
        <v>0.1</v>
      </c>
      <c r="E2301">
        <v>0.8</v>
      </c>
      <c r="F2301" s="11"/>
      <c r="G2301" s="11"/>
      <c r="H2301" s="11"/>
    </row>
    <row r="2302" spans="1:8">
      <c r="A2302" s="10">
        <v>-293</v>
      </c>
      <c r="B2302">
        <v>2299</v>
      </c>
      <c r="C2302">
        <v>1</v>
      </c>
      <c r="D2302">
        <v>0.2</v>
      </c>
      <c r="E2302">
        <v>0.8</v>
      </c>
      <c r="F2302" s="11"/>
      <c r="G2302" s="11"/>
      <c r="H2302" s="11"/>
    </row>
    <row r="2303" spans="1:8">
      <c r="A2303" s="10">
        <v>-294</v>
      </c>
      <c r="B2303">
        <v>2300</v>
      </c>
      <c r="C2303">
        <v>0.5</v>
      </c>
      <c r="D2303">
        <v>0.4</v>
      </c>
      <c r="E2303">
        <v>0.1</v>
      </c>
      <c r="F2303" s="11"/>
      <c r="G2303" s="11"/>
      <c r="H2303" s="11"/>
    </row>
    <row r="2304" spans="1:8">
      <c r="A2304" s="10">
        <v>-295</v>
      </c>
      <c r="B2304">
        <v>2301</v>
      </c>
      <c r="C2304">
        <v>1</v>
      </c>
      <c r="D2304">
        <v>0.2</v>
      </c>
      <c r="E2304">
        <v>0.8</v>
      </c>
      <c r="F2304" s="11"/>
      <c r="G2304" s="11"/>
      <c r="H2304" s="11"/>
    </row>
    <row r="2305" spans="1:8">
      <c r="A2305" s="10">
        <v>-296</v>
      </c>
      <c r="B2305">
        <v>2302</v>
      </c>
      <c r="C2305">
        <v>1.3</v>
      </c>
      <c r="D2305">
        <v>0.4</v>
      </c>
      <c r="E2305">
        <v>0.9</v>
      </c>
      <c r="F2305" s="11"/>
      <c r="G2305" s="11"/>
      <c r="H2305" s="11"/>
    </row>
    <row r="2306" spans="1:8">
      <c r="A2306" s="10">
        <v>-297</v>
      </c>
      <c r="B2306">
        <v>2303</v>
      </c>
      <c r="C2306">
        <v>1.4</v>
      </c>
      <c r="D2306">
        <v>0.2</v>
      </c>
      <c r="E2306">
        <v>1.2</v>
      </c>
      <c r="F2306" s="11"/>
      <c r="G2306" s="11"/>
      <c r="H2306" s="11"/>
    </row>
    <row r="2307" spans="1:8">
      <c r="A2307" s="10">
        <v>-298</v>
      </c>
      <c r="B2307">
        <v>2304</v>
      </c>
      <c r="C2307">
        <v>0.6</v>
      </c>
      <c r="D2307">
        <v>0.2</v>
      </c>
      <c r="E2307">
        <v>0.4</v>
      </c>
      <c r="F2307" s="11"/>
      <c r="G2307" s="11"/>
      <c r="H2307" s="11"/>
    </row>
    <row r="2308" spans="1:8">
      <c r="A2308" s="10">
        <v>-299</v>
      </c>
      <c r="B2308">
        <v>2305</v>
      </c>
      <c r="F2308" s="11"/>
      <c r="G2308" s="11"/>
      <c r="H2308" s="11"/>
    </row>
    <row r="2309" spans="1:8">
      <c r="A2309" s="10">
        <v>-300</v>
      </c>
      <c r="B2309">
        <v>2306</v>
      </c>
      <c r="F2309" s="11"/>
      <c r="G2309" s="11"/>
      <c r="H2309" s="11"/>
    </row>
    <row r="2310" spans="1:8">
      <c r="A2310" s="10">
        <v>-301</v>
      </c>
      <c r="B2310">
        <v>2307</v>
      </c>
      <c r="F2310" s="11"/>
      <c r="G2310" s="11"/>
      <c r="H2310" s="11"/>
    </row>
    <row r="2311" spans="1:8">
      <c r="A2311" s="10">
        <v>-302</v>
      </c>
      <c r="B2311">
        <v>2308</v>
      </c>
      <c r="F2311" s="11"/>
      <c r="G2311" s="11"/>
      <c r="H2311" s="11"/>
    </row>
    <row r="2312" spans="1:8">
      <c r="A2312" s="10">
        <v>-303</v>
      </c>
      <c r="B2312">
        <v>2309</v>
      </c>
      <c r="F2312" s="11"/>
      <c r="G2312" s="11"/>
      <c r="H2312" s="11"/>
    </row>
    <row r="2313" spans="1:8">
      <c r="A2313" s="10">
        <v>-304</v>
      </c>
      <c r="B2313">
        <v>2310</v>
      </c>
      <c r="F2313" s="11"/>
      <c r="G2313" s="11"/>
      <c r="H2313" s="11"/>
    </row>
    <row r="2314" spans="1:8">
      <c r="A2314" s="10">
        <v>-305</v>
      </c>
      <c r="B2314">
        <v>2311</v>
      </c>
      <c r="F2314" s="11"/>
      <c r="G2314" s="11"/>
      <c r="H2314" s="11"/>
    </row>
    <row r="2315" spans="1:8">
      <c r="A2315" s="10">
        <v>-306</v>
      </c>
      <c r="B2315">
        <v>2312</v>
      </c>
      <c r="F2315" s="11"/>
      <c r="G2315" s="11"/>
      <c r="H2315" s="11"/>
    </row>
    <row r="2316" spans="1:8">
      <c r="A2316" s="10">
        <v>-307</v>
      </c>
      <c r="B2316">
        <v>2313</v>
      </c>
      <c r="F2316" s="11"/>
      <c r="G2316" s="11"/>
      <c r="H2316" s="11"/>
    </row>
    <row r="2317" spans="1:8">
      <c r="A2317" s="10">
        <v>-308</v>
      </c>
      <c r="B2317">
        <v>2314</v>
      </c>
      <c r="F2317" s="11"/>
      <c r="G2317" s="11"/>
      <c r="H2317" s="11"/>
    </row>
    <row r="2318" spans="1:8">
      <c r="A2318" s="10">
        <v>-309</v>
      </c>
      <c r="B2318">
        <v>2315</v>
      </c>
      <c r="F2318" s="11"/>
      <c r="G2318" s="11"/>
      <c r="H2318" s="11"/>
    </row>
    <row r="2319" spans="1:8">
      <c r="A2319" s="10">
        <v>-310</v>
      </c>
      <c r="B2319">
        <v>2316</v>
      </c>
      <c r="F2319" s="11"/>
      <c r="G2319" s="11"/>
      <c r="H2319" s="11"/>
    </row>
    <row r="2320" spans="1:8">
      <c r="A2320" s="10">
        <v>-311</v>
      </c>
      <c r="B2320">
        <v>2317</v>
      </c>
      <c r="F2320" s="11"/>
      <c r="G2320" s="11"/>
      <c r="H2320" s="11"/>
    </row>
    <row r="2321" spans="1:8">
      <c r="A2321" s="10">
        <v>-312</v>
      </c>
      <c r="B2321">
        <v>2318</v>
      </c>
      <c r="F2321" s="11"/>
      <c r="G2321" s="11"/>
      <c r="H2321" s="11"/>
    </row>
    <row r="2322" spans="1:8">
      <c r="A2322" s="10">
        <v>-313</v>
      </c>
      <c r="B2322">
        <v>2319</v>
      </c>
      <c r="F2322" s="11"/>
      <c r="G2322" s="11"/>
      <c r="H2322" s="11"/>
    </row>
    <row r="2323" spans="1:8">
      <c r="A2323" s="10">
        <v>-314</v>
      </c>
      <c r="B2323">
        <v>2320</v>
      </c>
      <c r="F2323" s="11"/>
      <c r="G2323" s="11"/>
      <c r="H2323" s="11"/>
    </row>
    <row r="2324" spans="1:8">
      <c r="A2324" s="10">
        <v>-315</v>
      </c>
      <c r="B2324">
        <v>2321</v>
      </c>
      <c r="F2324" s="11"/>
      <c r="G2324" s="11"/>
      <c r="H2324" s="11"/>
    </row>
    <row r="2325" spans="1:8">
      <c r="A2325" s="10">
        <v>-316</v>
      </c>
      <c r="B2325">
        <v>2322</v>
      </c>
      <c r="F2325" s="11"/>
      <c r="G2325" s="11"/>
      <c r="H2325" s="11"/>
    </row>
    <row r="2326" spans="1:8">
      <c r="A2326" s="10">
        <v>-317</v>
      </c>
      <c r="B2326">
        <v>2323</v>
      </c>
      <c r="F2326" s="11"/>
      <c r="G2326" s="11"/>
      <c r="H2326" s="11"/>
    </row>
    <row r="2327" spans="1:8">
      <c r="A2327" s="10">
        <v>-318</v>
      </c>
      <c r="B2327">
        <v>2324</v>
      </c>
      <c r="F2327" s="11"/>
      <c r="G2327" s="11"/>
      <c r="H2327" s="11"/>
    </row>
    <row r="2328" spans="1:8">
      <c r="A2328" s="10">
        <v>-319</v>
      </c>
      <c r="B2328">
        <v>2325</v>
      </c>
      <c r="F2328" s="11"/>
      <c r="G2328" s="11"/>
      <c r="H2328" s="11"/>
    </row>
    <row r="2329" spans="1:8">
      <c r="A2329" s="10">
        <v>-320</v>
      </c>
      <c r="B2329">
        <v>2326</v>
      </c>
      <c r="F2329" s="11"/>
      <c r="G2329" s="11"/>
      <c r="H2329" s="11"/>
    </row>
    <row r="2330" spans="1:8">
      <c r="A2330" s="10">
        <v>-321</v>
      </c>
      <c r="B2330">
        <v>2327</v>
      </c>
      <c r="F2330" s="11"/>
      <c r="G2330" s="11"/>
      <c r="H2330" s="11"/>
    </row>
    <row r="2331" spans="1:8">
      <c r="A2331" s="10">
        <v>-322</v>
      </c>
      <c r="B2331">
        <v>2328</v>
      </c>
      <c r="F2331" s="11"/>
      <c r="G2331" s="11"/>
      <c r="H2331" s="11"/>
    </row>
    <row r="2332" spans="1:8">
      <c r="A2332" s="10">
        <v>-323</v>
      </c>
      <c r="B2332">
        <v>2329</v>
      </c>
      <c r="F2332" s="11"/>
      <c r="G2332" s="11"/>
      <c r="H2332" s="11"/>
    </row>
    <row r="2333" spans="1:8">
      <c r="A2333" s="10">
        <v>-324</v>
      </c>
      <c r="B2333">
        <v>2330</v>
      </c>
      <c r="F2333" s="11"/>
      <c r="G2333" s="11"/>
      <c r="H2333" s="11"/>
    </row>
    <row r="2334" spans="1:8">
      <c r="A2334" s="10">
        <v>-325</v>
      </c>
      <c r="B2334">
        <v>2331</v>
      </c>
      <c r="F2334" s="11"/>
      <c r="G2334" s="11"/>
      <c r="H2334" s="11"/>
    </row>
    <row r="2335" spans="1:8">
      <c r="A2335" s="10">
        <v>-326</v>
      </c>
      <c r="B2335">
        <v>2332</v>
      </c>
      <c r="F2335" s="11"/>
      <c r="G2335" s="11"/>
      <c r="H2335" s="11"/>
    </row>
    <row r="2336" spans="1:8">
      <c r="A2336" s="10">
        <v>-327</v>
      </c>
      <c r="B2336">
        <v>2333</v>
      </c>
      <c r="F2336" s="11"/>
      <c r="G2336" s="11"/>
      <c r="H2336" s="11"/>
    </row>
    <row r="2337" spans="1:8">
      <c r="A2337" s="10">
        <v>-328</v>
      </c>
      <c r="B2337">
        <v>2334</v>
      </c>
      <c r="F2337" s="11"/>
      <c r="G2337" s="11"/>
      <c r="H2337" s="11"/>
    </row>
    <row r="2338" spans="1:8">
      <c r="A2338" s="10">
        <v>-329</v>
      </c>
      <c r="B2338">
        <v>2335</v>
      </c>
      <c r="F2338" s="11"/>
      <c r="G2338" s="11"/>
      <c r="H2338" s="11"/>
    </row>
    <row r="2339" spans="1:8">
      <c r="A2339" s="10">
        <v>-330</v>
      </c>
      <c r="B2339">
        <v>2336</v>
      </c>
      <c r="F2339" s="11"/>
      <c r="G2339" s="11"/>
      <c r="H2339" s="11"/>
    </row>
    <row r="2340" spans="1:8">
      <c r="A2340" s="10">
        <v>-331</v>
      </c>
      <c r="B2340">
        <v>2337</v>
      </c>
      <c r="F2340" s="11"/>
      <c r="G2340" s="11"/>
      <c r="H2340" s="11"/>
    </row>
    <row r="2341" spans="1:8">
      <c r="A2341" s="10">
        <v>-332</v>
      </c>
      <c r="B2341">
        <v>2338</v>
      </c>
      <c r="F2341" s="11"/>
      <c r="G2341" s="11"/>
      <c r="H2341" s="11"/>
    </row>
    <row r="2342" spans="1:8">
      <c r="A2342" s="10">
        <v>-333</v>
      </c>
      <c r="B2342">
        <v>2339</v>
      </c>
      <c r="F2342" s="11"/>
      <c r="G2342" s="11"/>
      <c r="H2342" s="11"/>
    </row>
    <row r="2343" spans="1:8">
      <c r="A2343" s="10">
        <v>-334</v>
      </c>
      <c r="B2343">
        <v>2340</v>
      </c>
      <c r="F2343" s="11"/>
      <c r="G2343" s="11"/>
      <c r="H2343" s="11"/>
    </row>
    <row r="2344" spans="1:8">
      <c r="A2344" s="10">
        <v>-335</v>
      </c>
      <c r="B2344">
        <v>2341</v>
      </c>
      <c r="F2344" s="11"/>
      <c r="G2344" s="11"/>
      <c r="H2344" s="11"/>
    </row>
    <row r="2345" spans="1:8">
      <c r="A2345" s="10">
        <v>-336</v>
      </c>
      <c r="B2345">
        <v>2342</v>
      </c>
      <c r="F2345" s="11"/>
      <c r="G2345" s="11"/>
      <c r="H2345" s="11"/>
    </row>
    <row r="2346" spans="1:8">
      <c r="A2346" s="10">
        <v>-337</v>
      </c>
      <c r="B2346">
        <v>2343</v>
      </c>
      <c r="F2346" s="11"/>
      <c r="G2346" s="11"/>
      <c r="H2346" s="11"/>
    </row>
    <row r="2347" spans="1:8">
      <c r="A2347" s="10">
        <v>-338</v>
      </c>
      <c r="B2347">
        <v>2344</v>
      </c>
      <c r="F2347" s="11"/>
      <c r="G2347" s="11"/>
      <c r="H2347" s="11"/>
    </row>
    <row r="2348" spans="1:8">
      <c r="A2348" s="10">
        <v>-339</v>
      </c>
      <c r="B2348">
        <v>2345</v>
      </c>
      <c r="F2348" s="11"/>
      <c r="G2348" s="11"/>
      <c r="H2348" s="11"/>
    </row>
    <row r="2349" spans="1:8">
      <c r="A2349" s="10">
        <v>-340</v>
      </c>
      <c r="B2349">
        <v>2346</v>
      </c>
      <c r="F2349" s="11"/>
      <c r="G2349" s="11"/>
      <c r="H2349" s="11"/>
    </row>
    <row r="2350" spans="1:8">
      <c r="A2350" s="10">
        <v>-341</v>
      </c>
      <c r="B2350">
        <v>2347</v>
      </c>
      <c r="F2350" s="11"/>
      <c r="G2350" s="11"/>
      <c r="H2350" s="11"/>
    </row>
    <row r="2351" spans="1:8">
      <c r="A2351" s="10">
        <v>-342</v>
      </c>
      <c r="B2351">
        <v>2348</v>
      </c>
      <c r="F2351" s="11"/>
      <c r="G2351" s="11"/>
      <c r="H2351" s="11"/>
    </row>
    <row r="2352" spans="1:8">
      <c r="A2352" s="10">
        <v>-343</v>
      </c>
      <c r="B2352">
        <v>2349</v>
      </c>
      <c r="C2352">
        <v>1.2</v>
      </c>
      <c r="D2352">
        <v>0.1</v>
      </c>
      <c r="E2352">
        <v>1.1000000000000001</v>
      </c>
      <c r="F2352" s="11"/>
      <c r="G2352" s="11"/>
      <c r="H2352" s="11"/>
    </row>
    <row r="2353" spans="1:8">
      <c r="A2353" s="10">
        <v>-344</v>
      </c>
      <c r="B2353">
        <v>2350</v>
      </c>
      <c r="C2353">
        <v>0.6</v>
      </c>
      <c r="D2353">
        <v>0.04</v>
      </c>
      <c r="E2353">
        <v>0.56000000000000005</v>
      </c>
      <c r="F2353" s="11"/>
      <c r="G2353" s="11"/>
      <c r="H2353" s="11"/>
    </row>
    <row r="2354" spans="1:8">
      <c r="A2354" s="10">
        <v>-345</v>
      </c>
      <c r="B2354">
        <v>2351</v>
      </c>
      <c r="C2354">
        <v>1</v>
      </c>
      <c r="D2354">
        <v>0.2</v>
      </c>
      <c r="E2354">
        <v>0.8</v>
      </c>
      <c r="F2354" s="11"/>
      <c r="G2354" s="11"/>
      <c r="H2354" s="11"/>
    </row>
    <row r="2355" spans="1:8">
      <c r="A2355" s="10">
        <v>-346</v>
      </c>
      <c r="B2355">
        <v>2352</v>
      </c>
      <c r="C2355">
        <v>0.8</v>
      </c>
      <c r="D2355">
        <v>0.1</v>
      </c>
      <c r="E2355">
        <v>0.7</v>
      </c>
      <c r="F2355" s="11"/>
      <c r="G2355" s="11"/>
      <c r="H2355" s="11"/>
    </row>
    <row r="2356" spans="1:8">
      <c r="A2356" s="10">
        <v>-347</v>
      </c>
      <c r="B2356">
        <v>2353</v>
      </c>
      <c r="C2356">
        <v>0.2</v>
      </c>
      <c r="D2356">
        <v>0.04</v>
      </c>
      <c r="E2356">
        <v>0.16</v>
      </c>
      <c r="F2356" s="11"/>
      <c r="G2356" s="11"/>
      <c r="H2356" s="11"/>
    </row>
    <row r="2357" spans="1:8">
      <c r="A2357" s="10">
        <v>-348</v>
      </c>
      <c r="B2357">
        <v>2354</v>
      </c>
      <c r="C2357">
        <v>0.4</v>
      </c>
      <c r="D2357">
        <v>0.06</v>
      </c>
      <c r="E2357">
        <v>0.34</v>
      </c>
      <c r="F2357" s="11"/>
      <c r="G2357" s="11"/>
      <c r="H2357" s="11"/>
    </row>
    <row r="2358" spans="1:8">
      <c r="A2358" s="10">
        <v>-349</v>
      </c>
      <c r="B2358">
        <v>2355</v>
      </c>
      <c r="C2358">
        <v>0.6</v>
      </c>
      <c r="D2358">
        <v>0.04</v>
      </c>
      <c r="E2358">
        <v>0.56000000000000005</v>
      </c>
      <c r="F2358" s="11"/>
      <c r="G2358" s="11"/>
      <c r="H2358" s="11"/>
    </row>
    <row r="2359" spans="1:8">
      <c r="A2359" s="10">
        <v>-350</v>
      </c>
      <c r="B2359">
        <v>2356</v>
      </c>
      <c r="C2359">
        <v>0.3</v>
      </c>
      <c r="D2359">
        <v>0.4</v>
      </c>
      <c r="E2359">
        <v>0.1</v>
      </c>
      <c r="F2359" s="11"/>
      <c r="G2359" s="11"/>
      <c r="H2359" s="11"/>
    </row>
    <row r="2360" spans="1:8">
      <c r="A2360" s="10">
        <v>-351</v>
      </c>
      <c r="B2360">
        <v>2357</v>
      </c>
      <c r="C2360">
        <v>1.4</v>
      </c>
      <c r="D2360">
        <v>0.1</v>
      </c>
      <c r="E2360">
        <v>1.3</v>
      </c>
      <c r="F2360" s="11"/>
      <c r="G2360" s="11"/>
      <c r="H2360" s="11"/>
    </row>
    <row r="2361" spans="1:8">
      <c r="A2361" s="10">
        <v>-352</v>
      </c>
      <c r="B2361">
        <v>2358</v>
      </c>
      <c r="C2361">
        <v>1</v>
      </c>
      <c r="D2361">
        <v>0.3</v>
      </c>
      <c r="E2361">
        <v>0.7</v>
      </c>
      <c r="F2361" s="11"/>
      <c r="G2361" s="11"/>
      <c r="H2361" s="11"/>
    </row>
    <row r="2362" spans="1:8">
      <c r="A2362" s="10">
        <v>-353</v>
      </c>
      <c r="B2362">
        <v>2359</v>
      </c>
      <c r="C2362">
        <v>0.8</v>
      </c>
      <c r="D2362">
        <v>0.2</v>
      </c>
      <c r="E2362">
        <v>0.6</v>
      </c>
      <c r="F2362" s="11"/>
      <c r="G2362" s="11"/>
      <c r="H2362" s="11"/>
    </row>
    <row r="2363" spans="1:8">
      <c r="A2363" s="10">
        <v>-354</v>
      </c>
      <c r="B2363">
        <v>2360</v>
      </c>
      <c r="C2363">
        <v>0.4</v>
      </c>
      <c r="D2363">
        <v>0.2</v>
      </c>
      <c r="E2363">
        <v>0.2</v>
      </c>
      <c r="F2363" s="11"/>
      <c r="G2363" s="11"/>
      <c r="H2363" s="11"/>
    </row>
    <row r="2364" spans="1:8">
      <c r="A2364" s="10">
        <v>-355</v>
      </c>
      <c r="B2364">
        <v>2361</v>
      </c>
      <c r="C2364">
        <v>0.6</v>
      </c>
      <c r="D2364">
        <v>0.2</v>
      </c>
      <c r="E2364">
        <v>0.4</v>
      </c>
      <c r="F2364" s="11"/>
      <c r="G2364" s="11"/>
      <c r="H2364" s="11"/>
    </row>
    <row r="2365" spans="1:8">
      <c r="A2365" s="10">
        <v>-356</v>
      </c>
      <c r="B2365">
        <v>2362</v>
      </c>
      <c r="C2365">
        <v>0.8</v>
      </c>
      <c r="D2365">
        <v>0.2</v>
      </c>
      <c r="E2365">
        <v>0.6</v>
      </c>
      <c r="F2365" s="11"/>
      <c r="G2365" s="11"/>
      <c r="H2365" s="11"/>
    </row>
    <row r="2366" spans="1:8">
      <c r="A2366" s="10">
        <v>-357</v>
      </c>
      <c r="B2366">
        <v>2363</v>
      </c>
      <c r="C2366">
        <v>1.2</v>
      </c>
      <c r="D2366">
        <v>0.2</v>
      </c>
      <c r="E2366">
        <v>1</v>
      </c>
      <c r="F2366" s="11"/>
      <c r="G2366" s="11"/>
      <c r="H2366" s="11"/>
    </row>
    <row r="2367" spans="1:8">
      <c r="A2367" s="10">
        <v>-358</v>
      </c>
      <c r="B2367">
        <v>2364</v>
      </c>
      <c r="C2367">
        <v>1.3</v>
      </c>
      <c r="D2367">
        <v>0.2</v>
      </c>
      <c r="E2367">
        <v>1.1000000000000001</v>
      </c>
      <c r="F2367" s="11"/>
      <c r="G2367" s="11"/>
      <c r="H2367" s="11"/>
    </row>
    <row r="2368" spans="1:8">
      <c r="A2368" s="10">
        <v>-359</v>
      </c>
      <c r="B2368">
        <v>2365</v>
      </c>
      <c r="C2368">
        <v>1</v>
      </c>
      <c r="D2368">
        <v>0.1</v>
      </c>
      <c r="E2368">
        <v>0.9</v>
      </c>
      <c r="F2368" s="11"/>
      <c r="G2368" s="11"/>
      <c r="H2368" s="11"/>
    </row>
    <row r="2369" spans="1:8">
      <c r="A2369" s="10">
        <v>-360</v>
      </c>
      <c r="B2369">
        <v>2366</v>
      </c>
      <c r="C2369">
        <v>0.8</v>
      </c>
      <c r="D2369">
        <v>0.2</v>
      </c>
      <c r="E2369">
        <v>0.6</v>
      </c>
      <c r="F2369" s="11"/>
      <c r="G2369" s="11"/>
      <c r="H2369" s="11"/>
    </row>
    <row r="2370" spans="1:8">
      <c r="A2370" s="10">
        <v>-361</v>
      </c>
      <c r="B2370">
        <v>2367</v>
      </c>
      <c r="C2370">
        <v>0.9</v>
      </c>
      <c r="D2370">
        <v>0.2</v>
      </c>
      <c r="E2370">
        <v>0.7</v>
      </c>
      <c r="F2370" s="11"/>
      <c r="G2370" s="11"/>
      <c r="H2370" s="11"/>
    </row>
    <row r="2371" spans="1:8">
      <c r="A2371" s="10">
        <v>-362</v>
      </c>
      <c r="B2371">
        <v>2368</v>
      </c>
      <c r="C2371">
        <v>0.4</v>
      </c>
      <c r="D2371">
        <v>0.04</v>
      </c>
      <c r="E2371">
        <v>0.36</v>
      </c>
      <c r="F2371" s="11"/>
      <c r="G2371" s="11"/>
      <c r="H2371" s="11"/>
    </row>
    <row r="2372" spans="1:8">
      <c r="A2372" s="10">
        <v>-363</v>
      </c>
      <c r="B2372">
        <v>2369</v>
      </c>
      <c r="C2372">
        <v>0.9</v>
      </c>
      <c r="D2372">
        <v>0.1</v>
      </c>
      <c r="E2372">
        <v>0.8</v>
      </c>
      <c r="F2372" s="11"/>
      <c r="G2372" s="11"/>
      <c r="H2372" s="11"/>
    </row>
    <row r="2373" spans="1:8">
      <c r="A2373" s="10">
        <v>-364</v>
      </c>
      <c r="B2373">
        <v>2370</v>
      </c>
      <c r="C2373">
        <v>0.6</v>
      </c>
      <c r="D2373">
        <v>0.04</v>
      </c>
      <c r="E2373">
        <v>0.56000000000000005</v>
      </c>
      <c r="F2373" s="11"/>
      <c r="G2373" s="11"/>
      <c r="H2373" s="11"/>
    </row>
    <row r="2374" spans="1:8">
      <c r="A2374" s="10">
        <v>-365</v>
      </c>
      <c r="B2374">
        <v>2371</v>
      </c>
      <c r="C2374">
        <v>1.3</v>
      </c>
      <c r="D2374">
        <v>0.06</v>
      </c>
      <c r="E2374">
        <v>1.24</v>
      </c>
      <c r="F2374" s="11"/>
      <c r="G2374" s="11"/>
      <c r="H2374" s="11"/>
    </row>
    <row r="2375" spans="1:8">
      <c r="A2375" s="10">
        <v>-366</v>
      </c>
      <c r="B2375">
        <v>2372</v>
      </c>
      <c r="F2375" s="11"/>
      <c r="G2375" s="11"/>
      <c r="H2375" s="11"/>
    </row>
    <row r="2376" spans="1:8">
      <c r="A2376" s="10">
        <v>-367</v>
      </c>
      <c r="B2376">
        <v>2373</v>
      </c>
      <c r="F2376" s="11"/>
      <c r="G2376" s="11"/>
      <c r="H2376" s="11"/>
    </row>
    <row r="2377" spans="1:8">
      <c r="A2377" s="10">
        <v>-368</v>
      </c>
      <c r="B2377">
        <v>2374</v>
      </c>
      <c r="F2377" s="11"/>
      <c r="G2377" s="11"/>
      <c r="H2377" s="11"/>
    </row>
    <row r="2378" spans="1:8">
      <c r="A2378" s="10">
        <v>-369</v>
      </c>
      <c r="B2378">
        <v>2375</v>
      </c>
      <c r="F2378" s="11"/>
      <c r="G2378" s="11"/>
      <c r="H2378" s="11"/>
    </row>
    <row r="2379" spans="1:8">
      <c r="A2379" s="10">
        <v>-370</v>
      </c>
      <c r="B2379">
        <v>2376</v>
      </c>
      <c r="F2379" s="11"/>
      <c r="G2379" s="11"/>
      <c r="H2379" s="11"/>
    </row>
    <row r="2380" spans="1:8">
      <c r="A2380" s="10">
        <v>-371</v>
      </c>
      <c r="B2380">
        <v>2377</v>
      </c>
      <c r="F2380" s="11"/>
      <c r="G2380" s="11"/>
      <c r="H2380" s="11"/>
    </row>
    <row r="2381" spans="1:8">
      <c r="A2381" s="10">
        <v>-372</v>
      </c>
      <c r="B2381">
        <v>2378</v>
      </c>
      <c r="F2381" s="11"/>
      <c r="G2381" s="11"/>
      <c r="H2381" s="11"/>
    </row>
    <row r="2382" spans="1:8">
      <c r="A2382" s="10">
        <v>-373</v>
      </c>
      <c r="B2382">
        <v>2379</v>
      </c>
      <c r="F2382" s="11"/>
      <c r="G2382" s="11"/>
      <c r="H2382" s="11"/>
    </row>
    <row r="2383" spans="1:8">
      <c r="A2383" s="10">
        <v>-374</v>
      </c>
      <c r="B2383">
        <v>2380</v>
      </c>
      <c r="F2383" s="11"/>
      <c r="G2383" s="11"/>
      <c r="H2383" s="11"/>
    </row>
    <row r="2384" spans="1:8">
      <c r="A2384" s="10">
        <v>-375</v>
      </c>
      <c r="B2384">
        <v>2381</v>
      </c>
      <c r="F2384" s="11"/>
      <c r="G2384" s="11"/>
      <c r="H2384" s="11"/>
    </row>
    <row r="2385" spans="1:8">
      <c r="A2385" s="10">
        <v>-376</v>
      </c>
      <c r="B2385">
        <v>2382</v>
      </c>
      <c r="F2385" s="11"/>
      <c r="G2385" s="11"/>
      <c r="H2385" s="11"/>
    </row>
    <row r="2386" spans="1:8">
      <c r="A2386" s="10">
        <v>-377</v>
      </c>
      <c r="B2386">
        <v>2383</v>
      </c>
      <c r="F2386" s="11"/>
      <c r="G2386" s="11"/>
      <c r="H2386" s="11"/>
    </row>
    <row r="2387" spans="1:8">
      <c r="A2387" s="10">
        <v>-378</v>
      </c>
      <c r="B2387">
        <v>2384</v>
      </c>
      <c r="F2387" s="11"/>
      <c r="G2387" s="11"/>
      <c r="H2387" s="11"/>
    </row>
    <row r="2388" spans="1:8">
      <c r="A2388" s="10">
        <v>-379</v>
      </c>
      <c r="B2388">
        <v>2385</v>
      </c>
      <c r="F2388" s="11"/>
      <c r="G2388" s="11"/>
      <c r="H2388" s="11"/>
    </row>
    <row r="2389" spans="1:8">
      <c r="A2389" s="10">
        <v>-380</v>
      </c>
      <c r="B2389">
        <v>2386</v>
      </c>
      <c r="F2389" s="11"/>
      <c r="G2389" s="11"/>
      <c r="H2389" s="11"/>
    </row>
    <row r="2390" spans="1:8">
      <c r="A2390" s="10">
        <v>-381</v>
      </c>
      <c r="B2390">
        <v>2387</v>
      </c>
      <c r="F2390" s="11"/>
      <c r="G2390" s="11"/>
      <c r="H2390" s="11"/>
    </row>
    <row r="2391" spans="1:8">
      <c r="A2391" s="10">
        <v>-382</v>
      </c>
      <c r="B2391">
        <v>2388</v>
      </c>
      <c r="C2391">
        <v>0.8</v>
      </c>
      <c r="D2391">
        <v>0.1</v>
      </c>
      <c r="E2391">
        <v>0.7</v>
      </c>
      <c r="F2391" s="11"/>
      <c r="G2391" s="11"/>
      <c r="H2391" s="11"/>
    </row>
    <row r="2392" spans="1:8">
      <c r="A2392" s="10">
        <v>-383</v>
      </c>
      <c r="B2392">
        <v>2389</v>
      </c>
      <c r="C2392">
        <v>1.6</v>
      </c>
      <c r="D2392">
        <v>0.4</v>
      </c>
      <c r="E2392">
        <v>1.2</v>
      </c>
      <c r="F2392" s="11"/>
      <c r="G2392" s="11"/>
      <c r="H2392" s="11"/>
    </row>
    <row r="2393" spans="1:8">
      <c r="A2393" s="10">
        <v>-384</v>
      </c>
      <c r="B2393">
        <v>2390</v>
      </c>
      <c r="C2393">
        <v>1.2</v>
      </c>
      <c r="D2393">
        <v>0.2</v>
      </c>
      <c r="E2393">
        <v>1</v>
      </c>
      <c r="F2393" s="11"/>
      <c r="G2393" s="11"/>
      <c r="H2393" s="11"/>
    </row>
    <row r="2394" spans="1:8">
      <c r="A2394" s="10">
        <v>-385</v>
      </c>
      <c r="B2394">
        <v>2391</v>
      </c>
      <c r="C2394">
        <v>1.2</v>
      </c>
      <c r="D2394">
        <v>0.2</v>
      </c>
      <c r="E2394">
        <v>1</v>
      </c>
      <c r="F2394" s="11"/>
      <c r="G2394" s="11"/>
      <c r="H2394" s="11"/>
    </row>
    <row r="2395" spans="1:8">
      <c r="A2395" s="10">
        <v>-386</v>
      </c>
      <c r="B2395">
        <v>2392</v>
      </c>
      <c r="C2395">
        <v>1</v>
      </c>
      <c r="D2395">
        <v>0.4</v>
      </c>
      <c r="E2395">
        <v>0.6</v>
      </c>
      <c r="F2395" s="11"/>
      <c r="G2395" s="11"/>
      <c r="H2395" s="11"/>
    </row>
    <row r="2396" spans="1:8">
      <c r="A2396" s="10">
        <v>-387</v>
      </c>
      <c r="B2396">
        <v>2393</v>
      </c>
      <c r="C2396">
        <v>1.1000000000000001</v>
      </c>
      <c r="D2396">
        <v>0.2</v>
      </c>
      <c r="E2396">
        <v>0.9</v>
      </c>
      <c r="F2396" s="11"/>
      <c r="G2396" s="11"/>
      <c r="H2396" s="11"/>
    </row>
    <row r="2397" spans="1:8">
      <c r="A2397" s="10">
        <v>-388</v>
      </c>
      <c r="B2397">
        <v>2394</v>
      </c>
      <c r="C2397">
        <v>1</v>
      </c>
      <c r="D2397">
        <v>0.04</v>
      </c>
      <c r="E2397">
        <v>0.96</v>
      </c>
      <c r="F2397" s="11"/>
      <c r="G2397" s="11"/>
      <c r="H2397" s="11"/>
    </row>
    <row r="2398" spans="1:8">
      <c r="A2398" s="10">
        <v>-389</v>
      </c>
      <c r="B2398">
        <v>2395</v>
      </c>
      <c r="C2398">
        <v>0.9</v>
      </c>
      <c r="D2398">
        <v>0.04</v>
      </c>
      <c r="E2398">
        <v>0.86</v>
      </c>
      <c r="F2398" s="11"/>
      <c r="G2398" s="11"/>
      <c r="H2398" s="11"/>
    </row>
    <row r="2399" spans="1:8">
      <c r="A2399" s="10">
        <v>-390</v>
      </c>
      <c r="B2399">
        <v>2396</v>
      </c>
      <c r="C2399">
        <v>0.7</v>
      </c>
      <c r="D2399">
        <v>0.1</v>
      </c>
      <c r="E2399">
        <v>0.6</v>
      </c>
      <c r="F2399" s="11"/>
      <c r="G2399" s="11"/>
      <c r="H2399" s="11"/>
    </row>
    <row r="2400" spans="1:8">
      <c r="A2400" s="10">
        <v>-391</v>
      </c>
      <c r="B2400">
        <v>2397</v>
      </c>
      <c r="C2400">
        <v>0.5</v>
      </c>
      <c r="D2400">
        <v>0.04</v>
      </c>
      <c r="E2400">
        <v>0.46</v>
      </c>
      <c r="F2400" s="11"/>
      <c r="G2400" s="11"/>
      <c r="H2400" s="11"/>
    </row>
    <row r="2401" spans="1:8">
      <c r="A2401" s="10">
        <v>-392</v>
      </c>
      <c r="B2401">
        <v>2398</v>
      </c>
      <c r="C2401">
        <v>0.8</v>
      </c>
      <c r="D2401">
        <v>0.6</v>
      </c>
      <c r="E2401">
        <v>0.2</v>
      </c>
      <c r="F2401" s="11"/>
      <c r="G2401" s="11"/>
      <c r="H2401" s="11"/>
    </row>
    <row r="2402" spans="1:8">
      <c r="A2402" s="10">
        <v>-393</v>
      </c>
      <c r="B2402">
        <v>2399</v>
      </c>
      <c r="C2402">
        <v>0.4</v>
      </c>
      <c r="D2402">
        <v>0.2</v>
      </c>
      <c r="E2402">
        <v>0.2</v>
      </c>
      <c r="F2402" s="11"/>
      <c r="G2402" s="11"/>
      <c r="H2402" s="11"/>
    </row>
    <row r="2403" spans="1:8">
      <c r="A2403" s="10">
        <v>-394</v>
      </c>
      <c r="B2403">
        <v>2400</v>
      </c>
      <c r="C2403">
        <v>0.7</v>
      </c>
      <c r="D2403">
        <v>0.4</v>
      </c>
      <c r="E2403">
        <v>0.3</v>
      </c>
      <c r="F2403" s="11"/>
      <c r="G2403" s="11"/>
      <c r="H2403" s="11"/>
    </row>
    <row r="2404" spans="1:8">
      <c r="A2404" s="10">
        <v>-395</v>
      </c>
      <c r="B2404">
        <v>2401</v>
      </c>
      <c r="C2404">
        <v>0.6</v>
      </c>
      <c r="D2404">
        <v>0.1</v>
      </c>
      <c r="E2404">
        <v>0.5</v>
      </c>
      <c r="F2404" s="11"/>
      <c r="G2404" s="11"/>
      <c r="H2404" s="11"/>
    </row>
    <row r="2405" spans="1:8">
      <c r="A2405" s="10">
        <v>-396</v>
      </c>
      <c r="B2405">
        <v>2402</v>
      </c>
      <c r="C2405">
        <v>0.9</v>
      </c>
      <c r="D2405">
        <v>0.06</v>
      </c>
      <c r="E2405">
        <v>0.84</v>
      </c>
      <c r="F2405" s="11"/>
      <c r="G2405" s="11"/>
      <c r="H2405" s="11"/>
    </row>
    <row r="2406" spans="1:8">
      <c r="A2406" s="10">
        <v>-397</v>
      </c>
      <c r="B2406">
        <v>2403</v>
      </c>
      <c r="C2406">
        <v>0.6</v>
      </c>
      <c r="D2406">
        <v>0.1</v>
      </c>
      <c r="E2406">
        <v>0.5</v>
      </c>
      <c r="F2406" s="11"/>
      <c r="G2406" s="11"/>
      <c r="H2406" s="11"/>
    </row>
    <row r="2407" spans="1:8">
      <c r="A2407" s="10">
        <v>-398</v>
      </c>
      <c r="B2407">
        <v>2404</v>
      </c>
      <c r="C2407">
        <v>0.9</v>
      </c>
      <c r="D2407">
        <v>0.1</v>
      </c>
      <c r="E2407">
        <v>0.8</v>
      </c>
      <c r="F2407" s="11"/>
      <c r="G2407" s="11"/>
      <c r="H2407" s="11"/>
    </row>
    <row r="2408" spans="1:8">
      <c r="A2408" s="10">
        <v>-399</v>
      </c>
      <c r="B2408">
        <v>2405</v>
      </c>
      <c r="C2408">
        <v>0.8</v>
      </c>
      <c r="D2408">
        <v>0.1</v>
      </c>
      <c r="E2408">
        <v>0.7</v>
      </c>
      <c r="F2408" s="11"/>
      <c r="G2408" s="11"/>
      <c r="H2408" s="11"/>
    </row>
    <row r="2409" spans="1:8">
      <c r="A2409" s="10">
        <v>-400</v>
      </c>
      <c r="B2409">
        <v>2406</v>
      </c>
      <c r="C2409">
        <v>0.6</v>
      </c>
      <c r="D2409">
        <v>0.2</v>
      </c>
      <c r="E2409">
        <v>0.4</v>
      </c>
      <c r="F2409" s="11"/>
      <c r="G2409" s="11"/>
      <c r="H2409" s="11"/>
    </row>
    <row r="2410" spans="1:8">
      <c r="A2410" s="10">
        <v>-401</v>
      </c>
      <c r="B2410">
        <v>2407</v>
      </c>
      <c r="C2410">
        <v>0.4</v>
      </c>
      <c r="D2410">
        <v>0.1</v>
      </c>
      <c r="E2410">
        <v>0.3</v>
      </c>
      <c r="F2410" s="11"/>
      <c r="G2410" s="11"/>
      <c r="H2410" s="11"/>
    </row>
    <row r="2411" spans="1:8">
      <c r="A2411" s="10">
        <v>-402</v>
      </c>
      <c r="B2411">
        <v>2408</v>
      </c>
      <c r="C2411">
        <v>0.6</v>
      </c>
      <c r="D2411">
        <v>0.1</v>
      </c>
      <c r="E2411">
        <v>0.5</v>
      </c>
      <c r="F2411" s="11"/>
      <c r="G2411" s="11"/>
      <c r="H2411" s="11"/>
    </row>
    <row r="2412" spans="1:8">
      <c r="A2412" s="10">
        <v>-403</v>
      </c>
      <c r="B2412">
        <v>2409</v>
      </c>
      <c r="C2412">
        <v>1</v>
      </c>
      <c r="D2412">
        <v>0.2</v>
      </c>
      <c r="E2412">
        <v>0.8</v>
      </c>
      <c r="F2412" s="11"/>
      <c r="G2412" s="11"/>
      <c r="H2412" s="11"/>
    </row>
    <row r="2413" spans="1:8">
      <c r="A2413" s="10">
        <v>-404</v>
      </c>
      <c r="B2413">
        <v>2410</v>
      </c>
      <c r="C2413">
        <v>0.7</v>
      </c>
      <c r="D2413">
        <v>0.3</v>
      </c>
      <c r="E2413">
        <v>0.4</v>
      </c>
      <c r="F2413" s="11"/>
      <c r="G2413" s="11"/>
      <c r="H2413" s="11"/>
    </row>
    <row r="2414" spans="1:8">
      <c r="A2414" s="10">
        <v>-405</v>
      </c>
      <c r="B2414">
        <v>2411</v>
      </c>
      <c r="C2414">
        <v>0.5</v>
      </c>
      <c r="D2414">
        <v>0.2</v>
      </c>
      <c r="E2414">
        <v>0.3</v>
      </c>
      <c r="F2414" s="11"/>
      <c r="G2414" s="11"/>
      <c r="H2414" s="11"/>
    </row>
    <row r="2415" spans="1:8">
      <c r="A2415" s="10">
        <v>-406</v>
      </c>
      <c r="B2415">
        <v>2412</v>
      </c>
      <c r="C2415">
        <v>0.8</v>
      </c>
      <c r="D2415">
        <v>0.1</v>
      </c>
      <c r="E2415">
        <v>0.7</v>
      </c>
      <c r="F2415" s="11"/>
      <c r="G2415" s="11"/>
      <c r="H2415" s="11"/>
    </row>
    <row r="2416" spans="1:8">
      <c r="A2416" s="10">
        <v>-407</v>
      </c>
      <c r="B2416">
        <v>2413</v>
      </c>
      <c r="C2416">
        <v>1</v>
      </c>
      <c r="D2416">
        <v>0.1</v>
      </c>
      <c r="E2416">
        <v>0.9</v>
      </c>
      <c r="F2416" s="11"/>
      <c r="G2416" s="11"/>
      <c r="H2416" s="11"/>
    </row>
    <row r="2417" spans="1:8">
      <c r="A2417" s="10">
        <v>-408</v>
      </c>
      <c r="B2417">
        <v>2414</v>
      </c>
      <c r="C2417">
        <v>1.7</v>
      </c>
      <c r="D2417">
        <v>0.2</v>
      </c>
      <c r="E2417">
        <v>1.5</v>
      </c>
      <c r="F2417" s="11"/>
      <c r="G2417" s="11"/>
      <c r="H2417" s="11"/>
    </row>
    <row r="2418" spans="1:8">
      <c r="A2418" s="10">
        <v>-409</v>
      </c>
      <c r="B2418">
        <v>2415</v>
      </c>
      <c r="C2418">
        <v>0.5</v>
      </c>
      <c r="D2418">
        <v>0.2</v>
      </c>
      <c r="E2418">
        <v>0.3</v>
      </c>
      <c r="F2418" s="11"/>
      <c r="G2418" s="11"/>
      <c r="H2418" s="11"/>
    </row>
    <row r="2419" spans="1:8">
      <c r="A2419" s="10">
        <v>-410</v>
      </c>
      <c r="B2419">
        <v>2416</v>
      </c>
      <c r="C2419">
        <v>1</v>
      </c>
      <c r="D2419">
        <v>0.1</v>
      </c>
      <c r="E2419">
        <v>0.9</v>
      </c>
      <c r="F2419" s="11"/>
      <c r="G2419" s="11"/>
      <c r="H2419" s="11"/>
    </row>
    <row r="2420" spans="1:8">
      <c r="A2420" s="10">
        <v>-411</v>
      </c>
      <c r="B2420">
        <v>2417</v>
      </c>
      <c r="C2420">
        <v>1</v>
      </c>
      <c r="D2420">
        <v>0.2</v>
      </c>
      <c r="E2420">
        <v>0.8</v>
      </c>
      <c r="F2420" s="11"/>
      <c r="G2420" s="11"/>
      <c r="H2420" s="11"/>
    </row>
    <row r="2421" spans="1:8">
      <c r="A2421" s="10">
        <v>-412</v>
      </c>
      <c r="B2421">
        <v>2418</v>
      </c>
      <c r="C2421">
        <v>0.9</v>
      </c>
      <c r="D2421">
        <v>0.2</v>
      </c>
      <c r="E2421">
        <v>0.7</v>
      </c>
      <c r="F2421" s="11"/>
      <c r="G2421" s="11"/>
      <c r="H2421" s="11"/>
    </row>
    <row r="2422" spans="1:8">
      <c r="A2422" s="10">
        <v>-413</v>
      </c>
      <c r="B2422">
        <v>2419</v>
      </c>
      <c r="C2422">
        <v>0.8</v>
      </c>
      <c r="D2422">
        <v>0.2</v>
      </c>
      <c r="E2422">
        <v>0.6</v>
      </c>
      <c r="F2422" s="11"/>
      <c r="G2422" s="11"/>
      <c r="H2422" s="11"/>
    </row>
    <row r="2423" spans="1:8">
      <c r="A2423" s="10">
        <v>-414</v>
      </c>
      <c r="B2423">
        <v>2420</v>
      </c>
      <c r="C2423">
        <v>0.4</v>
      </c>
      <c r="D2423">
        <v>0.1</v>
      </c>
      <c r="E2423">
        <v>0.3</v>
      </c>
      <c r="F2423" s="11"/>
      <c r="G2423" s="11"/>
      <c r="H2423" s="11"/>
    </row>
    <row r="2424" spans="1:8">
      <c r="A2424" s="10">
        <v>-415</v>
      </c>
      <c r="B2424">
        <v>2421</v>
      </c>
      <c r="C2424">
        <v>1.2</v>
      </c>
      <c r="D2424">
        <v>0.1</v>
      </c>
      <c r="E2424">
        <v>1.1000000000000001</v>
      </c>
      <c r="F2424" s="11"/>
      <c r="G2424" s="11"/>
      <c r="H2424" s="11"/>
    </row>
    <row r="2425" spans="1:8">
      <c r="A2425" s="10">
        <v>-416</v>
      </c>
      <c r="B2425">
        <v>2422</v>
      </c>
      <c r="C2425">
        <v>0.5</v>
      </c>
      <c r="D2425">
        <v>0.1</v>
      </c>
      <c r="E2425">
        <v>0.4</v>
      </c>
      <c r="F2425" s="11"/>
      <c r="G2425" s="11"/>
      <c r="H2425" s="11"/>
    </row>
    <row r="2426" spans="1:8">
      <c r="A2426" s="10">
        <v>-417</v>
      </c>
      <c r="B2426">
        <v>2423</v>
      </c>
      <c r="C2426">
        <v>0.4</v>
      </c>
      <c r="D2426">
        <v>0.1</v>
      </c>
      <c r="E2426">
        <v>0.3</v>
      </c>
      <c r="F2426" s="11"/>
      <c r="G2426" s="11"/>
      <c r="H2426" s="11"/>
    </row>
    <row r="2427" spans="1:8">
      <c r="A2427" s="10">
        <v>-418</v>
      </c>
      <c r="B2427">
        <v>2424</v>
      </c>
      <c r="C2427">
        <v>0.8</v>
      </c>
      <c r="D2427">
        <v>0.04</v>
      </c>
      <c r="E2427">
        <v>0.76</v>
      </c>
      <c r="F2427" s="11"/>
      <c r="G2427" s="11"/>
      <c r="H2427" s="11"/>
    </row>
    <row r="2428" spans="1:8">
      <c r="A2428" s="10">
        <v>-419</v>
      </c>
      <c r="B2428">
        <v>2425</v>
      </c>
      <c r="C2428">
        <v>0.4</v>
      </c>
      <c r="D2428">
        <v>0.04</v>
      </c>
      <c r="E2428">
        <v>0.36</v>
      </c>
      <c r="F2428" s="11"/>
      <c r="G2428" s="11"/>
      <c r="H2428" s="11"/>
    </row>
    <row r="2429" spans="1:8">
      <c r="A2429" s="10">
        <v>-420</v>
      </c>
      <c r="B2429">
        <v>2426</v>
      </c>
      <c r="C2429">
        <v>0.5</v>
      </c>
      <c r="D2429">
        <v>0.06</v>
      </c>
      <c r="E2429">
        <v>0.44</v>
      </c>
      <c r="F2429" s="11"/>
      <c r="G2429" s="11"/>
      <c r="H2429" s="11"/>
    </row>
    <row r="2430" spans="1:8">
      <c r="A2430" s="10">
        <v>-421</v>
      </c>
      <c r="B2430">
        <v>2427</v>
      </c>
      <c r="C2430">
        <v>0.4</v>
      </c>
      <c r="D2430">
        <v>0.03</v>
      </c>
      <c r="E2430">
        <v>0.37</v>
      </c>
      <c r="F2430" s="11"/>
      <c r="G2430" s="11"/>
      <c r="H2430" s="11"/>
    </row>
    <row r="2431" spans="1:8">
      <c r="A2431" s="10">
        <v>-422</v>
      </c>
      <c r="B2431">
        <v>2428</v>
      </c>
      <c r="C2431">
        <v>0.8</v>
      </c>
      <c r="D2431">
        <v>0.2</v>
      </c>
      <c r="E2431">
        <v>0.6</v>
      </c>
      <c r="F2431" s="11"/>
      <c r="G2431" s="11"/>
      <c r="H2431" s="11"/>
    </row>
    <row r="2432" spans="1:8">
      <c r="A2432" s="10">
        <v>-423</v>
      </c>
      <c r="B2432">
        <v>2429</v>
      </c>
      <c r="C2432">
        <v>0.7</v>
      </c>
      <c r="D2432">
        <v>0.03</v>
      </c>
      <c r="E2432">
        <v>0.67</v>
      </c>
      <c r="F2432" s="11"/>
      <c r="G2432" s="11"/>
      <c r="H2432" s="11"/>
    </row>
    <row r="2433" spans="1:8">
      <c r="A2433" s="10">
        <v>-424</v>
      </c>
      <c r="B2433">
        <v>2430</v>
      </c>
      <c r="C2433">
        <v>0.3</v>
      </c>
      <c r="D2433">
        <v>0.2</v>
      </c>
      <c r="E2433">
        <v>0.1</v>
      </c>
      <c r="F2433" s="11"/>
      <c r="G2433" s="11"/>
      <c r="H2433" s="11"/>
    </row>
    <row r="2434" spans="1:8">
      <c r="A2434" s="10">
        <v>-425</v>
      </c>
      <c r="B2434">
        <v>2431</v>
      </c>
      <c r="C2434">
        <v>0.5</v>
      </c>
      <c r="D2434">
        <v>0.2</v>
      </c>
      <c r="E2434">
        <v>0.3</v>
      </c>
      <c r="F2434" s="11"/>
      <c r="G2434" s="11"/>
      <c r="H2434" s="11"/>
    </row>
    <row r="2435" spans="1:8">
      <c r="A2435" s="10">
        <v>-426</v>
      </c>
      <c r="B2435">
        <v>2432</v>
      </c>
      <c r="C2435">
        <v>0.6</v>
      </c>
      <c r="D2435">
        <v>0.1</v>
      </c>
      <c r="E2435">
        <v>0.5</v>
      </c>
      <c r="F2435" s="11"/>
      <c r="G2435" s="11"/>
      <c r="H2435" s="11"/>
    </row>
    <row r="2436" spans="1:8">
      <c r="A2436" s="10">
        <v>-427</v>
      </c>
      <c r="B2436">
        <v>2433</v>
      </c>
      <c r="C2436">
        <v>0.4</v>
      </c>
      <c r="D2436">
        <v>0.2</v>
      </c>
      <c r="E2436">
        <v>0.2</v>
      </c>
      <c r="F2436" s="11"/>
      <c r="G2436" s="11"/>
      <c r="H2436" s="11"/>
    </row>
    <row r="2437" spans="1:8">
      <c r="A2437" s="10">
        <v>-428</v>
      </c>
      <c r="B2437">
        <v>2434</v>
      </c>
      <c r="C2437">
        <v>0.6</v>
      </c>
      <c r="D2437">
        <v>0.1</v>
      </c>
      <c r="E2437">
        <v>0.5</v>
      </c>
      <c r="F2437" s="11"/>
      <c r="G2437" s="11"/>
      <c r="H2437" s="11"/>
    </row>
    <row r="2438" spans="1:8">
      <c r="A2438" s="10">
        <v>-429</v>
      </c>
      <c r="B2438">
        <v>2435</v>
      </c>
      <c r="C2438">
        <v>0.5</v>
      </c>
      <c r="D2438">
        <v>0.2</v>
      </c>
      <c r="E2438">
        <v>0.3</v>
      </c>
      <c r="F2438" s="11"/>
      <c r="G2438" s="11"/>
      <c r="H2438" s="11"/>
    </row>
    <row r="2439" spans="1:8">
      <c r="A2439" s="10">
        <v>-430</v>
      </c>
      <c r="B2439">
        <v>2436</v>
      </c>
      <c r="C2439">
        <v>0.6</v>
      </c>
      <c r="D2439">
        <v>0.1</v>
      </c>
      <c r="E2439">
        <v>0.5</v>
      </c>
      <c r="F2439" s="11"/>
      <c r="G2439" s="11"/>
      <c r="H2439" s="11"/>
    </row>
    <row r="2440" spans="1:8">
      <c r="A2440" s="10">
        <v>-431</v>
      </c>
      <c r="B2440">
        <v>2437</v>
      </c>
      <c r="C2440">
        <v>0.14000000000000001</v>
      </c>
      <c r="D2440">
        <v>0.04</v>
      </c>
      <c r="E2440">
        <v>0.1</v>
      </c>
      <c r="F2440" s="11"/>
      <c r="G2440" s="11"/>
      <c r="H2440" s="11"/>
    </row>
    <row r="2441" spans="1:8">
      <c r="A2441" s="10">
        <v>-432</v>
      </c>
      <c r="B2441">
        <v>2438</v>
      </c>
      <c r="C2441">
        <v>0.6</v>
      </c>
      <c r="D2441">
        <v>0.1</v>
      </c>
      <c r="E2441">
        <v>0.5</v>
      </c>
      <c r="F2441" s="11"/>
      <c r="G2441" s="11"/>
      <c r="H2441" s="11"/>
    </row>
    <row r="2442" spans="1:8">
      <c r="A2442" s="10">
        <v>-433</v>
      </c>
      <c r="B2442">
        <v>2439</v>
      </c>
      <c r="C2442">
        <v>1.6</v>
      </c>
      <c r="D2442">
        <v>0.1</v>
      </c>
      <c r="E2442">
        <v>1.5</v>
      </c>
      <c r="F2442" s="11"/>
      <c r="G2442" s="11"/>
      <c r="H2442" s="11"/>
    </row>
    <row r="2443" spans="1:8">
      <c r="A2443" s="10">
        <v>-434</v>
      </c>
      <c r="B2443">
        <v>2440</v>
      </c>
      <c r="C2443">
        <v>1.4</v>
      </c>
      <c r="D2443">
        <v>0.02</v>
      </c>
      <c r="E2443">
        <v>1.38</v>
      </c>
      <c r="F2443" s="11"/>
      <c r="G2443" s="11"/>
      <c r="H2443" s="11"/>
    </row>
    <row r="2444" spans="1:8">
      <c r="A2444" s="10">
        <v>-435</v>
      </c>
      <c r="B2444">
        <v>2441</v>
      </c>
      <c r="C2444">
        <v>0.9</v>
      </c>
      <c r="D2444">
        <v>0.2</v>
      </c>
      <c r="E2444">
        <v>0.7</v>
      </c>
      <c r="F2444" s="11"/>
      <c r="G2444" s="11"/>
      <c r="H2444" s="11"/>
    </row>
    <row r="2445" spans="1:8">
      <c r="A2445" s="10">
        <v>-436</v>
      </c>
      <c r="B2445">
        <v>2442</v>
      </c>
      <c r="C2445">
        <v>0.9</v>
      </c>
      <c r="D2445">
        <v>0.2</v>
      </c>
      <c r="E2445">
        <v>0.7</v>
      </c>
      <c r="F2445" s="11"/>
      <c r="G2445" s="11"/>
      <c r="H2445" s="11"/>
    </row>
    <row r="2446" spans="1:8">
      <c r="A2446" s="10">
        <v>-437</v>
      </c>
      <c r="B2446">
        <v>2443</v>
      </c>
      <c r="C2446">
        <v>0.6</v>
      </c>
      <c r="D2446">
        <v>0.2</v>
      </c>
      <c r="E2446">
        <v>0.4</v>
      </c>
      <c r="F2446" s="11"/>
      <c r="G2446" s="11"/>
      <c r="H2446" s="11"/>
    </row>
    <row r="2447" spans="1:8">
      <c r="A2447" s="10">
        <v>-438</v>
      </c>
      <c r="B2447">
        <v>2444</v>
      </c>
      <c r="C2447">
        <v>0.9</v>
      </c>
      <c r="D2447">
        <v>0.2</v>
      </c>
      <c r="E2447">
        <v>0.7</v>
      </c>
      <c r="F2447" s="11"/>
      <c r="G2447" s="11"/>
      <c r="H2447" s="11"/>
    </row>
    <row r="2448" spans="1:8">
      <c r="A2448" s="10">
        <v>-439</v>
      </c>
      <c r="B2448">
        <v>2445</v>
      </c>
      <c r="C2448">
        <v>1</v>
      </c>
      <c r="D2448">
        <v>0.1</v>
      </c>
      <c r="E2448">
        <v>0.9</v>
      </c>
      <c r="F2448" s="11"/>
      <c r="G2448" s="11"/>
      <c r="H2448" s="11"/>
    </row>
    <row r="2449" spans="1:8">
      <c r="A2449" s="10">
        <v>-440</v>
      </c>
      <c r="B2449">
        <v>2446</v>
      </c>
      <c r="C2449">
        <v>0.7</v>
      </c>
      <c r="D2449">
        <v>0.04</v>
      </c>
      <c r="E2449">
        <v>0.66</v>
      </c>
      <c r="F2449" s="11"/>
      <c r="G2449" s="11"/>
      <c r="H2449" s="11"/>
    </row>
    <row r="2450" spans="1:8">
      <c r="A2450" s="10">
        <v>-441</v>
      </c>
      <c r="B2450">
        <v>2447</v>
      </c>
      <c r="C2450">
        <v>0.9</v>
      </c>
      <c r="D2450">
        <v>0.1</v>
      </c>
      <c r="E2450">
        <v>0.8</v>
      </c>
      <c r="F2450" s="11"/>
      <c r="G2450" s="11"/>
      <c r="H2450" s="11"/>
    </row>
    <row r="2451" spans="1:8">
      <c r="A2451" s="10">
        <v>-442</v>
      </c>
      <c r="B2451">
        <v>2448</v>
      </c>
      <c r="C2451">
        <v>0.4</v>
      </c>
      <c r="D2451">
        <v>0.1</v>
      </c>
      <c r="E2451">
        <v>0.3</v>
      </c>
      <c r="F2451" s="11"/>
      <c r="G2451" s="11"/>
      <c r="H2451" s="11"/>
    </row>
    <row r="2452" spans="1:8">
      <c r="A2452" s="10">
        <v>-443</v>
      </c>
      <c r="B2452">
        <v>2449</v>
      </c>
      <c r="C2452">
        <v>0.6</v>
      </c>
      <c r="D2452">
        <v>0.1</v>
      </c>
      <c r="E2452">
        <v>0.5</v>
      </c>
      <c r="F2452" s="11"/>
      <c r="G2452" s="11"/>
      <c r="H2452" s="11"/>
    </row>
    <row r="2453" spans="1:8">
      <c r="A2453" s="10">
        <v>-444</v>
      </c>
      <c r="B2453">
        <v>2450</v>
      </c>
      <c r="C2453">
        <v>0.4</v>
      </c>
      <c r="D2453">
        <v>0.1</v>
      </c>
      <c r="E2453">
        <v>0.3</v>
      </c>
      <c r="F2453" s="11"/>
      <c r="G2453" s="11"/>
      <c r="H2453" s="11"/>
    </row>
    <row r="2454" spans="1:8">
      <c r="A2454" s="10">
        <v>-445</v>
      </c>
      <c r="B2454">
        <v>2451</v>
      </c>
      <c r="C2454">
        <v>0.6</v>
      </c>
      <c r="D2454">
        <v>0.1</v>
      </c>
      <c r="E2454">
        <v>0.5</v>
      </c>
      <c r="F2454" s="11"/>
      <c r="G2454" s="11"/>
      <c r="H2454" s="11"/>
    </row>
    <row r="2455" spans="1:8">
      <c r="A2455" s="10">
        <v>-446</v>
      </c>
      <c r="B2455">
        <v>2452</v>
      </c>
      <c r="C2455">
        <v>0.4</v>
      </c>
      <c r="D2455">
        <v>0.1</v>
      </c>
      <c r="E2455">
        <v>0.3</v>
      </c>
      <c r="F2455" s="11"/>
      <c r="G2455" s="11"/>
      <c r="H2455" s="11"/>
    </row>
    <row r="2456" spans="1:8">
      <c r="A2456" s="10">
        <v>-447</v>
      </c>
      <c r="B2456">
        <v>2453</v>
      </c>
      <c r="C2456">
        <v>0.6</v>
      </c>
      <c r="D2456">
        <v>0.2</v>
      </c>
      <c r="E2456">
        <v>0.4</v>
      </c>
      <c r="F2456" s="11"/>
      <c r="G2456" s="11"/>
      <c r="H2456" s="11"/>
    </row>
    <row r="2457" spans="1:8">
      <c r="A2457" s="10">
        <v>-448</v>
      </c>
      <c r="B2457">
        <v>2454</v>
      </c>
      <c r="C2457">
        <v>2.2000000000000002</v>
      </c>
      <c r="D2457">
        <v>0.3</v>
      </c>
      <c r="E2457">
        <v>1.9</v>
      </c>
      <c r="F2457" s="11"/>
      <c r="G2457" s="11"/>
      <c r="H2457" s="11"/>
    </row>
    <row r="2458" spans="1:8">
      <c r="A2458" s="10">
        <v>-449</v>
      </c>
      <c r="B2458">
        <v>2455</v>
      </c>
      <c r="C2458">
        <v>0.7</v>
      </c>
      <c r="D2458">
        <v>0.2</v>
      </c>
      <c r="E2458">
        <v>0.5</v>
      </c>
      <c r="F2458" s="11"/>
      <c r="G2458" s="11"/>
      <c r="H2458" s="11"/>
    </row>
    <row r="2459" spans="1:8">
      <c r="A2459" s="10">
        <v>-450</v>
      </c>
      <c r="B2459">
        <v>2456</v>
      </c>
      <c r="C2459">
        <v>0.4</v>
      </c>
      <c r="D2459">
        <v>0.1</v>
      </c>
      <c r="E2459">
        <v>0.3</v>
      </c>
      <c r="F2459" s="11"/>
      <c r="G2459" s="11"/>
      <c r="H2459" s="11"/>
    </row>
    <row r="2460" spans="1:8">
      <c r="A2460" s="10">
        <v>-451</v>
      </c>
      <c r="B2460">
        <v>2457</v>
      </c>
      <c r="C2460">
        <v>0.4</v>
      </c>
      <c r="D2460">
        <v>0.1</v>
      </c>
      <c r="E2460">
        <v>0.3</v>
      </c>
      <c r="F2460" s="11"/>
      <c r="G2460" s="11"/>
      <c r="H2460" s="11"/>
    </row>
    <row r="2461" spans="1:8">
      <c r="A2461" s="10">
        <v>-452</v>
      </c>
      <c r="B2461">
        <v>2458</v>
      </c>
      <c r="C2461">
        <v>0.1</v>
      </c>
      <c r="D2461">
        <v>0.04</v>
      </c>
      <c r="E2461">
        <v>0.06</v>
      </c>
      <c r="F2461" s="11"/>
      <c r="G2461" s="11"/>
      <c r="H2461" s="11"/>
    </row>
    <row r="2462" spans="1:8">
      <c r="A2462" s="10">
        <v>-453</v>
      </c>
      <c r="B2462">
        <v>2459</v>
      </c>
      <c r="C2462">
        <v>0.08</v>
      </c>
      <c r="D2462">
        <v>0.02</v>
      </c>
      <c r="E2462">
        <v>0.06</v>
      </c>
      <c r="F2462" s="11"/>
      <c r="G2462" s="11"/>
      <c r="H2462" s="11"/>
    </row>
    <row r="2463" spans="1:8">
      <c r="A2463" s="10">
        <v>-454</v>
      </c>
      <c r="B2463">
        <v>2460</v>
      </c>
      <c r="C2463">
        <v>0.5</v>
      </c>
      <c r="D2463">
        <v>0.3</v>
      </c>
      <c r="E2463">
        <v>0.2</v>
      </c>
      <c r="F2463" s="11"/>
      <c r="G2463" s="11"/>
      <c r="H2463" s="11"/>
    </row>
    <row r="2464" spans="1:8">
      <c r="A2464" s="10">
        <v>-455</v>
      </c>
      <c r="B2464">
        <v>2461</v>
      </c>
      <c r="C2464">
        <v>0.3</v>
      </c>
      <c r="D2464">
        <v>0.1</v>
      </c>
      <c r="E2464">
        <v>0.2</v>
      </c>
      <c r="F2464" s="11"/>
      <c r="G2464" s="11"/>
      <c r="H2464" s="11"/>
    </row>
    <row r="2465" spans="1:8">
      <c r="A2465" s="10">
        <v>-456</v>
      </c>
      <c r="B2465">
        <v>2462</v>
      </c>
      <c r="C2465">
        <v>0.28000000000000003</v>
      </c>
      <c r="D2465">
        <v>0.1</v>
      </c>
      <c r="E2465">
        <v>0.18</v>
      </c>
      <c r="F2465" s="11"/>
      <c r="G2465" s="11"/>
      <c r="H2465" s="11"/>
    </row>
    <row r="2466" spans="1:8">
      <c r="A2466" s="10">
        <v>-457</v>
      </c>
      <c r="B2466">
        <v>2463</v>
      </c>
      <c r="C2466">
        <v>0.5</v>
      </c>
      <c r="D2466">
        <v>0.2</v>
      </c>
      <c r="E2466">
        <v>0.3</v>
      </c>
      <c r="F2466" s="11"/>
      <c r="G2466" s="11"/>
      <c r="H2466" s="11"/>
    </row>
    <row r="2467" spans="1:8">
      <c r="A2467" s="10">
        <v>-458</v>
      </c>
      <c r="B2467">
        <v>2464</v>
      </c>
      <c r="C2467">
        <v>0.4</v>
      </c>
      <c r="D2467">
        <v>0.1</v>
      </c>
      <c r="E2467">
        <v>0.3</v>
      </c>
      <c r="F2467" s="11"/>
      <c r="G2467" s="11"/>
      <c r="H2467" s="11"/>
    </row>
    <row r="2468" spans="1:8">
      <c r="A2468" s="10">
        <v>-459</v>
      </c>
      <c r="B2468">
        <v>2465</v>
      </c>
      <c r="C2468">
        <v>0.8</v>
      </c>
      <c r="D2468">
        <v>0.2</v>
      </c>
      <c r="E2468">
        <v>0.6</v>
      </c>
      <c r="F2468" s="11"/>
      <c r="G2468" s="11"/>
      <c r="H2468" s="11"/>
    </row>
    <row r="2469" spans="1:8">
      <c r="A2469" s="10">
        <v>-460</v>
      </c>
      <c r="B2469">
        <v>2466</v>
      </c>
      <c r="C2469">
        <v>0.6</v>
      </c>
      <c r="D2469">
        <v>0.2</v>
      </c>
      <c r="E2469">
        <v>0.4</v>
      </c>
      <c r="F2469" s="11"/>
      <c r="G2469" s="11"/>
      <c r="H2469" s="11"/>
    </row>
    <row r="2470" spans="1:8">
      <c r="A2470" s="10">
        <v>-461</v>
      </c>
      <c r="B2470">
        <v>2467</v>
      </c>
      <c r="C2470">
        <v>4.8</v>
      </c>
      <c r="D2470">
        <v>0.3</v>
      </c>
      <c r="E2470">
        <v>4.5</v>
      </c>
      <c r="F2470" s="11"/>
      <c r="G2470" s="11"/>
      <c r="H2470" s="11"/>
    </row>
    <row r="2471" spans="1:8">
      <c r="A2471" s="10">
        <v>-462</v>
      </c>
      <c r="B2471">
        <v>2468</v>
      </c>
      <c r="C2471">
        <v>0.6</v>
      </c>
      <c r="D2471">
        <v>0.1</v>
      </c>
      <c r="E2471">
        <v>0.5</v>
      </c>
      <c r="F2471" s="11"/>
      <c r="G2471" s="11"/>
      <c r="H2471" s="11"/>
    </row>
    <row r="2472" spans="1:8">
      <c r="A2472" s="10">
        <v>-463</v>
      </c>
      <c r="B2472">
        <v>2469</v>
      </c>
      <c r="C2472">
        <v>0.4</v>
      </c>
      <c r="D2472">
        <v>0.06</v>
      </c>
      <c r="E2472">
        <v>0.34</v>
      </c>
      <c r="F2472" s="11"/>
      <c r="G2472" s="11"/>
      <c r="H2472" s="11"/>
    </row>
    <row r="2473" spans="1:8">
      <c r="A2473" s="10">
        <v>-464</v>
      </c>
      <c r="B2473">
        <v>2470</v>
      </c>
      <c r="C2473">
        <v>1</v>
      </c>
      <c r="D2473">
        <v>0.1</v>
      </c>
      <c r="E2473">
        <v>0.9</v>
      </c>
      <c r="F2473" s="11"/>
      <c r="G2473" s="11"/>
      <c r="H2473" s="11"/>
    </row>
    <row r="2474" spans="1:8">
      <c r="A2474" s="10">
        <v>-465</v>
      </c>
      <c r="B2474">
        <v>2471</v>
      </c>
      <c r="C2474">
        <v>0.7</v>
      </c>
      <c r="D2474">
        <v>0.14000000000000001</v>
      </c>
      <c r="E2474">
        <v>0.56000000000000005</v>
      </c>
      <c r="F2474" s="11"/>
      <c r="G2474" s="11"/>
      <c r="H2474" s="11"/>
    </row>
    <row r="2475" spans="1:8">
      <c r="A2475" s="10">
        <v>-466</v>
      </c>
      <c r="B2475">
        <v>2472</v>
      </c>
      <c r="C2475">
        <v>1.4</v>
      </c>
      <c r="D2475">
        <v>0.2</v>
      </c>
      <c r="E2475">
        <v>1.2</v>
      </c>
      <c r="F2475" s="11"/>
      <c r="G2475" s="11"/>
      <c r="H2475" s="11"/>
    </row>
    <row r="2476" spans="1:8">
      <c r="A2476" s="10">
        <v>-467</v>
      </c>
      <c r="B2476">
        <v>2473</v>
      </c>
      <c r="C2476">
        <v>0.9</v>
      </c>
      <c r="D2476">
        <v>0.1</v>
      </c>
      <c r="E2476">
        <v>0.8</v>
      </c>
      <c r="F2476" s="11"/>
      <c r="G2476" s="11"/>
      <c r="H2476" s="11"/>
    </row>
    <row r="2477" spans="1:8">
      <c r="A2477" s="10">
        <v>-468</v>
      </c>
      <c r="B2477">
        <v>2474</v>
      </c>
      <c r="C2477">
        <v>1.1000000000000001</v>
      </c>
      <c r="D2477">
        <v>0.1</v>
      </c>
      <c r="E2477">
        <v>1</v>
      </c>
      <c r="F2477" s="11"/>
      <c r="G2477" s="11"/>
      <c r="H2477" s="11"/>
    </row>
    <row r="2478" spans="1:8">
      <c r="A2478" s="10">
        <v>-469</v>
      </c>
      <c r="B2478">
        <v>2475</v>
      </c>
      <c r="C2478">
        <v>0.9</v>
      </c>
      <c r="D2478">
        <v>0.1</v>
      </c>
      <c r="E2478">
        <v>0.8</v>
      </c>
      <c r="F2478" s="11"/>
      <c r="G2478" s="11"/>
      <c r="H2478" s="11"/>
    </row>
    <row r="2479" spans="1:8">
      <c r="A2479" s="10">
        <v>-470</v>
      </c>
      <c r="B2479">
        <v>2476</v>
      </c>
      <c r="C2479">
        <v>1.2</v>
      </c>
      <c r="D2479">
        <v>0.1</v>
      </c>
      <c r="E2479">
        <v>1.1000000000000001</v>
      </c>
      <c r="F2479" s="11"/>
      <c r="G2479" s="11"/>
      <c r="H2479" s="11"/>
    </row>
    <row r="2480" spans="1:8">
      <c r="A2480" s="10">
        <v>-471</v>
      </c>
      <c r="B2480">
        <v>2477</v>
      </c>
      <c r="C2480">
        <v>1.1000000000000001</v>
      </c>
      <c r="D2480">
        <v>0.1</v>
      </c>
      <c r="E2480">
        <v>1</v>
      </c>
      <c r="F2480" s="11"/>
      <c r="G2480" s="11"/>
      <c r="H2480" s="11"/>
    </row>
    <row r="2481" spans="1:8">
      <c r="A2481" s="10">
        <v>-472</v>
      </c>
      <c r="B2481">
        <v>2478</v>
      </c>
      <c r="C2481">
        <v>0.6</v>
      </c>
      <c r="D2481">
        <v>0.1</v>
      </c>
      <c r="E2481">
        <v>0.5</v>
      </c>
      <c r="F2481" s="11"/>
      <c r="G2481" s="11"/>
      <c r="H2481" s="11"/>
    </row>
    <row r="2482" spans="1:8">
      <c r="A2482" s="10">
        <v>-473</v>
      </c>
      <c r="B2482">
        <v>2479</v>
      </c>
      <c r="C2482">
        <v>1.3</v>
      </c>
      <c r="D2482">
        <v>0.04</v>
      </c>
      <c r="E2482">
        <v>1.26</v>
      </c>
      <c r="F2482" s="11"/>
      <c r="G2482" s="11"/>
      <c r="H2482" s="11"/>
    </row>
    <row r="2483" spans="1:8">
      <c r="A2483" s="10">
        <v>-474</v>
      </c>
      <c r="B2483">
        <v>2480</v>
      </c>
      <c r="C2483">
        <v>0.3</v>
      </c>
      <c r="D2483">
        <v>0.2</v>
      </c>
      <c r="E2483">
        <v>0.1</v>
      </c>
      <c r="F2483" s="11"/>
      <c r="G2483" s="11"/>
      <c r="H2483" s="11"/>
    </row>
    <row r="2484" spans="1:8">
      <c r="A2484" s="10">
        <v>-475</v>
      </c>
      <c r="B2484">
        <v>2481</v>
      </c>
      <c r="C2484">
        <v>0.7</v>
      </c>
      <c r="D2484">
        <v>0.04</v>
      </c>
      <c r="E2484">
        <v>0.66</v>
      </c>
      <c r="F2484" s="11"/>
      <c r="G2484" s="11"/>
      <c r="H2484" s="11"/>
    </row>
    <row r="2485" spans="1:8">
      <c r="A2485" s="10">
        <v>-476</v>
      </c>
      <c r="B2485">
        <v>2482</v>
      </c>
      <c r="C2485">
        <v>1.2</v>
      </c>
      <c r="D2485">
        <v>0.04</v>
      </c>
      <c r="E2485">
        <v>1.1599999999999999</v>
      </c>
      <c r="F2485" s="11"/>
      <c r="G2485" s="11"/>
      <c r="H2485" s="11"/>
    </row>
    <row r="2486" spans="1:8">
      <c r="A2486" s="10">
        <v>-477</v>
      </c>
      <c r="B2486">
        <v>2483</v>
      </c>
      <c r="C2486">
        <v>0.4</v>
      </c>
      <c r="D2486">
        <v>0.04</v>
      </c>
      <c r="E2486">
        <v>0.36</v>
      </c>
      <c r="F2486" s="11"/>
      <c r="G2486" s="11"/>
      <c r="H2486" s="11"/>
    </row>
    <row r="2487" spans="1:8">
      <c r="A2487" s="10">
        <v>-478</v>
      </c>
      <c r="B2487">
        <v>2484</v>
      </c>
      <c r="C2487">
        <v>0.9</v>
      </c>
      <c r="D2487">
        <v>0.1</v>
      </c>
      <c r="E2487">
        <v>0.8</v>
      </c>
      <c r="F2487" s="11"/>
      <c r="G2487" s="11"/>
      <c r="H2487" s="11"/>
    </row>
    <row r="2488" spans="1:8">
      <c r="A2488" s="10">
        <v>-479</v>
      </c>
      <c r="B2488">
        <v>2485</v>
      </c>
      <c r="C2488">
        <v>0.8</v>
      </c>
      <c r="D2488">
        <v>0.04</v>
      </c>
      <c r="E2488">
        <v>0.76</v>
      </c>
      <c r="F2488" s="11"/>
      <c r="G2488" s="11"/>
      <c r="H2488" s="11"/>
    </row>
    <row r="2489" spans="1:8">
      <c r="A2489" s="10">
        <v>-480</v>
      </c>
      <c r="B2489">
        <v>2486</v>
      </c>
      <c r="C2489">
        <v>0.7</v>
      </c>
      <c r="D2489">
        <v>0.04</v>
      </c>
      <c r="E2489">
        <v>0.66</v>
      </c>
      <c r="F2489" s="11"/>
      <c r="G2489" s="11"/>
      <c r="H2489" s="11"/>
    </row>
    <row r="2490" spans="1:8">
      <c r="A2490" s="10">
        <v>-481</v>
      </c>
      <c r="B2490">
        <v>2487</v>
      </c>
      <c r="C2490">
        <v>0.6</v>
      </c>
      <c r="D2490">
        <v>0.14000000000000001</v>
      </c>
      <c r="E2490">
        <v>0.46</v>
      </c>
      <c r="F2490" s="11"/>
      <c r="G2490" s="11"/>
      <c r="H2490" s="11"/>
    </row>
    <row r="2491" spans="1:8">
      <c r="A2491" s="10">
        <v>-482</v>
      </c>
      <c r="B2491">
        <v>2488</v>
      </c>
      <c r="C2491">
        <v>0.64</v>
      </c>
      <c r="D2491">
        <v>0.04</v>
      </c>
      <c r="E2491">
        <v>0.6</v>
      </c>
      <c r="F2491" s="11"/>
      <c r="G2491" s="11"/>
      <c r="H2491" s="11"/>
    </row>
    <row r="2492" spans="1:8">
      <c r="A2492" s="10">
        <v>-483</v>
      </c>
      <c r="B2492">
        <v>2489</v>
      </c>
      <c r="C2492">
        <v>1.9</v>
      </c>
      <c r="D2492">
        <v>0.04</v>
      </c>
      <c r="E2492">
        <v>1.86</v>
      </c>
      <c r="F2492" s="11"/>
      <c r="G2492" s="11"/>
      <c r="H2492" s="11"/>
    </row>
    <row r="2493" spans="1:8">
      <c r="A2493" s="10">
        <v>-484</v>
      </c>
      <c r="B2493">
        <v>2490</v>
      </c>
      <c r="C2493">
        <v>1.2</v>
      </c>
      <c r="D2493">
        <v>0.2</v>
      </c>
      <c r="E2493">
        <v>1</v>
      </c>
      <c r="F2493" s="11"/>
      <c r="G2493" s="11"/>
      <c r="H2493" s="11"/>
    </row>
    <row r="2494" spans="1:8">
      <c r="A2494" s="10">
        <v>-485</v>
      </c>
      <c r="B2494">
        <v>2491</v>
      </c>
      <c r="C2494">
        <v>0.4</v>
      </c>
      <c r="D2494">
        <v>0.2</v>
      </c>
      <c r="E2494">
        <v>0.2</v>
      </c>
      <c r="F2494" s="11"/>
      <c r="G2494" s="11"/>
      <c r="H2494" s="11"/>
    </row>
    <row r="2495" spans="1:8">
      <c r="A2495" s="10">
        <v>-486</v>
      </c>
      <c r="B2495">
        <v>2492</v>
      </c>
      <c r="C2495">
        <v>1.4</v>
      </c>
      <c r="D2495">
        <v>0.2</v>
      </c>
      <c r="E2495">
        <v>1.2</v>
      </c>
      <c r="F2495" s="11"/>
      <c r="G2495" s="11"/>
      <c r="H2495" s="11"/>
    </row>
    <row r="2496" spans="1:8">
      <c r="A2496" s="10">
        <v>-487</v>
      </c>
      <c r="B2496">
        <v>2493</v>
      </c>
      <c r="C2496">
        <v>0.4</v>
      </c>
      <c r="D2496">
        <v>0.06</v>
      </c>
      <c r="E2496">
        <v>0.34</v>
      </c>
      <c r="F2496" s="11"/>
      <c r="G2496" s="11"/>
      <c r="H2496" s="11"/>
    </row>
    <row r="2497" spans="1:8">
      <c r="A2497" s="10">
        <v>-488</v>
      </c>
      <c r="B2497">
        <v>2494</v>
      </c>
      <c r="C2497">
        <v>0.5</v>
      </c>
      <c r="D2497">
        <v>0.04</v>
      </c>
      <c r="E2497">
        <v>0.46</v>
      </c>
      <c r="F2497" s="11"/>
      <c r="G2497" s="11"/>
      <c r="H2497" s="11"/>
    </row>
    <row r="2498" spans="1:8">
      <c r="A2498" s="10">
        <v>-489</v>
      </c>
      <c r="B2498">
        <v>2495</v>
      </c>
      <c r="C2498">
        <v>1</v>
      </c>
      <c r="D2498">
        <v>0.1</v>
      </c>
      <c r="E2498">
        <v>0.9</v>
      </c>
      <c r="F2498" s="11"/>
      <c r="G2498" s="11"/>
      <c r="H2498" s="11"/>
    </row>
    <row r="2499" spans="1:8">
      <c r="A2499" s="10">
        <v>-490</v>
      </c>
      <c r="B2499">
        <v>2496</v>
      </c>
      <c r="C2499">
        <v>0.4</v>
      </c>
      <c r="D2499">
        <v>0.04</v>
      </c>
      <c r="E2499">
        <v>0.36</v>
      </c>
      <c r="F2499" s="11"/>
      <c r="G2499" s="11"/>
      <c r="H2499" s="11"/>
    </row>
    <row r="2500" spans="1:8">
      <c r="A2500" s="10">
        <v>-491</v>
      </c>
      <c r="B2500">
        <v>2497</v>
      </c>
      <c r="C2500">
        <v>0.9</v>
      </c>
      <c r="D2500">
        <v>0.1</v>
      </c>
      <c r="E2500">
        <v>0.8</v>
      </c>
      <c r="F2500" s="11"/>
      <c r="G2500" s="11"/>
      <c r="H2500" s="11"/>
    </row>
    <row r="2501" spans="1:8">
      <c r="A2501" s="10">
        <v>-492</v>
      </c>
      <c r="B2501">
        <v>2498</v>
      </c>
      <c r="C2501">
        <v>1.2</v>
      </c>
      <c r="D2501">
        <v>0.04</v>
      </c>
      <c r="E2501">
        <v>1.1599999999999999</v>
      </c>
      <c r="F2501" s="11"/>
      <c r="G2501" s="11"/>
      <c r="H2501" s="11"/>
    </row>
    <row r="2502" spans="1:8">
      <c r="A2502" s="10">
        <v>-493</v>
      </c>
      <c r="B2502">
        <v>2499</v>
      </c>
      <c r="C2502">
        <v>0.5</v>
      </c>
      <c r="D2502">
        <v>0.06</v>
      </c>
      <c r="E2502">
        <v>0.44</v>
      </c>
      <c r="F2502" s="11"/>
      <c r="G2502" s="11"/>
      <c r="H2502" s="11"/>
    </row>
    <row r="2503" spans="1:8">
      <c r="A2503" s="10">
        <v>-494</v>
      </c>
      <c r="B2503">
        <v>2500</v>
      </c>
      <c r="C2503">
        <v>0.8</v>
      </c>
      <c r="D2503">
        <v>0.04</v>
      </c>
      <c r="E2503">
        <v>0.76</v>
      </c>
      <c r="F2503" s="11"/>
      <c r="G2503" s="11"/>
      <c r="H2503" s="11"/>
    </row>
    <row r="2504" spans="1:8">
      <c r="A2504" s="10">
        <v>-495</v>
      </c>
      <c r="B2504">
        <v>2501</v>
      </c>
      <c r="C2504">
        <v>0.6</v>
      </c>
      <c r="D2504">
        <v>0.1</v>
      </c>
      <c r="E2504">
        <v>0.5</v>
      </c>
      <c r="F2504" s="11"/>
      <c r="G2504" s="11"/>
      <c r="H2504" s="11"/>
    </row>
    <row r="2505" spans="1:8">
      <c r="A2505" s="10">
        <v>-496</v>
      </c>
      <c r="B2505">
        <v>2502</v>
      </c>
      <c r="C2505">
        <v>1.1000000000000001</v>
      </c>
      <c r="D2505">
        <v>0.2</v>
      </c>
      <c r="E2505">
        <v>0.9</v>
      </c>
      <c r="F2505" s="11"/>
      <c r="G2505" s="11"/>
      <c r="H2505" s="11"/>
    </row>
    <row r="2506" spans="1:8">
      <c r="A2506" s="10">
        <v>-497</v>
      </c>
      <c r="B2506">
        <v>2503</v>
      </c>
      <c r="C2506">
        <v>2.4</v>
      </c>
      <c r="D2506">
        <v>0.1</v>
      </c>
      <c r="E2506">
        <v>2.2999999999999998</v>
      </c>
      <c r="F2506" s="11"/>
      <c r="G2506" s="11"/>
      <c r="H2506" s="11"/>
    </row>
    <row r="2507" spans="1:8">
      <c r="A2507" s="10">
        <v>-498</v>
      </c>
      <c r="B2507">
        <v>2504</v>
      </c>
      <c r="C2507">
        <v>0.4</v>
      </c>
      <c r="D2507">
        <v>0.1</v>
      </c>
      <c r="E2507">
        <v>0.3</v>
      </c>
      <c r="F2507" s="11"/>
      <c r="G2507" s="11"/>
      <c r="H2507" s="11"/>
    </row>
    <row r="2508" spans="1:8">
      <c r="A2508" s="10">
        <v>-499</v>
      </c>
      <c r="B2508">
        <v>2505</v>
      </c>
      <c r="C2508">
        <v>1.6</v>
      </c>
      <c r="D2508">
        <v>0.1</v>
      </c>
      <c r="E2508">
        <v>1.5</v>
      </c>
      <c r="F2508" s="11"/>
      <c r="G2508" s="11"/>
      <c r="H2508" s="11"/>
    </row>
    <row r="2509" spans="1:8">
      <c r="A2509" s="10">
        <v>-500</v>
      </c>
      <c r="B2509">
        <v>2506</v>
      </c>
      <c r="C2509">
        <v>1.6</v>
      </c>
      <c r="D2509">
        <v>0.2</v>
      </c>
      <c r="E2509">
        <v>1.4</v>
      </c>
      <c r="F2509" s="11"/>
      <c r="G2509" s="11"/>
      <c r="H2509" s="11"/>
    </row>
    <row r="2510" spans="1:8">
      <c r="A2510" s="10">
        <v>-501</v>
      </c>
      <c r="B2510">
        <v>2507</v>
      </c>
      <c r="C2510">
        <v>0.6</v>
      </c>
      <c r="D2510">
        <v>0.2</v>
      </c>
      <c r="E2510">
        <v>0.4</v>
      </c>
      <c r="F2510" s="11"/>
      <c r="G2510" s="11"/>
      <c r="H2510" s="11"/>
    </row>
    <row r="2511" spans="1:8">
      <c r="A2511" s="10">
        <v>-502</v>
      </c>
      <c r="B2511">
        <v>2508</v>
      </c>
      <c r="C2511">
        <v>1</v>
      </c>
      <c r="D2511">
        <v>0.2</v>
      </c>
      <c r="E2511">
        <v>0.8</v>
      </c>
      <c r="F2511" s="11"/>
      <c r="G2511" s="11"/>
      <c r="H2511" s="11"/>
    </row>
    <row r="2512" spans="1:8">
      <c r="A2512" s="10">
        <v>-503</v>
      </c>
      <c r="B2512">
        <v>2509</v>
      </c>
      <c r="C2512">
        <v>0.2</v>
      </c>
      <c r="D2512">
        <v>0.04</v>
      </c>
      <c r="E2512">
        <v>0.16</v>
      </c>
      <c r="F2512" s="11"/>
      <c r="G2512" s="11"/>
      <c r="H2512" s="11"/>
    </row>
    <row r="2513" spans="1:8">
      <c r="A2513" s="10">
        <v>-504</v>
      </c>
      <c r="B2513">
        <v>2510</v>
      </c>
      <c r="C2513">
        <v>0.8</v>
      </c>
      <c r="D2513">
        <v>0.1</v>
      </c>
      <c r="E2513">
        <v>0.7</v>
      </c>
      <c r="F2513" s="11"/>
      <c r="G2513" s="11"/>
      <c r="H2513" s="11"/>
    </row>
    <row r="2514" spans="1:8">
      <c r="A2514" s="10">
        <v>-505</v>
      </c>
      <c r="B2514">
        <v>2511</v>
      </c>
      <c r="C2514">
        <v>0.4</v>
      </c>
      <c r="D2514">
        <v>0.1</v>
      </c>
      <c r="E2514">
        <v>0.3</v>
      </c>
      <c r="F2514" s="11"/>
      <c r="G2514" s="11"/>
      <c r="H2514" s="11"/>
    </row>
    <row r="2515" spans="1:8">
      <c r="A2515" s="10">
        <v>-506</v>
      </c>
      <c r="B2515">
        <v>2512</v>
      </c>
      <c r="C2515">
        <v>0.4</v>
      </c>
      <c r="D2515">
        <v>0.12</v>
      </c>
      <c r="E2515">
        <v>0.28000000000000003</v>
      </c>
      <c r="F2515" s="11"/>
      <c r="G2515" s="11"/>
      <c r="H2515" s="11"/>
    </row>
    <row r="2516" spans="1:8">
      <c r="A2516" s="10">
        <v>-507</v>
      </c>
      <c r="B2516">
        <v>2513</v>
      </c>
      <c r="C2516">
        <v>2</v>
      </c>
      <c r="D2516">
        <v>0.04</v>
      </c>
      <c r="E2516">
        <v>1.96</v>
      </c>
      <c r="F2516" s="11"/>
      <c r="G2516" s="11"/>
      <c r="H2516" s="11"/>
    </row>
    <row r="2517" spans="1:8">
      <c r="A2517" s="10">
        <v>-508</v>
      </c>
      <c r="B2517">
        <v>2514</v>
      </c>
      <c r="C2517">
        <v>0.2</v>
      </c>
      <c r="D2517">
        <v>0.04</v>
      </c>
      <c r="E2517">
        <v>0.16</v>
      </c>
      <c r="F2517" s="11"/>
      <c r="G2517" s="11"/>
      <c r="H2517" s="11"/>
    </row>
    <row r="2518" spans="1:8">
      <c r="A2518" s="10">
        <v>-509</v>
      </c>
      <c r="B2518">
        <v>2515</v>
      </c>
      <c r="C2518">
        <v>0.4</v>
      </c>
      <c r="D2518">
        <v>0.1</v>
      </c>
      <c r="E2518">
        <v>0.3</v>
      </c>
      <c r="F2518" s="11"/>
      <c r="G2518" s="11"/>
      <c r="H2518" s="11"/>
    </row>
    <row r="2519" spans="1:8">
      <c r="A2519" s="10">
        <v>-510</v>
      </c>
      <c r="B2519">
        <v>2516</v>
      </c>
      <c r="C2519">
        <v>0.3</v>
      </c>
      <c r="D2519">
        <v>0.02</v>
      </c>
      <c r="E2519">
        <v>0.28000000000000003</v>
      </c>
      <c r="F2519" s="11"/>
      <c r="G2519" s="11"/>
      <c r="H2519" s="11"/>
    </row>
    <row r="2520" spans="1:8">
      <c r="A2520" s="10">
        <v>-511</v>
      </c>
      <c r="B2520">
        <v>2517</v>
      </c>
      <c r="C2520">
        <v>0.2</v>
      </c>
      <c r="D2520">
        <v>0.04</v>
      </c>
      <c r="E2520">
        <v>0.16</v>
      </c>
      <c r="F2520" s="11"/>
      <c r="G2520" s="11"/>
      <c r="H2520" s="11"/>
    </row>
    <row r="2521" spans="1:8">
      <c r="A2521" s="10">
        <v>-512</v>
      </c>
      <c r="B2521">
        <v>2518</v>
      </c>
      <c r="C2521">
        <v>0.7</v>
      </c>
      <c r="D2521">
        <v>0.03</v>
      </c>
      <c r="E2521">
        <v>0.67</v>
      </c>
      <c r="F2521" s="11"/>
      <c r="G2521" s="11"/>
      <c r="H2521" s="11"/>
    </row>
    <row r="2522" spans="1:8">
      <c r="A2522" s="10">
        <v>-513</v>
      </c>
      <c r="B2522">
        <v>2519</v>
      </c>
      <c r="C2522">
        <v>0.8</v>
      </c>
      <c r="D2522">
        <v>0.1</v>
      </c>
      <c r="E2522">
        <v>0.7</v>
      </c>
      <c r="F2522" s="11"/>
      <c r="G2522" s="11"/>
      <c r="H2522" s="11"/>
    </row>
    <row r="2523" spans="1:8">
      <c r="A2523" s="10">
        <v>-514</v>
      </c>
      <c r="B2523">
        <v>2520</v>
      </c>
      <c r="F2523" s="11"/>
      <c r="G2523" s="11"/>
      <c r="H2523" s="11"/>
    </row>
    <row r="2524" spans="1:8">
      <c r="A2524" s="10">
        <v>-515</v>
      </c>
      <c r="B2524">
        <v>2521</v>
      </c>
      <c r="F2524" s="11"/>
      <c r="G2524" s="11"/>
      <c r="H2524" s="11"/>
    </row>
    <row r="2525" spans="1:8">
      <c r="A2525" s="10">
        <v>-516</v>
      </c>
      <c r="B2525">
        <v>2522</v>
      </c>
      <c r="F2525" s="11"/>
      <c r="G2525" s="11"/>
      <c r="H2525" s="11"/>
    </row>
    <row r="2526" spans="1:8">
      <c r="A2526" s="10">
        <v>-517</v>
      </c>
      <c r="B2526">
        <v>2523</v>
      </c>
      <c r="F2526" s="11"/>
      <c r="G2526" s="11"/>
      <c r="H2526" s="11"/>
    </row>
    <row r="2527" spans="1:8">
      <c r="A2527" s="10">
        <v>-518</v>
      </c>
      <c r="B2527">
        <v>2524</v>
      </c>
      <c r="F2527" s="11"/>
      <c r="G2527" s="11"/>
      <c r="H2527" s="11"/>
    </row>
    <row r="2528" spans="1:8">
      <c r="A2528" s="10">
        <v>-519</v>
      </c>
      <c r="B2528">
        <v>2525</v>
      </c>
      <c r="F2528" s="11"/>
      <c r="G2528" s="11"/>
      <c r="H2528" s="11"/>
    </row>
    <row r="2529" spans="1:8">
      <c r="A2529" s="10">
        <v>-520</v>
      </c>
      <c r="B2529">
        <v>2526</v>
      </c>
      <c r="F2529" s="11"/>
      <c r="G2529" s="11"/>
      <c r="H2529" s="11"/>
    </row>
    <row r="2530" spans="1:8">
      <c r="A2530" s="10">
        <v>-521</v>
      </c>
      <c r="B2530">
        <v>2527</v>
      </c>
      <c r="F2530" s="11"/>
      <c r="G2530" s="11"/>
      <c r="H2530" s="11"/>
    </row>
    <row r="2531" spans="1:8">
      <c r="A2531" s="10">
        <v>-522</v>
      </c>
      <c r="B2531">
        <v>2528</v>
      </c>
      <c r="F2531" s="11"/>
      <c r="G2531" s="11"/>
      <c r="H2531" s="11"/>
    </row>
    <row r="2532" spans="1:8">
      <c r="A2532" s="10">
        <v>-523</v>
      </c>
      <c r="B2532">
        <v>2529</v>
      </c>
      <c r="F2532" s="11"/>
      <c r="G2532" s="11"/>
      <c r="H2532" s="11"/>
    </row>
    <row r="2533" spans="1:8">
      <c r="A2533" s="10">
        <v>-524</v>
      </c>
      <c r="B2533">
        <v>2530</v>
      </c>
      <c r="F2533" s="11"/>
      <c r="G2533" s="11"/>
      <c r="H2533" s="11"/>
    </row>
    <row r="2534" spans="1:8">
      <c r="A2534" s="10">
        <v>-525</v>
      </c>
      <c r="B2534">
        <v>2531</v>
      </c>
      <c r="F2534" s="11"/>
      <c r="G2534" s="11"/>
      <c r="H2534" s="11"/>
    </row>
    <row r="2535" spans="1:8">
      <c r="A2535" s="10">
        <v>-526</v>
      </c>
      <c r="B2535">
        <v>2532</v>
      </c>
      <c r="C2535">
        <v>1.2</v>
      </c>
      <c r="D2535">
        <v>0.1</v>
      </c>
      <c r="E2535">
        <v>1.1000000000000001</v>
      </c>
      <c r="F2535" s="11"/>
      <c r="G2535" s="11"/>
      <c r="H2535" s="11"/>
    </row>
    <row r="2536" spans="1:8">
      <c r="A2536" s="10">
        <v>-527</v>
      </c>
      <c r="B2536">
        <v>2533</v>
      </c>
      <c r="C2536">
        <v>0.4</v>
      </c>
      <c r="D2536">
        <v>0.1</v>
      </c>
      <c r="E2536">
        <v>0.3</v>
      </c>
      <c r="F2536" s="11"/>
      <c r="G2536" s="11"/>
      <c r="H2536" s="11"/>
    </row>
    <row r="2537" spans="1:8">
      <c r="A2537" s="10">
        <v>-528</v>
      </c>
      <c r="B2537">
        <v>2534</v>
      </c>
      <c r="C2537">
        <v>0.5</v>
      </c>
      <c r="D2537">
        <v>0.06</v>
      </c>
      <c r="E2537">
        <v>0.44</v>
      </c>
      <c r="F2537" s="11"/>
      <c r="G2537" s="11"/>
      <c r="H2537" s="11"/>
    </row>
    <row r="2538" spans="1:8">
      <c r="A2538" s="10">
        <v>-529</v>
      </c>
      <c r="B2538">
        <v>2535</v>
      </c>
      <c r="C2538">
        <v>1</v>
      </c>
      <c r="D2538">
        <v>0.1</v>
      </c>
      <c r="E2538">
        <v>0.9</v>
      </c>
      <c r="F2538" s="11"/>
      <c r="G2538" s="11"/>
      <c r="H2538" s="11"/>
    </row>
    <row r="2539" spans="1:8">
      <c r="A2539" s="10">
        <v>-530</v>
      </c>
      <c r="B2539">
        <v>2536</v>
      </c>
      <c r="C2539">
        <v>1.1000000000000001</v>
      </c>
      <c r="D2539">
        <v>0.1</v>
      </c>
      <c r="E2539">
        <v>1</v>
      </c>
      <c r="F2539" s="11"/>
      <c r="G2539" s="11"/>
      <c r="H2539" s="11"/>
    </row>
    <row r="2540" spans="1:8">
      <c r="A2540" s="10">
        <v>-531</v>
      </c>
      <c r="B2540">
        <v>2537</v>
      </c>
      <c r="C2540">
        <v>0.6</v>
      </c>
      <c r="D2540">
        <v>0.1</v>
      </c>
      <c r="E2540">
        <v>0.5</v>
      </c>
      <c r="F2540" s="11"/>
      <c r="G2540" s="11"/>
      <c r="H2540" s="11"/>
    </row>
    <row r="2541" spans="1:8">
      <c r="A2541" s="10">
        <v>-532</v>
      </c>
      <c r="B2541">
        <v>2538</v>
      </c>
      <c r="C2541">
        <v>1</v>
      </c>
      <c r="D2541">
        <v>0.2</v>
      </c>
      <c r="E2541">
        <v>0.8</v>
      </c>
      <c r="F2541" s="11"/>
      <c r="G2541" s="11"/>
      <c r="H2541" s="11"/>
    </row>
    <row r="2542" spans="1:8">
      <c r="A2542" s="10">
        <v>-533</v>
      </c>
      <c r="B2542">
        <v>2539</v>
      </c>
      <c r="C2542">
        <v>2.2000000000000002</v>
      </c>
      <c r="D2542">
        <v>0.2</v>
      </c>
      <c r="E2542">
        <v>2</v>
      </c>
      <c r="F2542" s="11"/>
      <c r="G2542" s="11"/>
      <c r="H2542" s="11"/>
    </row>
    <row r="2543" spans="1:8">
      <c r="A2543" s="10">
        <v>-534</v>
      </c>
      <c r="B2543">
        <v>2540</v>
      </c>
      <c r="C2543">
        <v>1.2</v>
      </c>
      <c r="D2543">
        <v>0.06</v>
      </c>
      <c r="E2543">
        <v>1.1399999999999999</v>
      </c>
      <c r="F2543" s="11"/>
      <c r="G2543" s="11"/>
      <c r="H2543" s="11"/>
    </row>
    <row r="2544" spans="1:8">
      <c r="A2544" s="10">
        <v>-535</v>
      </c>
      <c r="B2544">
        <v>2541</v>
      </c>
      <c r="C2544">
        <v>0.3</v>
      </c>
      <c r="D2544">
        <v>0.02</v>
      </c>
      <c r="E2544">
        <v>0.28000000000000003</v>
      </c>
      <c r="F2544" s="11"/>
      <c r="G2544" s="11"/>
      <c r="H2544" s="11"/>
    </row>
    <row r="2545" spans="1:8">
      <c r="A2545" s="10">
        <v>-536</v>
      </c>
      <c r="B2545">
        <v>2542</v>
      </c>
      <c r="C2545">
        <v>0.2</v>
      </c>
      <c r="D2545">
        <v>0.02</v>
      </c>
      <c r="E2545">
        <v>0.18</v>
      </c>
      <c r="F2545" s="11"/>
      <c r="G2545" s="11"/>
      <c r="H2545" s="11"/>
    </row>
    <row r="2546" spans="1:8">
      <c r="A2546" s="10">
        <v>-537</v>
      </c>
      <c r="B2546">
        <v>2543</v>
      </c>
      <c r="C2546">
        <v>0.6</v>
      </c>
      <c r="D2546">
        <v>0.04</v>
      </c>
      <c r="E2546">
        <v>0.56000000000000005</v>
      </c>
      <c r="F2546" s="11"/>
      <c r="G2546" s="11"/>
      <c r="H2546" s="11"/>
    </row>
    <row r="2547" spans="1:8">
      <c r="A2547" s="10">
        <v>-538</v>
      </c>
      <c r="B2547">
        <v>2544</v>
      </c>
      <c r="C2547">
        <v>0.8</v>
      </c>
      <c r="D2547">
        <v>0.04</v>
      </c>
      <c r="E2547">
        <v>0.76</v>
      </c>
      <c r="F2547" s="11"/>
      <c r="G2547" s="11"/>
      <c r="H2547" s="11"/>
    </row>
    <row r="2548" spans="1:8">
      <c r="A2548" s="10">
        <v>-539</v>
      </c>
      <c r="B2548">
        <v>2545</v>
      </c>
      <c r="C2548">
        <v>2</v>
      </c>
      <c r="D2548">
        <v>0.1</v>
      </c>
      <c r="E2548">
        <v>1.9</v>
      </c>
      <c r="F2548" s="11"/>
      <c r="G2548" s="11"/>
      <c r="H2548" s="11"/>
    </row>
    <row r="2549" spans="1:8">
      <c r="A2549" s="10">
        <v>-540</v>
      </c>
      <c r="B2549">
        <v>2546</v>
      </c>
      <c r="C2549">
        <v>1.8</v>
      </c>
      <c r="D2549">
        <v>0.2</v>
      </c>
      <c r="E2549">
        <v>1.6</v>
      </c>
      <c r="F2549" s="11"/>
      <c r="G2549" s="11"/>
      <c r="H2549" s="11"/>
    </row>
    <row r="2550" spans="1:8">
      <c r="A2550" s="10">
        <v>-541</v>
      </c>
      <c r="B2550">
        <v>2547</v>
      </c>
      <c r="F2550" s="11"/>
      <c r="G2550" s="11"/>
      <c r="H2550" s="11"/>
    </row>
    <row r="2551" spans="1:8">
      <c r="A2551" s="10">
        <v>-542</v>
      </c>
      <c r="B2551">
        <v>2548</v>
      </c>
      <c r="F2551" s="11"/>
      <c r="G2551" s="11"/>
      <c r="H2551" s="11"/>
    </row>
    <row r="2552" spans="1:8">
      <c r="A2552" s="10">
        <v>-543</v>
      </c>
      <c r="B2552">
        <v>2549</v>
      </c>
      <c r="F2552" s="11"/>
      <c r="G2552" s="11"/>
      <c r="H2552" s="11"/>
    </row>
    <row r="2553" spans="1:8">
      <c r="A2553" s="10">
        <v>-544</v>
      </c>
      <c r="B2553">
        <v>2550</v>
      </c>
      <c r="F2553" s="11"/>
      <c r="G2553" s="11"/>
      <c r="H2553" s="11"/>
    </row>
    <row r="2554" spans="1:8">
      <c r="A2554" s="10">
        <v>-545</v>
      </c>
      <c r="B2554">
        <v>2551</v>
      </c>
      <c r="F2554" s="11"/>
      <c r="G2554" s="11"/>
      <c r="H2554" s="11"/>
    </row>
    <row r="2555" spans="1:8">
      <c r="A2555" s="10">
        <v>-546</v>
      </c>
      <c r="B2555">
        <v>2552</v>
      </c>
      <c r="F2555" s="11"/>
      <c r="G2555" s="11"/>
      <c r="H2555" s="11"/>
    </row>
    <row r="2556" spans="1:8">
      <c r="A2556" s="10">
        <v>-547</v>
      </c>
      <c r="B2556">
        <v>2553</v>
      </c>
      <c r="F2556" s="11"/>
      <c r="G2556" s="11"/>
      <c r="H2556" s="11"/>
    </row>
    <row r="2557" spans="1:8">
      <c r="A2557" s="10">
        <v>-548</v>
      </c>
      <c r="B2557">
        <v>2554</v>
      </c>
      <c r="F2557" s="11"/>
      <c r="G2557" s="11"/>
      <c r="H2557" s="11"/>
    </row>
    <row r="2558" spans="1:8">
      <c r="A2558" s="10">
        <v>-549</v>
      </c>
      <c r="B2558">
        <v>2555</v>
      </c>
      <c r="F2558" s="11"/>
      <c r="G2558" s="11"/>
      <c r="H2558" s="11"/>
    </row>
    <row r="2559" spans="1:8">
      <c r="A2559" s="10">
        <v>-550</v>
      </c>
      <c r="B2559">
        <v>2556</v>
      </c>
      <c r="F2559" s="11"/>
      <c r="G2559" s="11"/>
      <c r="H2559" s="11"/>
    </row>
    <row r="2560" spans="1:8">
      <c r="A2560" s="10">
        <v>-551</v>
      </c>
      <c r="B2560">
        <v>2557</v>
      </c>
      <c r="F2560" s="11"/>
      <c r="G2560" s="11"/>
      <c r="H2560" s="11"/>
    </row>
    <row r="2561" spans="1:8">
      <c r="A2561" s="10">
        <v>-552</v>
      </c>
      <c r="B2561">
        <v>2558</v>
      </c>
      <c r="F2561" s="11"/>
      <c r="G2561" s="11"/>
      <c r="H2561" s="11"/>
    </row>
    <row r="2562" spans="1:8">
      <c r="A2562" s="10">
        <v>-553</v>
      </c>
      <c r="B2562">
        <v>2559</v>
      </c>
      <c r="C2562">
        <v>1.3</v>
      </c>
      <c r="D2562">
        <v>0.04</v>
      </c>
      <c r="E2562">
        <v>1.26</v>
      </c>
      <c r="F2562" s="11"/>
      <c r="G2562" s="11"/>
      <c r="H2562" s="11"/>
    </row>
    <row r="2563" spans="1:8">
      <c r="A2563" s="10">
        <v>-554</v>
      </c>
      <c r="B2563">
        <v>2560</v>
      </c>
      <c r="C2563">
        <v>0.24</v>
      </c>
      <c r="D2563">
        <v>0.1</v>
      </c>
      <c r="E2563">
        <v>0.14000000000000001</v>
      </c>
      <c r="F2563" s="11"/>
      <c r="G2563" s="11"/>
      <c r="H2563" s="11"/>
    </row>
    <row r="2564" spans="1:8">
      <c r="A2564" s="10">
        <v>-555</v>
      </c>
      <c r="B2564">
        <v>2561</v>
      </c>
      <c r="C2564">
        <v>0.5</v>
      </c>
      <c r="D2564">
        <v>0.04</v>
      </c>
      <c r="E2564">
        <v>0.46</v>
      </c>
      <c r="F2564" s="11"/>
      <c r="G2564" s="11"/>
      <c r="H2564" s="11"/>
    </row>
    <row r="2565" spans="1:8">
      <c r="A2565" s="10">
        <v>-556</v>
      </c>
      <c r="B2565">
        <v>2562</v>
      </c>
      <c r="C2565">
        <v>0.5</v>
      </c>
      <c r="D2565">
        <v>0.04</v>
      </c>
      <c r="E2565">
        <v>0.46</v>
      </c>
      <c r="F2565" s="11"/>
      <c r="G2565" s="11"/>
      <c r="H2565" s="11"/>
    </row>
    <row r="2566" spans="1:8">
      <c r="A2566" s="10">
        <v>-557</v>
      </c>
      <c r="B2566">
        <v>2563</v>
      </c>
      <c r="C2566">
        <v>0.4</v>
      </c>
      <c r="D2566">
        <v>0.04</v>
      </c>
      <c r="E2566">
        <v>0.36</v>
      </c>
      <c r="F2566" s="11"/>
      <c r="G2566" s="11"/>
      <c r="H2566" s="11"/>
    </row>
    <row r="2567" spans="1:8">
      <c r="A2567" s="10">
        <v>-558</v>
      </c>
      <c r="B2567">
        <v>2564</v>
      </c>
      <c r="C2567">
        <v>1.2</v>
      </c>
      <c r="D2567">
        <v>0.04</v>
      </c>
      <c r="E2567">
        <v>1.1599999999999999</v>
      </c>
      <c r="F2567" s="11"/>
      <c r="G2567" s="11"/>
      <c r="H2567" s="11"/>
    </row>
    <row r="2568" spans="1:8">
      <c r="A2568" s="10">
        <v>-559</v>
      </c>
      <c r="B2568">
        <v>2565</v>
      </c>
      <c r="C2568">
        <v>0.2</v>
      </c>
      <c r="D2568">
        <v>0.03</v>
      </c>
      <c r="E2568">
        <v>0.17</v>
      </c>
      <c r="F2568" s="11"/>
      <c r="G2568" s="11"/>
      <c r="H2568" s="11"/>
    </row>
    <row r="2569" spans="1:8">
      <c r="A2569" s="10">
        <v>-560</v>
      </c>
      <c r="B2569">
        <v>2566</v>
      </c>
      <c r="C2569">
        <v>3.4</v>
      </c>
      <c r="D2569">
        <v>0.2</v>
      </c>
      <c r="E2569">
        <v>3.2</v>
      </c>
      <c r="F2569" s="11"/>
      <c r="G2569" s="11"/>
      <c r="H2569" s="11"/>
    </row>
    <row r="2570" spans="1:8">
      <c r="A2570" s="10">
        <v>-561</v>
      </c>
      <c r="B2570">
        <v>2567</v>
      </c>
      <c r="C2570">
        <v>0.5</v>
      </c>
      <c r="D2570">
        <v>0.2</v>
      </c>
      <c r="E2570">
        <v>0.3</v>
      </c>
      <c r="F2570" s="11"/>
      <c r="G2570" s="11"/>
      <c r="H2570" s="11"/>
    </row>
    <row r="2571" spans="1:8">
      <c r="A2571" s="10">
        <v>-562</v>
      </c>
      <c r="B2571">
        <v>2568</v>
      </c>
      <c r="C2571">
        <v>0.4</v>
      </c>
      <c r="D2571">
        <v>0.06</v>
      </c>
      <c r="E2571">
        <v>0.34</v>
      </c>
      <c r="F2571" s="11"/>
      <c r="G2571" s="11"/>
      <c r="H2571" s="11"/>
    </row>
    <row r="2572" spans="1:8">
      <c r="A2572" s="10">
        <v>-563</v>
      </c>
      <c r="B2572">
        <v>2569</v>
      </c>
      <c r="C2572">
        <v>1.1000000000000001</v>
      </c>
      <c r="D2572">
        <v>0.1</v>
      </c>
      <c r="E2572">
        <v>1</v>
      </c>
      <c r="F2572" s="11"/>
      <c r="G2572" s="11"/>
      <c r="H2572" s="11"/>
    </row>
    <row r="2573" spans="1:8">
      <c r="A2573" s="10">
        <v>-564</v>
      </c>
      <c r="B2573">
        <v>2570</v>
      </c>
      <c r="C2573">
        <v>0.6</v>
      </c>
      <c r="D2573">
        <v>0.1</v>
      </c>
      <c r="E2573">
        <v>0.5</v>
      </c>
      <c r="F2573" s="11"/>
      <c r="G2573" s="11"/>
      <c r="H2573" s="11"/>
    </row>
    <row r="2574" spans="1:8">
      <c r="A2574" s="10">
        <v>-565</v>
      </c>
      <c r="B2574">
        <v>2571</v>
      </c>
      <c r="C2574">
        <v>0.8</v>
      </c>
      <c r="D2574">
        <v>0.1</v>
      </c>
      <c r="E2574">
        <v>0.7</v>
      </c>
      <c r="F2574" s="11"/>
      <c r="G2574" s="11"/>
      <c r="H2574" s="11"/>
    </row>
    <row r="2575" spans="1:8">
      <c r="A2575" s="10">
        <v>-566</v>
      </c>
      <c r="B2575">
        <v>2572</v>
      </c>
      <c r="C2575">
        <v>1</v>
      </c>
      <c r="D2575">
        <v>0.1</v>
      </c>
      <c r="E2575">
        <v>0.9</v>
      </c>
      <c r="F2575" s="11"/>
      <c r="G2575" s="11"/>
      <c r="H2575" s="11"/>
    </row>
    <row r="2576" spans="1:8">
      <c r="A2576" s="10">
        <v>-567</v>
      </c>
      <c r="B2576">
        <v>2573</v>
      </c>
      <c r="C2576">
        <v>0.6</v>
      </c>
      <c r="D2576">
        <v>0.1</v>
      </c>
      <c r="E2576">
        <v>0.5</v>
      </c>
      <c r="F2576" s="11"/>
      <c r="G2576" s="11"/>
      <c r="H2576" s="11"/>
    </row>
    <row r="2577" spans="1:8">
      <c r="A2577" s="10">
        <v>-568</v>
      </c>
      <c r="B2577">
        <v>2574</v>
      </c>
      <c r="C2577">
        <v>0.5</v>
      </c>
      <c r="D2577">
        <v>0.1</v>
      </c>
      <c r="E2577">
        <v>0.4</v>
      </c>
      <c r="F2577" s="11"/>
      <c r="G2577" s="11"/>
      <c r="H2577" s="11"/>
    </row>
    <row r="2578" spans="1:8">
      <c r="A2578" s="10">
        <v>-569</v>
      </c>
      <c r="B2578">
        <v>2575</v>
      </c>
      <c r="C2578">
        <v>0.6</v>
      </c>
      <c r="D2578">
        <v>0.2</v>
      </c>
      <c r="E2578">
        <v>0.4</v>
      </c>
      <c r="F2578" s="11"/>
      <c r="G2578" s="11"/>
      <c r="H2578" s="11"/>
    </row>
    <row r="2579" spans="1:8">
      <c r="A2579" s="10">
        <v>-570</v>
      </c>
      <c r="B2579">
        <v>2576</v>
      </c>
      <c r="C2579">
        <v>0.2</v>
      </c>
      <c r="D2579">
        <v>0.1</v>
      </c>
      <c r="E2579">
        <v>0.1</v>
      </c>
      <c r="F2579" s="11"/>
      <c r="G2579" s="11"/>
      <c r="H2579" s="11"/>
    </row>
    <row r="2580" spans="1:8">
      <c r="A2580" s="10">
        <v>-571</v>
      </c>
      <c r="B2580">
        <v>2577</v>
      </c>
      <c r="C2580">
        <v>2</v>
      </c>
      <c r="D2580">
        <v>0.2</v>
      </c>
      <c r="E2580">
        <v>1.8</v>
      </c>
      <c r="F2580" s="11"/>
      <c r="G2580" s="11"/>
      <c r="H2580" s="11"/>
    </row>
    <row r="2581" spans="1:8">
      <c r="A2581" s="10">
        <v>-572</v>
      </c>
      <c r="B2581">
        <v>2578</v>
      </c>
      <c r="C2581">
        <v>0.3</v>
      </c>
      <c r="D2581">
        <v>0.1</v>
      </c>
      <c r="E2581">
        <v>0.2</v>
      </c>
      <c r="F2581" s="11"/>
      <c r="G2581" s="11"/>
      <c r="H2581" s="11"/>
    </row>
    <row r="2582" spans="1:8">
      <c r="A2582" s="10">
        <v>-573</v>
      </c>
      <c r="B2582">
        <v>2579</v>
      </c>
      <c r="C2582">
        <v>1.2</v>
      </c>
      <c r="D2582">
        <v>0.2</v>
      </c>
      <c r="E2582">
        <v>1</v>
      </c>
      <c r="F2582" s="11"/>
      <c r="G2582" s="11"/>
      <c r="H2582" s="11"/>
    </row>
    <row r="2583" spans="1:8">
      <c r="A2583" s="10">
        <v>-574</v>
      </c>
      <c r="B2583">
        <v>2580</v>
      </c>
      <c r="C2583">
        <v>0.7</v>
      </c>
      <c r="D2583">
        <v>0.1</v>
      </c>
      <c r="E2583">
        <v>0.6</v>
      </c>
      <c r="F2583" s="11"/>
      <c r="G2583" s="11"/>
      <c r="H2583" s="11"/>
    </row>
    <row r="2584" spans="1:8">
      <c r="A2584" s="10">
        <v>-575</v>
      </c>
      <c r="B2584">
        <v>2581</v>
      </c>
      <c r="C2584">
        <v>1.2</v>
      </c>
      <c r="D2584">
        <v>0.1</v>
      </c>
      <c r="E2584">
        <v>1.1000000000000001</v>
      </c>
      <c r="F2584" s="11"/>
      <c r="G2584" s="11"/>
      <c r="H2584" s="11"/>
    </row>
    <row r="2585" spans="1:8">
      <c r="A2585" s="10">
        <v>-576</v>
      </c>
      <c r="B2585">
        <v>2582</v>
      </c>
      <c r="C2585">
        <v>1.3</v>
      </c>
      <c r="D2585">
        <v>0.2</v>
      </c>
      <c r="E2585">
        <v>1.1000000000000001</v>
      </c>
      <c r="F2585" s="11"/>
      <c r="G2585" s="11"/>
      <c r="H2585" s="11"/>
    </row>
    <row r="2586" spans="1:8">
      <c r="A2586" s="10">
        <v>-577</v>
      </c>
      <c r="B2586">
        <v>2583</v>
      </c>
      <c r="C2586">
        <v>0.8</v>
      </c>
      <c r="D2586">
        <v>0.2</v>
      </c>
      <c r="E2586">
        <v>0.6</v>
      </c>
      <c r="F2586" s="11"/>
      <c r="G2586" s="11"/>
      <c r="H2586" s="11"/>
    </row>
    <row r="2587" spans="1:8">
      <c r="A2587" s="10">
        <v>-578</v>
      </c>
      <c r="B2587">
        <v>2584</v>
      </c>
      <c r="C2587">
        <v>0.5</v>
      </c>
      <c r="D2587">
        <v>0.1</v>
      </c>
      <c r="E2587">
        <v>0.4</v>
      </c>
      <c r="F2587" s="11"/>
      <c r="G2587" s="11"/>
      <c r="H2587" s="11"/>
    </row>
    <row r="2588" spans="1:8">
      <c r="A2588" s="10">
        <v>-579</v>
      </c>
      <c r="B2588">
        <v>2585</v>
      </c>
      <c r="C2588">
        <v>0.9</v>
      </c>
      <c r="D2588">
        <v>0.2</v>
      </c>
      <c r="E2588">
        <v>0.7</v>
      </c>
      <c r="F2588" s="11"/>
      <c r="G2588" s="11"/>
      <c r="H2588" s="11"/>
    </row>
    <row r="2589" spans="1:8">
      <c r="A2589" s="10">
        <v>-580</v>
      </c>
      <c r="B2589">
        <v>2586</v>
      </c>
      <c r="C2589">
        <v>1.3</v>
      </c>
      <c r="D2589">
        <v>0.2</v>
      </c>
      <c r="E2589">
        <v>1.1000000000000001</v>
      </c>
      <c r="F2589" s="11"/>
      <c r="G2589" s="11"/>
      <c r="H2589" s="11"/>
    </row>
    <row r="2590" spans="1:8">
      <c r="A2590" s="10">
        <v>-581</v>
      </c>
      <c r="B2590">
        <v>2587</v>
      </c>
      <c r="C2590">
        <v>0.5</v>
      </c>
      <c r="D2590">
        <v>0.1</v>
      </c>
      <c r="E2590">
        <v>0.4</v>
      </c>
      <c r="F2590" s="11"/>
      <c r="G2590" s="11"/>
      <c r="H2590" s="11"/>
    </row>
    <row r="2591" spans="1:8">
      <c r="A2591" s="10">
        <v>-582</v>
      </c>
      <c r="B2591">
        <v>2588</v>
      </c>
      <c r="C2591">
        <v>0.9</v>
      </c>
      <c r="D2591">
        <v>0.04</v>
      </c>
      <c r="E2591">
        <v>0.86</v>
      </c>
      <c r="F2591" s="11"/>
      <c r="G2591" s="11"/>
      <c r="H2591" s="11"/>
    </row>
    <row r="2592" spans="1:8">
      <c r="A2592" s="10">
        <v>-583</v>
      </c>
      <c r="B2592">
        <v>2589</v>
      </c>
      <c r="C2592">
        <v>2.8</v>
      </c>
      <c r="D2592">
        <v>0.1</v>
      </c>
      <c r="E2592">
        <v>2.7</v>
      </c>
      <c r="F2592" s="11"/>
      <c r="G2592" s="11"/>
      <c r="H2592" s="11"/>
    </row>
    <row r="2593" spans="1:8">
      <c r="A2593" s="10">
        <v>-584</v>
      </c>
      <c r="B2593">
        <v>2590</v>
      </c>
      <c r="C2593">
        <v>0.4</v>
      </c>
      <c r="D2593">
        <v>0.1</v>
      </c>
      <c r="E2593">
        <v>0.3</v>
      </c>
      <c r="F2593" s="11"/>
      <c r="G2593" s="11"/>
      <c r="H2593" s="11"/>
    </row>
    <row r="2594" spans="1:8">
      <c r="A2594" s="10">
        <v>-585</v>
      </c>
      <c r="B2594">
        <v>2591</v>
      </c>
      <c r="C2594">
        <v>0.3</v>
      </c>
      <c r="D2594">
        <v>0.2</v>
      </c>
      <c r="E2594">
        <v>0.1</v>
      </c>
      <c r="F2594" s="11"/>
      <c r="G2594" s="11"/>
      <c r="H2594" s="11"/>
    </row>
    <row r="2595" spans="1:8">
      <c r="A2595" s="10">
        <v>-586</v>
      </c>
      <c r="B2595">
        <v>2592</v>
      </c>
      <c r="C2595">
        <v>0.4</v>
      </c>
      <c r="D2595">
        <v>0.2</v>
      </c>
      <c r="E2595">
        <v>0.2</v>
      </c>
      <c r="F2595" s="11"/>
      <c r="G2595" s="11"/>
      <c r="H2595" s="11"/>
    </row>
    <row r="2596" spans="1:8">
      <c r="A2596" s="10">
        <v>-587</v>
      </c>
      <c r="B2596">
        <v>2593</v>
      </c>
      <c r="C2596">
        <v>0.3</v>
      </c>
      <c r="D2596">
        <v>0.04</v>
      </c>
      <c r="E2596">
        <v>0.26</v>
      </c>
      <c r="F2596" s="11"/>
      <c r="G2596" s="11"/>
      <c r="H2596" s="11"/>
    </row>
    <row r="2597" spans="1:8">
      <c r="A2597" s="10">
        <v>-588</v>
      </c>
      <c r="B2597">
        <v>2594</v>
      </c>
      <c r="C2597">
        <v>5.4</v>
      </c>
      <c r="D2597">
        <v>0.1</v>
      </c>
      <c r="E2597">
        <v>5.3</v>
      </c>
      <c r="F2597" s="11"/>
      <c r="G2597" s="11"/>
      <c r="H2597" s="11"/>
    </row>
    <row r="2598" spans="1:8">
      <c r="A2598" s="10">
        <v>-589</v>
      </c>
      <c r="B2598">
        <v>2595</v>
      </c>
      <c r="C2598">
        <v>0.3</v>
      </c>
      <c r="D2598">
        <v>0.04</v>
      </c>
      <c r="E2598">
        <v>0.26</v>
      </c>
      <c r="F2598" s="11"/>
      <c r="G2598" s="11"/>
      <c r="H2598" s="11"/>
    </row>
    <row r="2599" spans="1:8">
      <c r="A2599" s="10">
        <v>-590</v>
      </c>
      <c r="B2599">
        <v>2596</v>
      </c>
      <c r="C2599">
        <v>0.1</v>
      </c>
      <c r="D2599">
        <v>0.02</v>
      </c>
      <c r="E2599">
        <v>0.08</v>
      </c>
      <c r="F2599" s="11"/>
      <c r="G2599" s="11"/>
      <c r="H2599" s="11"/>
    </row>
    <row r="2600" spans="1:8">
      <c r="A2600" s="10">
        <v>-591</v>
      </c>
      <c r="B2600">
        <v>2597</v>
      </c>
      <c r="C2600">
        <v>1.4</v>
      </c>
      <c r="D2600">
        <v>0.02</v>
      </c>
      <c r="E2600">
        <v>1.38</v>
      </c>
      <c r="F2600" s="11"/>
      <c r="G2600" s="11"/>
      <c r="H2600" s="11"/>
    </row>
    <row r="2601" spans="1:8">
      <c r="A2601" s="10">
        <v>-592</v>
      </c>
      <c r="B2601">
        <v>2598</v>
      </c>
      <c r="C2601">
        <v>0.2</v>
      </c>
      <c r="D2601">
        <v>0.04</v>
      </c>
      <c r="E2601">
        <v>0.16</v>
      </c>
      <c r="F2601" s="11"/>
      <c r="G2601" s="11"/>
      <c r="H2601" s="11"/>
    </row>
    <row r="2602" spans="1:8">
      <c r="A2602" s="10">
        <v>-593</v>
      </c>
      <c r="B2602">
        <v>2599</v>
      </c>
      <c r="C2602">
        <v>0.4</v>
      </c>
      <c r="D2602">
        <v>0.1</v>
      </c>
      <c r="E2602">
        <v>0.3</v>
      </c>
      <c r="F2602" s="11"/>
      <c r="G2602" s="11"/>
      <c r="H2602" s="11"/>
    </row>
    <row r="2603" spans="1:8">
      <c r="A2603" s="10">
        <v>-594</v>
      </c>
      <c r="B2603">
        <v>2600</v>
      </c>
      <c r="C2603">
        <v>0.6</v>
      </c>
      <c r="D2603">
        <v>0.2</v>
      </c>
      <c r="E2603">
        <v>0.4</v>
      </c>
      <c r="F2603" s="11"/>
      <c r="G2603" s="11"/>
      <c r="H2603" s="11"/>
    </row>
    <row r="2604" spans="1:8">
      <c r="A2604" s="10">
        <v>-595</v>
      </c>
      <c r="B2604">
        <v>2601</v>
      </c>
      <c r="C2604">
        <v>0.5</v>
      </c>
      <c r="D2604">
        <v>0.2</v>
      </c>
      <c r="E2604">
        <v>0.3</v>
      </c>
      <c r="F2604" s="11"/>
      <c r="G2604" s="11"/>
      <c r="H2604" s="11"/>
    </row>
    <row r="2605" spans="1:8">
      <c r="A2605" s="10">
        <v>-596</v>
      </c>
      <c r="B2605">
        <v>2602</v>
      </c>
      <c r="C2605">
        <v>3.2</v>
      </c>
      <c r="D2605">
        <v>0.2</v>
      </c>
      <c r="E2605">
        <v>3</v>
      </c>
      <c r="F2605" s="11"/>
      <c r="G2605" s="11"/>
      <c r="H2605" s="11"/>
    </row>
    <row r="2606" spans="1:8">
      <c r="A2606" s="10">
        <v>-597</v>
      </c>
      <c r="B2606">
        <v>2603</v>
      </c>
      <c r="C2606">
        <v>0.6</v>
      </c>
      <c r="D2606">
        <v>0.02</v>
      </c>
      <c r="E2606">
        <v>0.57999999999999996</v>
      </c>
      <c r="F2606" s="11"/>
      <c r="G2606" s="11"/>
      <c r="H2606" s="11"/>
    </row>
    <row r="2607" spans="1:8">
      <c r="A2607" s="10">
        <v>-598</v>
      </c>
      <c r="B2607">
        <v>2604</v>
      </c>
      <c r="C2607">
        <v>0.9</v>
      </c>
      <c r="D2607">
        <v>0.04</v>
      </c>
      <c r="E2607">
        <v>0.86</v>
      </c>
      <c r="F2607" s="11"/>
      <c r="G2607" s="11"/>
      <c r="H2607" s="11"/>
    </row>
    <row r="2608" spans="1:8">
      <c r="A2608" s="10">
        <v>-599</v>
      </c>
      <c r="B2608">
        <v>2605</v>
      </c>
      <c r="C2608">
        <v>0.7</v>
      </c>
      <c r="D2608">
        <v>0.1</v>
      </c>
      <c r="E2608">
        <v>0.6</v>
      </c>
      <c r="F2608" s="11"/>
      <c r="G2608" s="11"/>
      <c r="H2608" s="11"/>
    </row>
    <row r="2609" spans="1:8">
      <c r="A2609" s="10">
        <v>-600</v>
      </c>
      <c r="B2609">
        <v>2606</v>
      </c>
      <c r="C2609">
        <v>0.5</v>
      </c>
      <c r="D2609">
        <v>0.1</v>
      </c>
      <c r="E2609">
        <v>0.4</v>
      </c>
      <c r="F2609" s="11"/>
      <c r="G2609" s="11"/>
      <c r="H2609" s="11"/>
    </row>
    <row r="2610" spans="1:8">
      <c r="A2610" s="10">
        <v>-601</v>
      </c>
      <c r="B2610">
        <v>2607</v>
      </c>
      <c r="C2610">
        <v>1</v>
      </c>
      <c r="D2610">
        <v>0.2</v>
      </c>
      <c r="E2610">
        <v>0.8</v>
      </c>
      <c r="F2610" s="11"/>
      <c r="G2610" s="11"/>
      <c r="H2610" s="11"/>
    </row>
    <row r="2611" spans="1:8">
      <c r="A2611" s="10">
        <v>-602</v>
      </c>
      <c r="B2611">
        <v>2608</v>
      </c>
      <c r="C2611">
        <v>0.3</v>
      </c>
      <c r="D2611">
        <v>0.1</v>
      </c>
      <c r="E2611">
        <v>0.2</v>
      </c>
      <c r="F2611" s="11"/>
      <c r="G2611" s="11"/>
      <c r="H2611" s="11"/>
    </row>
    <row r="2612" spans="1:8">
      <c r="A2612" s="10">
        <v>-603</v>
      </c>
      <c r="B2612">
        <v>2609</v>
      </c>
      <c r="C2612">
        <v>0.4</v>
      </c>
      <c r="D2612">
        <v>0.1</v>
      </c>
      <c r="E2612">
        <v>0.3</v>
      </c>
      <c r="F2612" s="11"/>
      <c r="G2612" s="11"/>
      <c r="H2612" s="11"/>
    </row>
    <row r="2613" spans="1:8">
      <c r="A2613" s="10">
        <v>-604</v>
      </c>
      <c r="B2613">
        <v>2610</v>
      </c>
      <c r="C2613">
        <v>0.4</v>
      </c>
      <c r="D2613">
        <v>0.1</v>
      </c>
      <c r="E2613">
        <v>0.3</v>
      </c>
      <c r="F2613" s="11"/>
      <c r="G2613" s="11"/>
      <c r="H2613" s="11"/>
    </row>
    <row r="2614" spans="1:8">
      <c r="A2614" s="10">
        <v>-605</v>
      </c>
      <c r="B2614">
        <v>2611</v>
      </c>
      <c r="C2614">
        <v>0.5</v>
      </c>
      <c r="D2614">
        <v>0.1</v>
      </c>
      <c r="E2614">
        <v>0.4</v>
      </c>
      <c r="F2614" s="11"/>
      <c r="G2614" s="11"/>
      <c r="H2614" s="11"/>
    </row>
    <row r="2615" spans="1:8">
      <c r="A2615" s="10">
        <v>-606</v>
      </c>
      <c r="B2615">
        <v>2612</v>
      </c>
      <c r="C2615">
        <v>0.6</v>
      </c>
      <c r="D2615">
        <v>0.06</v>
      </c>
      <c r="E2615">
        <v>0.54</v>
      </c>
      <c r="F2615" s="11"/>
      <c r="G2615" s="11"/>
      <c r="H2615" s="11"/>
    </row>
    <row r="2616" spans="1:8">
      <c r="A2616" s="10">
        <v>-607</v>
      </c>
      <c r="B2616">
        <v>2613</v>
      </c>
      <c r="C2616">
        <v>0.5</v>
      </c>
      <c r="D2616">
        <v>0.1</v>
      </c>
      <c r="E2616">
        <v>0.4</v>
      </c>
      <c r="F2616" s="11"/>
      <c r="G2616" s="11"/>
      <c r="H2616" s="11"/>
    </row>
    <row r="2617" spans="1:8">
      <c r="A2617" s="10">
        <v>-608</v>
      </c>
      <c r="B2617">
        <v>2614</v>
      </c>
      <c r="C2617">
        <v>0.6</v>
      </c>
      <c r="D2617">
        <v>0.1</v>
      </c>
      <c r="E2617">
        <v>0.5</v>
      </c>
      <c r="F2617" s="11"/>
      <c r="G2617" s="11"/>
      <c r="H2617" s="11"/>
    </row>
    <row r="2618" spans="1:8">
      <c r="A2618" s="10">
        <v>-609</v>
      </c>
      <c r="B2618">
        <v>2615</v>
      </c>
      <c r="C2618">
        <v>1</v>
      </c>
      <c r="D2618">
        <v>0.04</v>
      </c>
      <c r="E2618">
        <v>0.96</v>
      </c>
      <c r="F2618" s="11"/>
      <c r="G2618" s="11"/>
      <c r="H2618" s="11"/>
    </row>
    <row r="2619" spans="1:8">
      <c r="A2619" s="10">
        <v>-610</v>
      </c>
      <c r="B2619">
        <v>2616</v>
      </c>
      <c r="C2619">
        <v>1.1000000000000001</v>
      </c>
      <c r="D2619">
        <v>0.04</v>
      </c>
      <c r="E2619">
        <v>1.06</v>
      </c>
      <c r="F2619" s="11"/>
      <c r="G2619" s="11"/>
      <c r="H2619" s="11"/>
    </row>
    <row r="2620" spans="1:8">
      <c r="A2620" s="10">
        <v>-611</v>
      </c>
      <c r="B2620">
        <v>2617</v>
      </c>
      <c r="C2620">
        <v>0.3</v>
      </c>
      <c r="D2620">
        <v>0.04</v>
      </c>
      <c r="E2620">
        <v>0.26</v>
      </c>
      <c r="F2620" s="11"/>
      <c r="G2620" s="11"/>
      <c r="H2620" s="11"/>
    </row>
    <row r="2621" spans="1:8">
      <c r="A2621" s="10">
        <v>-612</v>
      </c>
      <c r="B2621">
        <v>2618</v>
      </c>
      <c r="C2621">
        <v>0.7</v>
      </c>
      <c r="D2621">
        <v>0.04</v>
      </c>
      <c r="E2621">
        <v>0.66</v>
      </c>
      <c r="F2621" s="11"/>
      <c r="G2621" s="11"/>
      <c r="H2621" s="11"/>
    </row>
    <row r="2622" spans="1:8">
      <c r="A2622" s="10">
        <v>-613</v>
      </c>
      <c r="B2622">
        <v>2619</v>
      </c>
      <c r="C2622">
        <v>0.6</v>
      </c>
      <c r="D2622">
        <v>0.1</v>
      </c>
      <c r="E2622">
        <v>0.5</v>
      </c>
      <c r="F2622" s="11"/>
      <c r="G2622" s="11"/>
      <c r="H2622" s="11"/>
    </row>
    <row r="2623" spans="1:8">
      <c r="A2623" s="10">
        <v>-614</v>
      </c>
      <c r="B2623">
        <v>2620</v>
      </c>
      <c r="C2623">
        <v>1.1000000000000001</v>
      </c>
      <c r="D2623">
        <v>0.1</v>
      </c>
      <c r="E2623">
        <v>1</v>
      </c>
      <c r="F2623" s="11"/>
      <c r="G2623" s="11"/>
      <c r="H2623" s="11"/>
    </row>
    <row r="2624" spans="1:8">
      <c r="A2624" s="10">
        <v>-615</v>
      </c>
      <c r="B2624">
        <v>2621</v>
      </c>
      <c r="C2624">
        <v>3.4</v>
      </c>
      <c r="D2624">
        <v>0.04</v>
      </c>
      <c r="E2624">
        <v>3.36</v>
      </c>
      <c r="F2624" s="11"/>
      <c r="G2624" s="11"/>
      <c r="H2624" s="11"/>
    </row>
    <row r="2625" spans="1:8">
      <c r="A2625" s="10">
        <v>-616</v>
      </c>
      <c r="B2625">
        <v>2622</v>
      </c>
      <c r="C2625">
        <v>1.8</v>
      </c>
      <c r="D2625">
        <v>0.06</v>
      </c>
      <c r="E2625">
        <v>1.74</v>
      </c>
      <c r="F2625" s="11"/>
      <c r="G2625" s="11"/>
      <c r="H2625" s="11"/>
    </row>
    <row r="2626" spans="1:8">
      <c r="A2626" s="10">
        <v>-617</v>
      </c>
      <c r="B2626">
        <v>2623</v>
      </c>
      <c r="C2626">
        <v>0.4</v>
      </c>
      <c r="D2626">
        <v>0.1</v>
      </c>
      <c r="E2626">
        <v>0.3</v>
      </c>
      <c r="F2626" s="11"/>
      <c r="G2626" s="11"/>
      <c r="H2626" s="11"/>
    </row>
    <row r="2627" spans="1:8">
      <c r="A2627" s="10">
        <v>-618</v>
      </c>
      <c r="B2627">
        <v>2624</v>
      </c>
      <c r="C2627">
        <v>1</v>
      </c>
      <c r="D2627">
        <v>0.2</v>
      </c>
      <c r="E2627">
        <v>0.8</v>
      </c>
      <c r="F2627" s="11"/>
      <c r="G2627" s="11"/>
      <c r="H2627" s="11"/>
    </row>
    <row r="2628" spans="1:8">
      <c r="A2628" s="10">
        <v>-619</v>
      </c>
      <c r="B2628">
        <v>2625</v>
      </c>
      <c r="C2628">
        <v>1.4</v>
      </c>
      <c r="D2628">
        <v>0.4</v>
      </c>
      <c r="E2628">
        <v>1</v>
      </c>
      <c r="F2628" s="11"/>
      <c r="G2628" s="11"/>
      <c r="H2628" s="11"/>
    </row>
    <row r="2629" spans="1:8">
      <c r="A2629" s="10">
        <v>-620</v>
      </c>
      <c r="B2629">
        <v>2626</v>
      </c>
      <c r="C2629">
        <v>2</v>
      </c>
      <c r="D2629">
        <v>0.2</v>
      </c>
      <c r="E2629">
        <v>1.8</v>
      </c>
      <c r="F2629" s="11"/>
      <c r="G2629" s="11"/>
      <c r="H2629" s="11"/>
    </row>
    <row r="2630" spans="1:8">
      <c r="A2630" s="10">
        <v>-621</v>
      </c>
      <c r="B2630">
        <v>2627</v>
      </c>
      <c r="C2630">
        <v>0.2</v>
      </c>
      <c r="D2630">
        <v>0.04</v>
      </c>
      <c r="E2630">
        <v>0.16</v>
      </c>
      <c r="F2630" s="11"/>
      <c r="G2630" s="11"/>
      <c r="H2630" s="11"/>
    </row>
    <row r="2631" spans="1:8">
      <c r="A2631" s="10">
        <v>-622</v>
      </c>
      <c r="B2631">
        <v>2628</v>
      </c>
      <c r="C2631">
        <v>0.6</v>
      </c>
      <c r="D2631">
        <v>0.2</v>
      </c>
      <c r="E2631">
        <v>0.4</v>
      </c>
      <c r="F2631" s="11"/>
      <c r="G2631" s="11"/>
      <c r="H2631" s="11"/>
    </row>
    <row r="2632" spans="1:8">
      <c r="A2632" s="10">
        <v>-623</v>
      </c>
      <c r="B2632">
        <v>2629</v>
      </c>
      <c r="C2632">
        <v>0.6</v>
      </c>
      <c r="D2632">
        <v>0.06</v>
      </c>
      <c r="E2632">
        <v>0.54</v>
      </c>
      <c r="F2632" s="11"/>
      <c r="G2632" s="11"/>
      <c r="H2632" s="11"/>
    </row>
    <row r="2633" spans="1:8">
      <c r="A2633" s="10">
        <v>-624</v>
      </c>
      <c r="B2633">
        <v>2630</v>
      </c>
      <c r="C2633">
        <v>0.4</v>
      </c>
      <c r="D2633">
        <v>0.1</v>
      </c>
      <c r="E2633">
        <v>0.3</v>
      </c>
      <c r="F2633" s="11"/>
      <c r="G2633" s="11"/>
      <c r="H2633" s="11"/>
    </row>
    <row r="2634" spans="1:8">
      <c r="A2634" s="10">
        <v>-625</v>
      </c>
      <c r="B2634">
        <v>2631</v>
      </c>
      <c r="C2634">
        <v>0.3</v>
      </c>
      <c r="D2634">
        <v>0.04</v>
      </c>
      <c r="E2634">
        <v>0.26</v>
      </c>
      <c r="F2634" s="11"/>
      <c r="G2634" s="11"/>
      <c r="H2634" s="11"/>
    </row>
    <row r="2635" spans="1:8">
      <c r="A2635" s="10">
        <v>-626</v>
      </c>
      <c r="B2635">
        <v>2632</v>
      </c>
      <c r="C2635">
        <v>0.5</v>
      </c>
      <c r="D2635">
        <v>0.1</v>
      </c>
      <c r="E2635">
        <v>0.4</v>
      </c>
      <c r="F2635" s="11"/>
      <c r="G2635" s="11"/>
      <c r="H2635" s="11"/>
    </row>
    <row r="2636" spans="1:8">
      <c r="A2636" s="10">
        <v>-627</v>
      </c>
      <c r="B2636">
        <v>2633</v>
      </c>
      <c r="C2636">
        <v>0.4</v>
      </c>
      <c r="D2636">
        <v>0.1</v>
      </c>
      <c r="E2636">
        <v>0.3</v>
      </c>
      <c r="F2636" s="11"/>
      <c r="G2636" s="11"/>
      <c r="H2636" s="11"/>
    </row>
    <row r="2637" spans="1:8">
      <c r="A2637" s="10">
        <v>-628</v>
      </c>
      <c r="B2637">
        <v>2634</v>
      </c>
      <c r="C2637">
        <v>0.3</v>
      </c>
      <c r="D2637">
        <v>0.04</v>
      </c>
      <c r="E2637">
        <v>0.26</v>
      </c>
      <c r="F2637" s="11"/>
      <c r="G2637" s="11"/>
      <c r="H2637" s="11"/>
    </row>
    <row r="2638" spans="1:8">
      <c r="A2638" s="10">
        <v>-629</v>
      </c>
      <c r="B2638">
        <v>2635</v>
      </c>
      <c r="C2638">
        <v>1.2</v>
      </c>
      <c r="D2638">
        <v>0.1</v>
      </c>
      <c r="E2638">
        <v>1.1000000000000001</v>
      </c>
      <c r="F2638" s="11"/>
      <c r="G2638" s="11"/>
      <c r="H2638" s="11"/>
    </row>
    <row r="2639" spans="1:8">
      <c r="A2639" s="10">
        <v>-630</v>
      </c>
      <c r="B2639">
        <v>2636</v>
      </c>
      <c r="C2639">
        <v>0.4</v>
      </c>
      <c r="D2639">
        <v>0.14000000000000001</v>
      </c>
      <c r="E2639">
        <v>0.26</v>
      </c>
      <c r="F2639" s="11"/>
      <c r="G2639" s="11"/>
      <c r="H2639" s="11"/>
    </row>
    <row r="2640" spans="1:8">
      <c r="A2640" s="10">
        <v>-631</v>
      </c>
      <c r="B2640">
        <v>2637</v>
      </c>
      <c r="C2640">
        <v>0.2</v>
      </c>
      <c r="D2640">
        <v>0.1</v>
      </c>
      <c r="E2640">
        <v>0.1</v>
      </c>
      <c r="F2640" s="11"/>
      <c r="G2640" s="11"/>
      <c r="H2640" s="11"/>
    </row>
    <row r="2641" spans="1:8">
      <c r="A2641" s="10">
        <v>-632</v>
      </c>
      <c r="B2641">
        <v>2638</v>
      </c>
      <c r="C2641">
        <v>0.4</v>
      </c>
      <c r="D2641">
        <v>0.1</v>
      </c>
      <c r="E2641">
        <v>0.3</v>
      </c>
      <c r="F2641" s="11"/>
      <c r="G2641" s="11"/>
      <c r="H2641" s="11"/>
    </row>
    <row r="2642" spans="1:8">
      <c r="A2642" s="10">
        <v>-633</v>
      </c>
      <c r="B2642">
        <v>2639</v>
      </c>
      <c r="C2642">
        <v>0.8</v>
      </c>
      <c r="D2642">
        <v>0.3</v>
      </c>
      <c r="E2642">
        <v>0.5</v>
      </c>
      <c r="F2642" s="11"/>
      <c r="G2642" s="11"/>
      <c r="H2642" s="11"/>
    </row>
    <row r="2643" spans="1:8">
      <c r="A2643" s="10">
        <v>-634</v>
      </c>
      <c r="B2643">
        <v>2640</v>
      </c>
      <c r="C2643">
        <v>1</v>
      </c>
      <c r="D2643">
        <v>0.2</v>
      </c>
      <c r="E2643">
        <v>0.8</v>
      </c>
      <c r="F2643" s="11"/>
      <c r="G2643" s="11"/>
      <c r="H2643" s="11"/>
    </row>
    <row r="2644" spans="1:8">
      <c r="A2644" s="10">
        <v>-635</v>
      </c>
      <c r="B2644">
        <v>2641</v>
      </c>
      <c r="C2644">
        <v>0.9</v>
      </c>
      <c r="D2644">
        <v>0.1</v>
      </c>
      <c r="E2644">
        <v>0.8</v>
      </c>
      <c r="F2644" s="11"/>
      <c r="G2644" s="11"/>
      <c r="H2644" s="11"/>
    </row>
    <row r="2645" spans="1:8">
      <c r="A2645" s="10">
        <v>-636</v>
      </c>
      <c r="B2645">
        <v>2642</v>
      </c>
      <c r="C2645">
        <v>1.2</v>
      </c>
      <c r="D2645">
        <v>0.1</v>
      </c>
      <c r="E2645">
        <v>1.1000000000000001</v>
      </c>
      <c r="F2645" s="11"/>
      <c r="G2645" s="11"/>
      <c r="H2645" s="11"/>
    </row>
    <row r="2646" spans="1:8">
      <c r="A2646" s="10">
        <v>-637</v>
      </c>
      <c r="B2646">
        <v>2643</v>
      </c>
      <c r="C2646">
        <v>0.4</v>
      </c>
      <c r="D2646">
        <v>0.1</v>
      </c>
      <c r="E2646">
        <v>0.3</v>
      </c>
      <c r="F2646" s="11"/>
      <c r="G2646" s="11"/>
      <c r="H2646" s="11"/>
    </row>
    <row r="2647" spans="1:8">
      <c r="A2647" s="10">
        <v>-638</v>
      </c>
      <c r="B2647">
        <v>2644</v>
      </c>
      <c r="C2647">
        <v>1.4</v>
      </c>
      <c r="D2647">
        <v>0.06</v>
      </c>
      <c r="E2647">
        <v>1.34</v>
      </c>
      <c r="F2647" s="11"/>
      <c r="G2647" s="11"/>
      <c r="H2647" s="11"/>
    </row>
    <row r="2648" spans="1:8">
      <c r="A2648" s="10">
        <v>-639</v>
      </c>
      <c r="B2648">
        <v>2645</v>
      </c>
      <c r="C2648">
        <v>0.7</v>
      </c>
      <c r="D2648">
        <v>0.2</v>
      </c>
      <c r="E2648">
        <v>0.5</v>
      </c>
      <c r="F2648" s="11"/>
      <c r="G2648" s="11"/>
      <c r="H2648" s="11"/>
    </row>
    <row r="2649" spans="1:8">
      <c r="A2649" s="10">
        <v>-640</v>
      </c>
      <c r="B2649">
        <v>2646</v>
      </c>
      <c r="C2649">
        <v>0.7</v>
      </c>
      <c r="D2649">
        <v>0.1</v>
      </c>
      <c r="E2649">
        <v>0.6</v>
      </c>
      <c r="F2649" s="11"/>
      <c r="G2649" s="11"/>
      <c r="H2649" s="11"/>
    </row>
    <row r="2650" spans="1:8">
      <c r="A2650" s="10">
        <v>-641</v>
      </c>
      <c r="B2650">
        <v>2647</v>
      </c>
      <c r="C2650">
        <v>0.8</v>
      </c>
      <c r="D2650">
        <v>0.1</v>
      </c>
      <c r="E2650">
        <v>0.7</v>
      </c>
      <c r="F2650" s="11"/>
      <c r="G2650" s="11"/>
      <c r="H2650" s="11"/>
    </row>
    <row r="2651" spans="1:8">
      <c r="A2651" s="10">
        <v>-642</v>
      </c>
      <c r="B2651">
        <v>2648</v>
      </c>
      <c r="C2651">
        <v>0.4</v>
      </c>
      <c r="D2651">
        <v>0.02</v>
      </c>
      <c r="E2651">
        <v>0.38</v>
      </c>
      <c r="F2651" s="11"/>
      <c r="G2651" s="11"/>
      <c r="H2651" s="11"/>
    </row>
    <row r="2652" spans="1:8">
      <c r="A2652" s="10">
        <v>-643</v>
      </c>
      <c r="B2652">
        <v>2649</v>
      </c>
      <c r="C2652">
        <v>0.4</v>
      </c>
      <c r="D2652">
        <v>0.04</v>
      </c>
      <c r="E2652">
        <v>0.36</v>
      </c>
      <c r="F2652" s="11"/>
      <c r="G2652" s="11"/>
      <c r="H2652" s="11"/>
    </row>
    <row r="2653" spans="1:8">
      <c r="A2653" s="10">
        <v>-644</v>
      </c>
      <c r="B2653">
        <v>2650</v>
      </c>
      <c r="C2653">
        <v>0.4</v>
      </c>
      <c r="D2653">
        <v>0.1</v>
      </c>
      <c r="E2653">
        <v>0.3</v>
      </c>
      <c r="F2653" s="11"/>
      <c r="G2653" s="11"/>
      <c r="H2653" s="11"/>
    </row>
    <row r="2654" spans="1:8">
      <c r="A2654" s="10">
        <v>-645</v>
      </c>
      <c r="B2654">
        <v>2651</v>
      </c>
      <c r="C2654">
        <v>0.6</v>
      </c>
      <c r="D2654">
        <v>0.1</v>
      </c>
      <c r="E2654">
        <v>0.5</v>
      </c>
      <c r="F2654" s="11"/>
      <c r="G2654" s="11"/>
      <c r="H2654" s="11"/>
    </row>
    <row r="2655" spans="1:8">
      <c r="A2655" s="10">
        <v>-646</v>
      </c>
      <c r="B2655">
        <v>2652</v>
      </c>
      <c r="C2655">
        <v>0.7</v>
      </c>
      <c r="D2655">
        <v>0.1</v>
      </c>
      <c r="E2655">
        <v>0.6</v>
      </c>
      <c r="F2655" s="11"/>
      <c r="G2655" s="11"/>
      <c r="H2655" s="11"/>
    </row>
    <row r="2656" spans="1:8">
      <c r="A2656" s="10">
        <v>-647</v>
      </c>
      <c r="B2656">
        <v>2653</v>
      </c>
      <c r="C2656">
        <v>0.9</v>
      </c>
      <c r="D2656">
        <v>0.1</v>
      </c>
      <c r="E2656">
        <v>0.8</v>
      </c>
      <c r="F2656" s="11"/>
      <c r="G2656" s="11"/>
      <c r="H2656" s="11"/>
    </row>
    <row r="2657" spans="1:8">
      <c r="A2657" s="10">
        <v>-648</v>
      </c>
      <c r="B2657">
        <v>2654</v>
      </c>
      <c r="C2657">
        <v>0.5</v>
      </c>
      <c r="D2657">
        <v>0.1</v>
      </c>
      <c r="E2657">
        <v>0.4</v>
      </c>
      <c r="F2657" s="11"/>
      <c r="G2657" s="11"/>
      <c r="H2657" s="11"/>
    </row>
    <row r="2658" spans="1:8">
      <c r="A2658" s="10">
        <v>-649</v>
      </c>
      <c r="B2658">
        <v>2655</v>
      </c>
      <c r="C2658">
        <v>0.4</v>
      </c>
      <c r="D2658">
        <v>0.1</v>
      </c>
      <c r="E2658">
        <v>0.3</v>
      </c>
      <c r="F2658" s="11"/>
      <c r="G2658" s="11"/>
      <c r="H2658" s="11"/>
    </row>
    <row r="2659" spans="1:8">
      <c r="A2659" s="10">
        <v>-650</v>
      </c>
      <c r="B2659">
        <v>2656</v>
      </c>
      <c r="C2659">
        <v>0.3</v>
      </c>
      <c r="D2659">
        <v>0.1</v>
      </c>
      <c r="E2659">
        <v>0.2</v>
      </c>
      <c r="F2659" s="11"/>
      <c r="G2659" s="11"/>
      <c r="H2659" s="11"/>
    </row>
    <row r="2660" spans="1:8">
      <c r="A2660" s="10">
        <v>-651</v>
      </c>
      <c r="B2660">
        <v>2657</v>
      </c>
      <c r="C2660">
        <v>0.4</v>
      </c>
      <c r="D2660">
        <v>0.04</v>
      </c>
      <c r="E2660">
        <v>0.36</v>
      </c>
      <c r="F2660" s="11"/>
      <c r="G2660" s="11"/>
      <c r="H2660" s="11"/>
    </row>
    <row r="2661" spans="1:8">
      <c r="A2661" s="10">
        <v>-652</v>
      </c>
      <c r="B2661">
        <v>2658</v>
      </c>
      <c r="C2661">
        <v>0.5</v>
      </c>
      <c r="D2661">
        <v>0.2</v>
      </c>
      <c r="E2661">
        <v>0.3</v>
      </c>
      <c r="F2661" s="11"/>
      <c r="G2661" s="11"/>
      <c r="H2661" s="11"/>
    </row>
    <row r="2662" spans="1:8">
      <c r="A2662" s="10">
        <v>-653</v>
      </c>
      <c r="B2662">
        <v>2659</v>
      </c>
      <c r="C2662">
        <v>0.3</v>
      </c>
      <c r="D2662">
        <v>0.1</v>
      </c>
      <c r="E2662">
        <v>0.2</v>
      </c>
      <c r="F2662" s="11"/>
      <c r="G2662" s="11"/>
      <c r="H2662" s="11"/>
    </row>
    <row r="2663" spans="1:8">
      <c r="A2663" s="10">
        <v>-654</v>
      </c>
      <c r="B2663">
        <v>2660</v>
      </c>
      <c r="C2663">
        <v>0.8</v>
      </c>
      <c r="D2663">
        <v>0.1</v>
      </c>
      <c r="E2663">
        <v>0.7</v>
      </c>
      <c r="F2663" s="11"/>
      <c r="G2663" s="11"/>
      <c r="H2663" s="11"/>
    </row>
    <row r="2664" spans="1:8">
      <c r="A2664" s="10">
        <v>-655</v>
      </c>
      <c r="B2664">
        <v>2661</v>
      </c>
      <c r="C2664">
        <v>0.5</v>
      </c>
      <c r="D2664">
        <v>0.1</v>
      </c>
      <c r="E2664">
        <v>0.4</v>
      </c>
      <c r="F2664" s="11"/>
      <c r="G2664" s="11"/>
      <c r="H2664" s="11"/>
    </row>
    <row r="2665" spans="1:8">
      <c r="A2665" s="10">
        <v>-656</v>
      </c>
      <c r="B2665">
        <v>2662</v>
      </c>
      <c r="C2665">
        <v>0.4</v>
      </c>
      <c r="D2665">
        <v>0.04</v>
      </c>
      <c r="E2665">
        <v>0.36</v>
      </c>
      <c r="F2665" s="11"/>
      <c r="G2665" s="11"/>
      <c r="H2665" s="11"/>
    </row>
    <row r="2666" spans="1:8">
      <c r="A2666" s="10">
        <v>-657</v>
      </c>
      <c r="B2666">
        <v>2663</v>
      </c>
      <c r="C2666">
        <v>0.6</v>
      </c>
      <c r="D2666">
        <v>0.04</v>
      </c>
      <c r="E2666">
        <v>0.56000000000000005</v>
      </c>
      <c r="F2666" s="11"/>
      <c r="G2666" s="11"/>
      <c r="H2666" s="11"/>
    </row>
    <row r="2667" spans="1:8">
      <c r="A2667" s="10">
        <v>-658</v>
      </c>
      <c r="B2667">
        <v>2664</v>
      </c>
      <c r="C2667">
        <v>3</v>
      </c>
      <c r="D2667">
        <v>0.04</v>
      </c>
      <c r="E2667">
        <v>2.96</v>
      </c>
      <c r="F2667" s="11"/>
      <c r="G2667" s="11"/>
      <c r="H2667" s="11"/>
    </row>
    <row r="2668" spans="1:8">
      <c r="A2668" s="10">
        <v>-659</v>
      </c>
      <c r="B2668">
        <v>2665</v>
      </c>
      <c r="C2668">
        <v>0.7</v>
      </c>
      <c r="D2668">
        <v>0.2</v>
      </c>
      <c r="E2668">
        <v>0.5</v>
      </c>
      <c r="F2668" s="11"/>
      <c r="G2668" s="11"/>
      <c r="H2668" s="11"/>
    </row>
    <row r="2669" spans="1:8">
      <c r="A2669" s="10">
        <v>-660</v>
      </c>
      <c r="B2669">
        <v>2666</v>
      </c>
      <c r="C2669">
        <v>0.6</v>
      </c>
      <c r="D2669">
        <v>0.06</v>
      </c>
      <c r="E2669">
        <v>0.54</v>
      </c>
      <c r="F2669" s="11"/>
      <c r="G2669" s="11"/>
      <c r="H2669" s="11"/>
    </row>
    <row r="2670" spans="1:8">
      <c r="A2670" s="10">
        <v>-661</v>
      </c>
      <c r="B2670">
        <v>2667</v>
      </c>
      <c r="C2670">
        <v>0.8</v>
      </c>
      <c r="D2670">
        <v>0.2</v>
      </c>
      <c r="E2670">
        <v>0.6</v>
      </c>
      <c r="F2670" s="11"/>
      <c r="G2670" s="11"/>
      <c r="H2670" s="11"/>
    </row>
    <row r="2671" spans="1:8">
      <c r="A2671" s="10">
        <v>-662</v>
      </c>
      <c r="B2671">
        <v>2668</v>
      </c>
      <c r="C2671">
        <v>1.4</v>
      </c>
      <c r="D2671">
        <v>0.2</v>
      </c>
      <c r="E2671">
        <v>1.2</v>
      </c>
      <c r="F2671" s="11"/>
      <c r="G2671" s="11"/>
      <c r="H2671" s="11"/>
    </row>
    <row r="2672" spans="1:8">
      <c r="A2672" s="10">
        <v>-663</v>
      </c>
      <c r="B2672">
        <v>2669</v>
      </c>
      <c r="C2672">
        <v>0.6</v>
      </c>
      <c r="D2672">
        <v>0.1</v>
      </c>
      <c r="E2672">
        <v>0.5</v>
      </c>
      <c r="F2672" s="11"/>
      <c r="G2672" s="11"/>
      <c r="H2672" s="11"/>
    </row>
    <row r="2673" spans="1:8">
      <c r="A2673" s="10">
        <v>-664</v>
      </c>
      <c r="B2673">
        <v>2670</v>
      </c>
      <c r="C2673">
        <v>0.6</v>
      </c>
      <c r="D2673">
        <v>0.02</v>
      </c>
      <c r="E2673">
        <v>0.57999999999999996</v>
      </c>
      <c r="F2673" s="11"/>
      <c r="G2673" s="11"/>
      <c r="H2673" s="11"/>
    </row>
    <row r="2674" spans="1:8">
      <c r="A2674" s="10">
        <v>-665</v>
      </c>
      <c r="B2674">
        <v>2671</v>
      </c>
      <c r="C2674">
        <v>1</v>
      </c>
      <c r="D2674">
        <v>0.1</v>
      </c>
      <c r="E2674">
        <v>0.9</v>
      </c>
      <c r="F2674" s="11"/>
      <c r="G2674" s="11"/>
      <c r="H2674" s="11"/>
    </row>
    <row r="2675" spans="1:8">
      <c r="A2675" s="10">
        <v>-666</v>
      </c>
      <c r="B2675">
        <v>2672</v>
      </c>
      <c r="C2675">
        <v>0.6</v>
      </c>
      <c r="D2675">
        <v>0.2</v>
      </c>
      <c r="E2675">
        <v>0.4</v>
      </c>
      <c r="F2675" s="11"/>
      <c r="G2675" s="11"/>
      <c r="H2675" s="11"/>
    </row>
    <row r="2676" spans="1:8">
      <c r="A2676" s="10">
        <v>-667</v>
      </c>
      <c r="B2676">
        <v>2673</v>
      </c>
      <c r="C2676">
        <v>0.4</v>
      </c>
      <c r="D2676">
        <v>0.2</v>
      </c>
      <c r="E2676">
        <v>0.2</v>
      </c>
      <c r="F2676" s="11"/>
      <c r="G2676" s="11"/>
      <c r="H2676" s="11"/>
    </row>
    <row r="2677" spans="1:8">
      <c r="A2677" s="10">
        <v>-668</v>
      </c>
      <c r="B2677">
        <v>2674</v>
      </c>
      <c r="C2677">
        <v>0.7</v>
      </c>
      <c r="D2677">
        <v>0.2</v>
      </c>
      <c r="E2677">
        <v>0.5</v>
      </c>
      <c r="F2677" s="11"/>
      <c r="G2677" s="11"/>
      <c r="H2677" s="11"/>
    </row>
    <row r="2678" spans="1:8">
      <c r="A2678" s="10">
        <v>-669</v>
      </c>
      <c r="B2678">
        <v>2675</v>
      </c>
      <c r="C2678">
        <v>1.2</v>
      </c>
      <c r="D2678">
        <v>0.2</v>
      </c>
      <c r="E2678">
        <v>1</v>
      </c>
      <c r="F2678" s="11"/>
      <c r="G2678" s="11"/>
      <c r="H2678" s="11"/>
    </row>
    <row r="2679" spans="1:8">
      <c r="A2679" s="10">
        <v>-670</v>
      </c>
      <c r="B2679">
        <v>2676</v>
      </c>
      <c r="C2679">
        <v>0.5</v>
      </c>
      <c r="D2679">
        <v>0.1</v>
      </c>
      <c r="E2679">
        <v>0.4</v>
      </c>
      <c r="F2679" s="11"/>
      <c r="G2679" s="11"/>
      <c r="H2679" s="11"/>
    </row>
    <row r="2680" spans="1:8">
      <c r="A2680" s="10">
        <v>-671</v>
      </c>
      <c r="B2680">
        <v>2677</v>
      </c>
      <c r="C2680">
        <v>0.8</v>
      </c>
      <c r="D2680">
        <v>0.1</v>
      </c>
      <c r="E2680">
        <v>0.7</v>
      </c>
      <c r="F2680" s="11"/>
      <c r="G2680" s="11"/>
      <c r="H2680" s="11"/>
    </row>
    <row r="2681" spans="1:8">
      <c r="A2681" s="10">
        <v>-672</v>
      </c>
      <c r="B2681">
        <v>2678</v>
      </c>
      <c r="C2681">
        <v>1</v>
      </c>
      <c r="D2681">
        <v>0.2</v>
      </c>
      <c r="E2681">
        <v>0.8</v>
      </c>
      <c r="F2681" s="11"/>
      <c r="G2681" s="11"/>
      <c r="H2681" s="11"/>
    </row>
    <row r="2682" spans="1:8">
      <c r="A2682" s="10">
        <v>-673</v>
      </c>
      <c r="B2682">
        <v>2679</v>
      </c>
      <c r="C2682">
        <v>1.1000000000000001</v>
      </c>
      <c r="D2682">
        <v>0.04</v>
      </c>
      <c r="E2682">
        <v>1.06</v>
      </c>
      <c r="F2682" s="11"/>
      <c r="G2682" s="11"/>
      <c r="H2682" s="11"/>
    </row>
    <row r="2683" spans="1:8">
      <c r="A2683" s="10">
        <v>-674</v>
      </c>
      <c r="B2683">
        <v>2680</v>
      </c>
      <c r="C2683">
        <v>0.4</v>
      </c>
      <c r="D2683">
        <v>0.1</v>
      </c>
      <c r="E2683">
        <v>0.3</v>
      </c>
      <c r="F2683" s="11"/>
      <c r="G2683" s="11"/>
      <c r="H2683" s="11"/>
    </row>
    <row r="2684" spans="1:8">
      <c r="A2684" s="10">
        <v>-675</v>
      </c>
      <c r="B2684">
        <v>2681</v>
      </c>
      <c r="C2684">
        <v>1.4</v>
      </c>
      <c r="D2684">
        <v>0.1</v>
      </c>
      <c r="E2684">
        <v>1.3</v>
      </c>
      <c r="F2684" s="11"/>
      <c r="G2684" s="11"/>
      <c r="H2684" s="11"/>
    </row>
    <row r="2685" spans="1:8">
      <c r="A2685" s="10">
        <v>-676</v>
      </c>
      <c r="B2685">
        <v>2682</v>
      </c>
      <c r="C2685">
        <v>0.6</v>
      </c>
      <c r="D2685">
        <v>0.1</v>
      </c>
      <c r="E2685">
        <v>0.5</v>
      </c>
      <c r="F2685" s="11"/>
      <c r="G2685" s="11"/>
      <c r="H2685" s="11"/>
    </row>
    <row r="2686" spans="1:8">
      <c r="A2686" s="10">
        <v>-677</v>
      </c>
      <c r="B2686">
        <v>2683</v>
      </c>
      <c r="C2686">
        <v>1.6</v>
      </c>
      <c r="D2686">
        <v>0.1</v>
      </c>
      <c r="E2686">
        <v>1.5</v>
      </c>
      <c r="F2686" s="11"/>
      <c r="G2686" s="11"/>
      <c r="H2686" s="11"/>
    </row>
    <row r="2687" spans="1:8">
      <c r="A2687" s="10">
        <v>-678</v>
      </c>
      <c r="B2687">
        <v>2684</v>
      </c>
      <c r="C2687">
        <v>0.6</v>
      </c>
      <c r="D2687">
        <v>0.1</v>
      </c>
      <c r="E2687">
        <v>0.5</v>
      </c>
      <c r="F2687" s="11"/>
      <c r="G2687" s="11"/>
      <c r="H2687" s="11"/>
    </row>
    <row r="2688" spans="1:8">
      <c r="A2688" s="10">
        <v>-679</v>
      </c>
      <c r="B2688">
        <v>2685</v>
      </c>
      <c r="C2688">
        <v>0.5</v>
      </c>
      <c r="D2688">
        <v>0.1</v>
      </c>
      <c r="E2688">
        <v>0.4</v>
      </c>
      <c r="F2688" s="11"/>
      <c r="G2688" s="11"/>
      <c r="H2688" s="11"/>
    </row>
    <row r="2689" spans="1:8">
      <c r="A2689" s="10">
        <v>-680</v>
      </c>
      <c r="B2689">
        <v>2686</v>
      </c>
      <c r="C2689">
        <v>0.3</v>
      </c>
      <c r="D2689">
        <v>0.1</v>
      </c>
      <c r="E2689">
        <v>0.2</v>
      </c>
      <c r="F2689" s="11"/>
      <c r="G2689" s="11"/>
      <c r="H2689" s="11"/>
    </row>
    <row r="2690" spans="1:8">
      <c r="A2690" s="10">
        <v>-681</v>
      </c>
      <c r="B2690">
        <v>2687</v>
      </c>
      <c r="C2690">
        <v>0.4</v>
      </c>
      <c r="D2690">
        <v>0.1</v>
      </c>
      <c r="E2690">
        <v>0.3</v>
      </c>
      <c r="F2690" s="11"/>
      <c r="G2690" s="11"/>
      <c r="H2690" s="11"/>
    </row>
    <row r="2691" spans="1:8">
      <c r="A2691" s="10">
        <v>-682</v>
      </c>
      <c r="B2691">
        <v>2688</v>
      </c>
      <c r="C2691">
        <v>0.6</v>
      </c>
      <c r="D2691">
        <v>0.2</v>
      </c>
      <c r="E2691">
        <v>0.4</v>
      </c>
      <c r="F2691" s="11"/>
      <c r="G2691" s="11"/>
      <c r="H2691" s="11"/>
    </row>
    <row r="2692" spans="1:8">
      <c r="A2692" s="10">
        <v>-683</v>
      </c>
      <c r="B2692">
        <v>2689</v>
      </c>
      <c r="C2692">
        <v>0.7</v>
      </c>
      <c r="D2692">
        <v>0.1</v>
      </c>
      <c r="E2692">
        <v>0.6</v>
      </c>
      <c r="F2692" s="11"/>
      <c r="G2692" s="11"/>
      <c r="H2692" s="11"/>
    </row>
    <row r="2693" spans="1:8">
      <c r="A2693" s="10">
        <v>-684</v>
      </c>
      <c r="B2693">
        <v>2690</v>
      </c>
      <c r="C2693">
        <v>0.9</v>
      </c>
      <c r="D2693">
        <v>0.12</v>
      </c>
      <c r="E2693">
        <v>0.78</v>
      </c>
      <c r="F2693" s="11"/>
      <c r="G2693" s="11"/>
      <c r="H2693" s="11"/>
    </row>
    <row r="2694" spans="1:8">
      <c r="A2694" s="10">
        <v>-685</v>
      </c>
      <c r="B2694">
        <v>2691</v>
      </c>
      <c r="C2694">
        <v>1.8</v>
      </c>
      <c r="D2694">
        <v>0.06</v>
      </c>
      <c r="E2694">
        <v>1.74</v>
      </c>
      <c r="F2694" s="11"/>
      <c r="G2694" s="11"/>
      <c r="H2694" s="11"/>
    </row>
    <row r="2695" spans="1:8">
      <c r="A2695" s="10">
        <v>-686</v>
      </c>
      <c r="B2695">
        <v>2692</v>
      </c>
      <c r="C2695">
        <v>0.4</v>
      </c>
      <c r="D2695">
        <v>0.04</v>
      </c>
      <c r="E2695">
        <v>0.36</v>
      </c>
      <c r="F2695" s="11"/>
      <c r="G2695" s="11"/>
      <c r="H2695" s="11"/>
    </row>
    <row r="2696" spans="1:8">
      <c r="A2696" s="10">
        <v>-687</v>
      </c>
      <c r="B2696">
        <v>2693</v>
      </c>
      <c r="C2696">
        <v>0.5</v>
      </c>
      <c r="D2696">
        <v>0.03</v>
      </c>
      <c r="E2696">
        <v>0.47</v>
      </c>
      <c r="F2696" s="11"/>
      <c r="G2696" s="11"/>
      <c r="H2696" s="11"/>
    </row>
    <row r="2697" spans="1:8">
      <c r="A2697" s="10">
        <v>-688</v>
      </c>
      <c r="B2697">
        <v>2694</v>
      </c>
      <c r="C2697">
        <v>0.54</v>
      </c>
      <c r="D2697">
        <v>0.06</v>
      </c>
      <c r="E2697">
        <v>0.48</v>
      </c>
      <c r="F2697" s="11"/>
      <c r="G2697" s="11"/>
      <c r="H2697" s="11"/>
    </row>
    <row r="2698" spans="1:8">
      <c r="A2698" s="10">
        <v>-689</v>
      </c>
      <c r="B2698">
        <v>2695</v>
      </c>
      <c r="C2698">
        <v>0.3</v>
      </c>
      <c r="D2698">
        <v>0.1</v>
      </c>
      <c r="E2698">
        <v>0.2</v>
      </c>
      <c r="F2698" s="11"/>
      <c r="G2698" s="11"/>
      <c r="H2698" s="11"/>
    </row>
    <row r="2699" spans="1:8">
      <c r="A2699" s="10">
        <v>-690</v>
      </c>
      <c r="B2699">
        <v>2696</v>
      </c>
      <c r="C2699">
        <v>0.4</v>
      </c>
      <c r="D2699">
        <v>0.1</v>
      </c>
      <c r="E2699">
        <v>0.3</v>
      </c>
      <c r="F2699" s="11"/>
      <c r="G2699" s="11"/>
      <c r="H2699" s="11"/>
    </row>
    <row r="2700" spans="1:8">
      <c r="A2700" s="10">
        <v>-691</v>
      </c>
      <c r="B2700">
        <v>2697</v>
      </c>
      <c r="C2700">
        <v>0.46</v>
      </c>
      <c r="D2700">
        <v>0.03</v>
      </c>
      <c r="E2700">
        <v>0.43</v>
      </c>
      <c r="F2700" s="11"/>
      <c r="G2700" s="11"/>
      <c r="H2700" s="11"/>
    </row>
    <row r="2701" spans="1:8">
      <c r="A2701" s="10">
        <v>-692</v>
      </c>
      <c r="B2701">
        <v>2698</v>
      </c>
      <c r="C2701">
        <v>0.14000000000000001</v>
      </c>
      <c r="D2701">
        <v>0.04</v>
      </c>
      <c r="E2701">
        <v>0.1</v>
      </c>
      <c r="F2701" s="11"/>
      <c r="G2701" s="11"/>
      <c r="H2701" s="11"/>
    </row>
    <row r="2702" spans="1:8">
      <c r="A2702" s="10">
        <v>-693</v>
      </c>
      <c r="B2702">
        <v>2699</v>
      </c>
      <c r="C2702">
        <v>0.6</v>
      </c>
      <c r="D2702">
        <v>0.04</v>
      </c>
      <c r="E2702">
        <v>0.56000000000000005</v>
      </c>
      <c r="F2702" s="11"/>
      <c r="G2702" s="11"/>
      <c r="H2702" s="11"/>
    </row>
    <row r="2703" spans="1:8">
      <c r="A2703" s="10">
        <v>-694</v>
      </c>
      <c r="B2703">
        <v>2700</v>
      </c>
      <c r="C2703">
        <v>1</v>
      </c>
      <c r="D2703">
        <v>0.02</v>
      </c>
      <c r="E2703">
        <v>0.98</v>
      </c>
      <c r="F2703" s="11"/>
      <c r="G2703" s="11"/>
      <c r="H2703" s="11"/>
    </row>
    <row r="2704" spans="1:8">
      <c r="A2704" s="10">
        <v>-695</v>
      </c>
      <c r="B2704">
        <v>2701</v>
      </c>
      <c r="C2704">
        <v>0.6</v>
      </c>
      <c r="D2704">
        <v>0.1</v>
      </c>
      <c r="E2704">
        <v>0.5</v>
      </c>
      <c r="F2704" s="11"/>
      <c r="G2704" s="11"/>
      <c r="H2704" s="11"/>
    </row>
    <row r="2705" spans="1:8">
      <c r="A2705" s="10">
        <v>-696</v>
      </c>
      <c r="B2705">
        <v>2702</v>
      </c>
      <c r="C2705">
        <v>0.7</v>
      </c>
      <c r="D2705">
        <v>0.1</v>
      </c>
      <c r="E2705">
        <v>0.6</v>
      </c>
      <c r="F2705" s="11"/>
      <c r="G2705" s="11"/>
      <c r="H2705" s="11"/>
    </row>
    <row r="2706" spans="1:8">
      <c r="A2706" s="10">
        <v>-697</v>
      </c>
      <c r="B2706">
        <v>2703</v>
      </c>
      <c r="C2706">
        <v>0.6</v>
      </c>
      <c r="D2706">
        <v>0.1</v>
      </c>
      <c r="E2706">
        <v>0.5</v>
      </c>
      <c r="F2706" s="11"/>
      <c r="G2706" s="11"/>
      <c r="H2706" s="11"/>
    </row>
    <row r="2707" spans="1:8">
      <c r="A2707" s="10">
        <v>-698</v>
      </c>
      <c r="B2707">
        <v>2704</v>
      </c>
      <c r="C2707">
        <v>0.7</v>
      </c>
      <c r="D2707">
        <v>0.1</v>
      </c>
      <c r="E2707">
        <v>0.6</v>
      </c>
      <c r="F2707" s="11"/>
      <c r="G2707" s="11"/>
      <c r="H2707" s="11"/>
    </row>
    <row r="2708" spans="1:8">
      <c r="A2708" s="10">
        <v>-699</v>
      </c>
      <c r="B2708">
        <v>2705</v>
      </c>
      <c r="F2708" s="11"/>
      <c r="G2708" s="11"/>
      <c r="H2708" s="11"/>
    </row>
    <row r="2709" spans="1:8">
      <c r="A2709" s="10">
        <v>-700</v>
      </c>
      <c r="B2709">
        <v>2706</v>
      </c>
      <c r="F2709" s="11"/>
      <c r="G2709" s="11"/>
      <c r="H2709" s="11"/>
    </row>
    <row r="2710" spans="1:8">
      <c r="A2710" s="10">
        <v>-701</v>
      </c>
      <c r="B2710">
        <v>2707</v>
      </c>
      <c r="F2710" s="11"/>
      <c r="G2710" s="11"/>
      <c r="H2710" s="11"/>
    </row>
    <row r="2711" spans="1:8">
      <c r="A2711" s="10">
        <v>-702</v>
      </c>
      <c r="B2711">
        <v>2708</v>
      </c>
      <c r="F2711" s="11"/>
      <c r="G2711" s="11"/>
      <c r="H2711" s="11"/>
    </row>
    <row r="2712" spans="1:8">
      <c r="A2712" s="10">
        <v>-703</v>
      </c>
      <c r="B2712">
        <v>2709</v>
      </c>
      <c r="F2712" s="11"/>
      <c r="G2712" s="11"/>
      <c r="H2712" s="11"/>
    </row>
    <row r="2713" spans="1:8">
      <c r="A2713" s="10">
        <v>-704</v>
      </c>
      <c r="B2713">
        <v>2710</v>
      </c>
      <c r="F2713" s="11"/>
      <c r="G2713" s="11"/>
      <c r="H2713" s="11"/>
    </row>
    <row r="2714" spans="1:8">
      <c r="A2714" s="10">
        <v>-705</v>
      </c>
      <c r="B2714">
        <v>2711</v>
      </c>
      <c r="F2714" s="11"/>
      <c r="G2714" s="11"/>
      <c r="H2714" s="11"/>
    </row>
    <row r="2715" spans="1:8">
      <c r="A2715" s="10">
        <v>-706</v>
      </c>
      <c r="B2715">
        <v>2712</v>
      </c>
      <c r="F2715" s="11"/>
      <c r="G2715" s="11"/>
      <c r="H2715" s="11"/>
    </row>
    <row r="2716" spans="1:8">
      <c r="A2716" s="10">
        <v>-707</v>
      </c>
      <c r="B2716">
        <v>2713</v>
      </c>
      <c r="F2716" s="11"/>
      <c r="G2716" s="11"/>
      <c r="H2716" s="11"/>
    </row>
    <row r="2717" spans="1:8">
      <c r="A2717" s="10">
        <v>-708</v>
      </c>
      <c r="B2717">
        <v>2714</v>
      </c>
      <c r="F2717" s="11"/>
      <c r="G2717" s="11"/>
      <c r="H2717" s="11"/>
    </row>
    <row r="2718" spans="1:8">
      <c r="A2718" s="10">
        <v>-709</v>
      </c>
      <c r="B2718">
        <v>2715</v>
      </c>
      <c r="F2718" s="11"/>
      <c r="G2718" s="11"/>
      <c r="H2718" s="11"/>
    </row>
    <row r="2719" spans="1:8">
      <c r="A2719" s="10">
        <v>-710</v>
      </c>
      <c r="B2719">
        <v>2716</v>
      </c>
      <c r="F2719" s="11"/>
      <c r="G2719" s="11"/>
      <c r="H2719" s="11"/>
    </row>
    <row r="2720" spans="1:8">
      <c r="A2720" s="10">
        <v>-711</v>
      </c>
      <c r="B2720">
        <v>2717</v>
      </c>
      <c r="F2720" s="11"/>
      <c r="G2720" s="11"/>
      <c r="H2720" s="11"/>
    </row>
    <row r="2721" spans="1:8">
      <c r="A2721" s="10">
        <v>-712</v>
      </c>
      <c r="B2721">
        <v>2718</v>
      </c>
      <c r="F2721" s="11"/>
      <c r="G2721" s="11"/>
      <c r="H2721" s="11"/>
    </row>
    <row r="2722" spans="1:8">
      <c r="A2722" s="10">
        <v>-713</v>
      </c>
      <c r="B2722">
        <v>2719</v>
      </c>
      <c r="F2722" s="11"/>
      <c r="G2722" s="11"/>
      <c r="H2722" s="11"/>
    </row>
    <row r="2723" spans="1:8">
      <c r="A2723" s="10">
        <v>-714</v>
      </c>
      <c r="B2723">
        <v>2720</v>
      </c>
      <c r="C2723">
        <v>0.6</v>
      </c>
      <c r="D2723">
        <v>0.08</v>
      </c>
      <c r="E2723">
        <v>0.52</v>
      </c>
      <c r="F2723" s="11"/>
      <c r="G2723" s="11"/>
      <c r="H2723" s="11"/>
    </row>
    <row r="2724" spans="1:8">
      <c r="A2724" s="10">
        <v>-715</v>
      </c>
      <c r="B2724">
        <v>2721</v>
      </c>
      <c r="C2724">
        <v>0.3</v>
      </c>
      <c r="D2724">
        <v>0.1</v>
      </c>
      <c r="E2724">
        <v>0.2</v>
      </c>
      <c r="F2724" s="11"/>
      <c r="G2724" s="11"/>
      <c r="H2724" s="11"/>
    </row>
    <row r="2725" spans="1:8">
      <c r="A2725" s="10">
        <v>-716</v>
      </c>
      <c r="B2725">
        <v>2722</v>
      </c>
      <c r="C2725">
        <v>0.3</v>
      </c>
      <c r="D2725">
        <v>0.1</v>
      </c>
      <c r="E2725">
        <v>0.2</v>
      </c>
      <c r="F2725" s="11"/>
      <c r="G2725" s="11"/>
      <c r="H2725" s="11"/>
    </row>
    <row r="2726" spans="1:8">
      <c r="A2726" s="10">
        <v>-717</v>
      </c>
      <c r="B2726">
        <v>2723</v>
      </c>
      <c r="C2726">
        <v>0.4</v>
      </c>
      <c r="D2726">
        <v>0.02</v>
      </c>
      <c r="E2726">
        <v>0.38</v>
      </c>
      <c r="F2726" s="11"/>
      <c r="G2726" s="11"/>
      <c r="H2726" s="11"/>
    </row>
    <row r="2727" spans="1:8">
      <c r="A2727" s="10">
        <v>-718</v>
      </c>
      <c r="B2727">
        <v>2724</v>
      </c>
      <c r="C2727">
        <v>1.5</v>
      </c>
      <c r="D2727">
        <v>0.05</v>
      </c>
      <c r="E2727">
        <v>1.45</v>
      </c>
      <c r="F2727" s="11"/>
      <c r="G2727" s="11"/>
      <c r="H2727" s="11"/>
    </row>
    <row r="2728" spans="1:8">
      <c r="A2728" s="10">
        <v>-719</v>
      </c>
      <c r="B2728">
        <v>2725</v>
      </c>
      <c r="C2728">
        <v>1.1000000000000001</v>
      </c>
      <c r="D2728">
        <v>0.05</v>
      </c>
      <c r="E2728">
        <v>1.05</v>
      </c>
      <c r="F2728" s="11"/>
      <c r="G2728" s="11"/>
      <c r="H2728" s="11"/>
    </row>
    <row r="2729" spans="1:8">
      <c r="A2729" s="10">
        <v>-720</v>
      </c>
      <c r="B2729">
        <v>2726</v>
      </c>
      <c r="C2729">
        <v>0.6</v>
      </c>
      <c r="D2729">
        <v>0.1</v>
      </c>
      <c r="E2729">
        <v>0.5</v>
      </c>
      <c r="F2729" s="11"/>
      <c r="G2729" s="11"/>
      <c r="H2729" s="11"/>
    </row>
    <row r="2730" spans="1:8">
      <c r="A2730" s="10">
        <v>-721</v>
      </c>
      <c r="B2730">
        <v>2727</v>
      </c>
      <c r="C2730">
        <v>0.7</v>
      </c>
      <c r="D2730">
        <v>0.08</v>
      </c>
      <c r="E2730">
        <v>0.62</v>
      </c>
      <c r="F2730" s="11"/>
      <c r="G2730" s="11"/>
      <c r="H2730" s="11"/>
    </row>
    <row r="2731" spans="1:8">
      <c r="A2731" s="10">
        <v>-722</v>
      </c>
      <c r="B2731">
        <v>2728</v>
      </c>
      <c r="C2731">
        <v>0.6</v>
      </c>
      <c r="D2731">
        <v>0.04</v>
      </c>
      <c r="E2731">
        <v>0.56000000000000005</v>
      </c>
      <c r="F2731" s="11"/>
      <c r="G2731" s="11"/>
      <c r="H2731" s="11"/>
    </row>
    <row r="2732" spans="1:8">
      <c r="A2732" s="10">
        <v>-723</v>
      </c>
      <c r="B2732">
        <v>2729</v>
      </c>
      <c r="C2732">
        <v>1</v>
      </c>
      <c r="D2732">
        <v>0.04</v>
      </c>
      <c r="E2732">
        <v>0.96</v>
      </c>
      <c r="F2732" s="11"/>
      <c r="G2732" s="11"/>
      <c r="H2732" s="11"/>
    </row>
    <row r="2733" spans="1:8">
      <c r="A2733" s="10">
        <v>-724</v>
      </c>
      <c r="B2733">
        <v>2730</v>
      </c>
      <c r="C2733">
        <v>0.7</v>
      </c>
      <c r="D2733">
        <v>0.1</v>
      </c>
      <c r="E2733">
        <v>0.6</v>
      </c>
      <c r="F2733" s="11"/>
      <c r="G2733" s="11"/>
      <c r="H2733" s="11"/>
    </row>
    <row r="2734" spans="1:8">
      <c r="A2734" s="10">
        <v>-725</v>
      </c>
      <c r="B2734">
        <v>2731</v>
      </c>
      <c r="C2734">
        <v>0.5</v>
      </c>
      <c r="D2734">
        <v>0.1</v>
      </c>
      <c r="E2734">
        <v>0.4</v>
      </c>
      <c r="F2734" s="11"/>
      <c r="G2734" s="11"/>
      <c r="H2734" s="11"/>
    </row>
    <row r="2735" spans="1:8">
      <c r="A2735" s="10">
        <v>-726</v>
      </c>
      <c r="B2735">
        <v>2732</v>
      </c>
      <c r="C2735">
        <v>0.5</v>
      </c>
      <c r="D2735">
        <v>0.2</v>
      </c>
      <c r="E2735">
        <v>0.3</v>
      </c>
      <c r="F2735" s="11"/>
      <c r="G2735" s="11"/>
      <c r="H2735" s="11"/>
    </row>
    <row r="2736" spans="1:8">
      <c r="A2736" s="10">
        <v>-727</v>
      </c>
      <c r="B2736">
        <v>2733</v>
      </c>
      <c r="C2736">
        <v>0.8</v>
      </c>
      <c r="D2736">
        <v>0.1</v>
      </c>
      <c r="E2736">
        <v>0.7</v>
      </c>
      <c r="F2736" s="11"/>
      <c r="G2736" s="11"/>
      <c r="H2736" s="11"/>
    </row>
    <row r="2737" spans="1:8">
      <c r="A2737" s="10">
        <v>-728</v>
      </c>
      <c r="B2737">
        <v>2734</v>
      </c>
      <c r="C2737">
        <v>0.3</v>
      </c>
      <c r="D2737">
        <v>0.06</v>
      </c>
      <c r="E2737">
        <v>0.24</v>
      </c>
      <c r="F2737" s="11"/>
      <c r="G2737" s="11"/>
      <c r="H2737" s="11"/>
    </row>
    <row r="2738" spans="1:8">
      <c r="A2738" s="10">
        <v>-729</v>
      </c>
      <c r="B2738">
        <v>2735</v>
      </c>
      <c r="C2738">
        <v>0.2</v>
      </c>
      <c r="D2738">
        <v>0.1</v>
      </c>
      <c r="E2738">
        <v>0.1</v>
      </c>
      <c r="F2738" s="11"/>
      <c r="G2738" s="11"/>
      <c r="H2738" s="11"/>
    </row>
    <row r="2739" spans="1:8">
      <c r="A2739" s="10">
        <v>-730</v>
      </c>
      <c r="B2739">
        <v>2736</v>
      </c>
      <c r="C2739">
        <v>1.4</v>
      </c>
      <c r="D2739">
        <v>0.2</v>
      </c>
      <c r="E2739">
        <v>1.2</v>
      </c>
      <c r="F2739" s="11"/>
      <c r="G2739" s="11"/>
      <c r="H2739" s="11"/>
    </row>
    <row r="2740" spans="1:8">
      <c r="A2740" s="10">
        <v>-731</v>
      </c>
      <c r="B2740">
        <v>2737</v>
      </c>
      <c r="C2740">
        <v>0.2</v>
      </c>
      <c r="D2740">
        <v>0.04</v>
      </c>
      <c r="E2740">
        <v>0.16</v>
      </c>
      <c r="F2740" s="11"/>
      <c r="G2740" s="11"/>
      <c r="H2740" s="11"/>
    </row>
    <row r="2741" spans="1:8">
      <c r="A2741" s="10">
        <v>-732</v>
      </c>
      <c r="B2741">
        <v>2738</v>
      </c>
      <c r="C2741">
        <v>0.4</v>
      </c>
      <c r="D2741">
        <v>0.1</v>
      </c>
      <c r="E2741">
        <v>0.3</v>
      </c>
      <c r="F2741" s="11"/>
      <c r="G2741" s="11"/>
      <c r="H2741" s="11"/>
    </row>
    <row r="2742" spans="1:8">
      <c r="A2742" s="10">
        <v>-733</v>
      </c>
      <c r="B2742">
        <v>2739</v>
      </c>
      <c r="C2742">
        <v>6.4</v>
      </c>
      <c r="D2742">
        <v>0.02</v>
      </c>
      <c r="E2742">
        <v>6.38</v>
      </c>
      <c r="F2742" s="11"/>
      <c r="G2742" s="11"/>
      <c r="H2742" s="11"/>
    </row>
    <row r="2743" spans="1:8">
      <c r="A2743" s="10">
        <v>-734</v>
      </c>
      <c r="B2743">
        <v>2740</v>
      </c>
      <c r="C2743">
        <v>2.2999999999999998</v>
      </c>
      <c r="D2743">
        <v>0.04</v>
      </c>
      <c r="E2743">
        <v>2.2599999999999998</v>
      </c>
      <c r="F2743" s="11"/>
      <c r="G2743" s="11"/>
      <c r="H2743" s="11"/>
    </row>
    <row r="2744" spans="1:8">
      <c r="A2744" s="10">
        <v>-735</v>
      </c>
      <c r="B2744">
        <v>2741</v>
      </c>
      <c r="C2744">
        <v>0.2</v>
      </c>
      <c r="D2744">
        <v>0.04</v>
      </c>
      <c r="E2744">
        <v>0.16</v>
      </c>
      <c r="F2744" s="11"/>
      <c r="G2744" s="11"/>
      <c r="H2744" s="11"/>
    </row>
    <row r="2745" spans="1:8">
      <c r="A2745" s="10">
        <v>-736</v>
      </c>
      <c r="B2745">
        <v>2742</v>
      </c>
      <c r="C2745">
        <v>0.3</v>
      </c>
      <c r="D2745">
        <v>0.04</v>
      </c>
      <c r="E2745">
        <v>0.26</v>
      </c>
      <c r="F2745" s="11"/>
      <c r="G2745" s="11"/>
      <c r="H2745" s="11"/>
    </row>
    <row r="2746" spans="1:8">
      <c r="A2746" s="10">
        <v>-737</v>
      </c>
      <c r="B2746">
        <v>2743</v>
      </c>
      <c r="C2746">
        <v>0.26</v>
      </c>
      <c r="D2746">
        <v>0.1</v>
      </c>
      <c r="E2746">
        <v>0.16</v>
      </c>
      <c r="F2746" s="11"/>
      <c r="G2746" s="11"/>
      <c r="H2746" s="11"/>
    </row>
    <row r="2747" spans="1:8">
      <c r="A2747" s="10">
        <v>-738</v>
      </c>
      <c r="B2747">
        <v>2744</v>
      </c>
      <c r="C2747">
        <v>0.7</v>
      </c>
      <c r="D2747">
        <v>0.04</v>
      </c>
      <c r="E2747">
        <v>0.66</v>
      </c>
      <c r="F2747" s="11"/>
      <c r="G2747" s="11"/>
      <c r="H2747" s="11"/>
    </row>
    <row r="2748" spans="1:8">
      <c r="A2748" s="10">
        <v>-739</v>
      </c>
      <c r="B2748">
        <v>2745</v>
      </c>
      <c r="C2748">
        <v>0.3</v>
      </c>
      <c r="D2748">
        <v>0.04</v>
      </c>
      <c r="E2748">
        <v>0.26</v>
      </c>
      <c r="F2748" s="11"/>
      <c r="G2748" s="11"/>
      <c r="H2748" s="11"/>
    </row>
    <row r="2749" spans="1:8">
      <c r="A2749" s="10">
        <v>-740</v>
      </c>
      <c r="B2749">
        <v>2746</v>
      </c>
      <c r="C2749">
        <v>0.3</v>
      </c>
      <c r="D2749">
        <v>0.04</v>
      </c>
      <c r="E2749">
        <v>0.26</v>
      </c>
      <c r="F2749" s="11"/>
      <c r="G2749" s="11"/>
      <c r="H2749" s="11"/>
    </row>
    <row r="2750" spans="1:8">
      <c r="A2750" s="10">
        <v>-741</v>
      </c>
      <c r="B2750">
        <v>2747</v>
      </c>
      <c r="C2750">
        <v>0.4</v>
      </c>
      <c r="D2750">
        <v>0.04</v>
      </c>
      <c r="E2750">
        <v>0.36</v>
      </c>
      <c r="F2750" s="11"/>
      <c r="G2750" s="11"/>
      <c r="H2750" s="11"/>
    </row>
    <row r="2751" spans="1:8">
      <c r="A2751" s="10">
        <v>-742</v>
      </c>
      <c r="B2751">
        <v>2748</v>
      </c>
      <c r="C2751">
        <v>0.5</v>
      </c>
      <c r="D2751">
        <v>0.2</v>
      </c>
      <c r="E2751">
        <v>0.3</v>
      </c>
      <c r="F2751" s="11"/>
      <c r="G2751" s="11"/>
      <c r="H2751" s="11"/>
    </row>
    <row r="2752" spans="1:8">
      <c r="A2752" s="10">
        <v>-743</v>
      </c>
      <c r="B2752">
        <v>2749</v>
      </c>
      <c r="C2752">
        <v>0.5</v>
      </c>
      <c r="D2752">
        <v>0.1</v>
      </c>
      <c r="E2752">
        <v>0.4</v>
      </c>
      <c r="F2752" s="11"/>
      <c r="G2752" s="11"/>
      <c r="H2752" s="11"/>
    </row>
    <row r="2753" spans="1:8">
      <c r="A2753" s="10">
        <v>-744</v>
      </c>
      <c r="B2753">
        <v>2750</v>
      </c>
      <c r="C2753">
        <v>0.9</v>
      </c>
      <c r="D2753">
        <v>0.1</v>
      </c>
      <c r="E2753">
        <v>0.8</v>
      </c>
      <c r="F2753" s="11"/>
      <c r="G2753" s="11"/>
      <c r="H2753" s="11"/>
    </row>
    <row r="2754" spans="1:8">
      <c r="A2754" s="10">
        <v>-745</v>
      </c>
      <c r="B2754">
        <v>2751</v>
      </c>
      <c r="C2754">
        <v>0.8</v>
      </c>
      <c r="D2754">
        <v>0.2</v>
      </c>
      <c r="E2754">
        <v>0.6</v>
      </c>
      <c r="F2754" s="11"/>
      <c r="G2754" s="11"/>
      <c r="H2754" s="11"/>
    </row>
    <row r="2755" spans="1:8">
      <c r="A2755" s="10">
        <v>-746</v>
      </c>
      <c r="B2755">
        <v>2752</v>
      </c>
      <c r="C2755">
        <v>0.7</v>
      </c>
      <c r="D2755">
        <v>0.04</v>
      </c>
      <c r="E2755">
        <v>0.66</v>
      </c>
      <c r="F2755" s="11"/>
      <c r="G2755" s="11"/>
      <c r="H2755" s="11"/>
    </row>
    <row r="2756" spans="1:8">
      <c r="A2756" s="10">
        <v>-747</v>
      </c>
      <c r="B2756">
        <v>2753</v>
      </c>
      <c r="C2756">
        <v>1</v>
      </c>
      <c r="D2756">
        <v>0.1</v>
      </c>
      <c r="E2756">
        <v>0.9</v>
      </c>
      <c r="F2756" s="11"/>
      <c r="G2756" s="11"/>
      <c r="H2756" s="11"/>
    </row>
    <row r="2757" spans="1:8">
      <c r="A2757" s="10">
        <v>-748</v>
      </c>
      <c r="B2757">
        <v>2754</v>
      </c>
      <c r="C2757">
        <v>1.1000000000000001</v>
      </c>
      <c r="D2757">
        <v>0.1</v>
      </c>
      <c r="E2757">
        <v>1</v>
      </c>
      <c r="F2757" s="11"/>
      <c r="G2757" s="11"/>
      <c r="H2757" s="11"/>
    </row>
    <row r="2758" spans="1:8">
      <c r="A2758" s="10">
        <v>-749</v>
      </c>
      <c r="B2758">
        <v>2755</v>
      </c>
      <c r="C2758">
        <v>0.6</v>
      </c>
      <c r="D2758">
        <v>0.03</v>
      </c>
      <c r="E2758">
        <v>0.56999999999999995</v>
      </c>
      <c r="F2758" s="11"/>
      <c r="G2758" s="11"/>
      <c r="H2758" s="11"/>
    </row>
    <row r="2759" spans="1:8">
      <c r="A2759" s="10">
        <v>-750</v>
      </c>
      <c r="B2759">
        <v>2756</v>
      </c>
      <c r="C2759">
        <v>0.3</v>
      </c>
      <c r="D2759">
        <v>0.2</v>
      </c>
      <c r="E2759">
        <v>0.1</v>
      </c>
      <c r="F2759" s="11"/>
      <c r="G2759" s="11"/>
      <c r="H2759" s="11"/>
    </row>
    <row r="2760" spans="1:8">
      <c r="A2760" s="10">
        <v>-751</v>
      </c>
      <c r="B2760">
        <v>2757</v>
      </c>
      <c r="C2760">
        <v>1.2</v>
      </c>
      <c r="D2760">
        <v>0.1</v>
      </c>
      <c r="E2760">
        <v>1.1000000000000001</v>
      </c>
      <c r="F2760" s="11"/>
      <c r="G2760" s="11"/>
      <c r="H2760" s="11"/>
    </row>
    <row r="2761" spans="1:8">
      <c r="A2761" s="10">
        <v>-752</v>
      </c>
      <c r="B2761">
        <v>2758</v>
      </c>
      <c r="C2761">
        <v>0.9</v>
      </c>
      <c r="D2761">
        <v>0.1</v>
      </c>
      <c r="E2761">
        <v>0.8</v>
      </c>
      <c r="F2761" s="11"/>
      <c r="G2761" s="11"/>
      <c r="H2761" s="11"/>
    </row>
    <row r="2762" spans="1:8">
      <c r="A2762" s="10">
        <v>-753</v>
      </c>
      <c r="B2762">
        <v>2759</v>
      </c>
      <c r="C2762">
        <v>0.4</v>
      </c>
      <c r="D2762">
        <v>0.04</v>
      </c>
      <c r="E2762">
        <v>0.36</v>
      </c>
      <c r="F2762" s="11"/>
      <c r="G2762" s="11"/>
      <c r="H2762" s="11"/>
    </row>
    <row r="2763" spans="1:8">
      <c r="A2763" s="10">
        <v>-754</v>
      </c>
      <c r="B2763">
        <v>2760</v>
      </c>
      <c r="C2763">
        <v>1.7</v>
      </c>
      <c r="D2763">
        <v>0.2</v>
      </c>
      <c r="E2763">
        <v>1.5</v>
      </c>
      <c r="F2763" s="11"/>
      <c r="G2763" s="11"/>
      <c r="H2763" s="11"/>
    </row>
    <row r="2764" spans="1:8">
      <c r="A2764" s="10">
        <v>-755</v>
      </c>
      <c r="B2764">
        <v>2761</v>
      </c>
      <c r="C2764">
        <v>0.5</v>
      </c>
      <c r="D2764">
        <v>0.04</v>
      </c>
      <c r="E2764">
        <v>0.46</v>
      </c>
      <c r="F2764" s="11"/>
      <c r="G2764" s="11"/>
      <c r="H2764" s="11"/>
    </row>
    <row r="2765" spans="1:8">
      <c r="A2765" s="10">
        <v>-756</v>
      </c>
      <c r="B2765">
        <v>2762</v>
      </c>
      <c r="C2765">
        <v>0.2</v>
      </c>
      <c r="D2765">
        <v>0.04</v>
      </c>
      <c r="E2765">
        <v>0.16</v>
      </c>
      <c r="F2765" s="11"/>
      <c r="G2765" s="11"/>
      <c r="H2765" s="11"/>
    </row>
    <row r="2766" spans="1:8">
      <c r="A2766" s="10">
        <v>-757</v>
      </c>
      <c r="B2766">
        <v>2763</v>
      </c>
      <c r="C2766">
        <v>0.8</v>
      </c>
      <c r="D2766">
        <v>0.1</v>
      </c>
      <c r="E2766">
        <v>0.7</v>
      </c>
      <c r="F2766" s="11"/>
      <c r="G2766" s="11"/>
      <c r="H2766" s="11"/>
    </row>
    <row r="2767" spans="1:8">
      <c r="A2767" s="10">
        <v>-758</v>
      </c>
      <c r="B2767">
        <v>2764</v>
      </c>
      <c r="C2767">
        <v>4</v>
      </c>
      <c r="D2767">
        <v>0.2</v>
      </c>
      <c r="E2767">
        <v>3.8</v>
      </c>
      <c r="F2767" s="11"/>
      <c r="G2767" s="11"/>
      <c r="H2767" s="11"/>
    </row>
    <row r="2768" spans="1:8">
      <c r="A2768" s="10">
        <v>-759</v>
      </c>
      <c r="B2768">
        <v>2765</v>
      </c>
      <c r="C2768">
        <v>0.4</v>
      </c>
      <c r="D2768">
        <v>0.1</v>
      </c>
      <c r="E2768">
        <v>0.3</v>
      </c>
      <c r="F2768" s="11"/>
      <c r="G2768" s="11"/>
      <c r="H2768" s="11"/>
    </row>
    <row r="2769" spans="1:8">
      <c r="A2769" s="10">
        <v>-760</v>
      </c>
      <c r="B2769">
        <v>2766</v>
      </c>
      <c r="C2769">
        <v>3.2</v>
      </c>
      <c r="D2769">
        <v>0.1</v>
      </c>
      <c r="E2769">
        <v>3.1</v>
      </c>
      <c r="F2769" s="11"/>
      <c r="G2769" s="11"/>
      <c r="H2769" s="11"/>
    </row>
    <row r="2770" spans="1:8">
      <c r="A2770" s="10">
        <v>-761</v>
      </c>
      <c r="B2770">
        <v>2767</v>
      </c>
      <c r="C2770">
        <v>0.6</v>
      </c>
      <c r="D2770">
        <v>0.06</v>
      </c>
      <c r="E2770">
        <v>0.54</v>
      </c>
      <c r="F2770" s="11"/>
      <c r="G2770" s="11"/>
      <c r="H2770" s="11"/>
    </row>
    <row r="2771" spans="1:8">
      <c r="A2771" s="10">
        <v>-762</v>
      </c>
      <c r="B2771">
        <v>2768</v>
      </c>
      <c r="C2771">
        <v>0.9</v>
      </c>
      <c r="D2771">
        <v>0.2</v>
      </c>
      <c r="E2771">
        <v>0.7</v>
      </c>
      <c r="F2771" s="11"/>
      <c r="G2771" s="11"/>
      <c r="H2771" s="11"/>
    </row>
    <row r="2772" spans="1:8">
      <c r="A2772" s="10">
        <v>-763</v>
      </c>
      <c r="B2772">
        <v>2769</v>
      </c>
      <c r="C2772">
        <v>0.8</v>
      </c>
      <c r="D2772">
        <v>0.2</v>
      </c>
      <c r="E2772">
        <v>0.6</v>
      </c>
      <c r="F2772" s="11"/>
      <c r="G2772" s="11"/>
      <c r="H2772" s="11"/>
    </row>
    <row r="2773" spans="1:8">
      <c r="A2773" s="10">
        <v>-764</v>
      </c>
      <c r="B2773">
        <v>2770</v>
      </c>
      <c r="C2773">
        <v>0.6</v>
      </c>
      <c r="D2773">
        <v>0.04</v>
      </c>
      <c r="E2773">
        <v>0.56000000000000005</v>
      </c>
      <c r="F2773" s="11"/>
      <c r="G2773" s="11"/>
      <c r="H2773" s="11"/>
    </row>
    <row r="2774" spans="1:8">
      <c r="A2774" s="10">
        <v>-765</v>
      </c>
      <c r="B2774">
        <v>2771</v>
      </c>
      <c r="C2774">
        <v>0.2</v>
      </c>
      <c r="D2774">
        <v>0.1</v>
      </c>
      <c r="E2774">
        <v>0.1</v>
      </c>
      <c r="F2774" s="11"/>
      <c r="G2774" s="11"/>
      <c r="H2774" s="11"/>
    </row>
    <row r="2775" spans="1:8">
      <c r="A2775" s="10">
        <v>-766</v>
      </c>
      <c r="B2775">
        <v>2772</v>
      </c>
      <c r="C2775">
        <v>1.4</v>
      </c>
      <c r="D2775">
        <v>0.2</v>
      </c>
      <c r="E2775">
        <v>1.2</v>
      </c>
      <c r="F2775" s="11"/>
      <c r="G2775" s="11"/>
      <c r="H2775" s="11"/>
    </row>
    <row r="2776" spans="1:8">
      <c r="A2776" s="10">
        <v>-767</v>
      </c>
      <c r="B2776">
        <v>2773</v>
      </c>
      <c r="C2776">
        <v>0.4</v>
      </c>
      <c r="D2776">
        <v>0.1</v>
      </c>
      <c r="E2776">
        <v>0.3</v>
      </c>
      <c r="F2776" s="11"/>
      <c r="G2776" s="11"/>
      <c r="H2776" s="11"/>
    </row>
    <row r="2777" spans="1:8">
      <c r="A2777" s="10">
        <v>-768</v>
      </c>
      <c r="B2777">
        <v>2774</v>
      </c>
      <c r="C2777">
        <v>0.5</v>
      </c>
      <c r="D2777">
        <v>0.1</v>
      </c>
      <c r="E2777">
        <v>0.4</v>
      </c>
      <c r="F2777" s="11"/>
      <c r="G2777" s="11"/>
      <c r="H2777" s="11"/>
    </row>
    <row r="2778" spans="1:8">
      <c r="A2778" s="10">
        <v>-769</v>
      </c>
      <c r="B2778">
        <v>2775</v>
      </c>
      <c r="C2778">
        <v>2.4</v>
      </c>
      <c r="D2778">
        <v>0.1</v>
      </c>
      <c r="E2778">
        <v>2.2999999999999998</v>
      </c>
      <c r="F2778" s="11"/>
      <c r="G2778" s="11"/>
      <c r="H2778" s="11"/>
    </row>
    <row r="2779" spans="1:8">
      <c r="A2779" s="10">
        <v>-770</v>
      </c>
      <c r="B2779">
        <v>2776</v>
      </c>
      <c r="C2779">
        <v>0.4</v>
      </c>
      <c r="D2779">
        <v>0.1</v>
      </c>
      <c r="E2779">
        <v>0.3</v>
      </c>
      <c r="F2779" s="11"/>
      <c r="G2779" s="11"/>
      <c r="H2779" s="11"/>
    </row>
    <row r="2780" spans="1:8">
      <c r="A2780" s="10">
        <v>-771</v>
      </c>
      <c r="B2780">
        <v>2777</v>
      </c>
      <c r="C2780">
        <v>2.7</v>
      </c>
      <c r="D2780">
        <v>0.1</v>
      </c>
      <c r="E2780">
        <v>2.6</v>
      </c>
      <c r="F2780" s="11"/>
      <c r="G2780" s="11"/>
      <c r="H2780" s="11"/>
    </row>
    <row r="2781" spans="1:8">
      <c r="A2781" s="10">
        <v>-772</v>
      </c>
      <c r="B2781">
        <v>2778</v>
      </c>
      <c r="C2781">
        <v>0.4</v>
      </c>
      <c r="D2781">
        <v>0.02</v>
      </c>
      <c r="E2781">
        <v>0.38</v>
      </c>
      <c r="F2781" s="11"/>
      <c r="G2781" s="11"/>
      <c r="H2781" s="11"/>
    </row>
    <row r="2782" spans="1:8">
      <c r="A2782" s="10">
        <v>-773</v>
      </c>
      <c r="B2782">
        <v>2779</v>
      </c>
      <c r="C2782">
        <v>0.8</v>
      </c>
      <c r="D2782">
        <v>0.04</v>
      </c>
      <c r="E2782">
        <v>0.76</v>
      </c>
      <c r="F2782" s="11"/>
      <c r="G2782" s="11"/>
      <c r="H2782" s="11"/>
    </row>
    <row r="2783" spans="1:8">
      <c r="A2783" s="10">
        <v>-774</v>
      </c>
      <c r="B2783">
        <v>2780</v>
      </c>
      <c r="C2783">
        <v>0.6</v>
      </c>
      <c r="D2783">
        <v>0.1</v>
      </c>
      <c r="E2783">
        <v>0.5</v>
      </c>
      <c r="F2783" s="11"/>
      <c r="G2783" s="11"/>
      <c r="H2783" s="11"/>
    </row>
    <row r="2784" spans="1:8">
      <c r="A2784" s="10">
        <v>-775</v>
      </c>
      <c r="B2784">
        <v>2781</v>
      </c>
      <c r="C2784">
        <v>0.7</v>
      </c>
      <c r="D2784">
        <v>0.2</v>
      </c>
      <c r="E2784">
        <v>0.5</v>
      </c>
      <c r="F2784" s="11"/>
      <c r="G2784" s="11"/>
      <c r="H2784" s="11"/>
    </row>
    <row r="2785" spans="1:8">
      <c r="A2785" s="10">
        <v>-776</v>
      </c>
      <c r="B2785">
        <v>2782</v>
      </c>
      <c r="C2785">
        <v>0.6</v>
      </c>
      <c r="D2785">
        <v>0.1</v>
      </c>
      <c r="E2785">
        <v>0.5</v>
      </c>
      <c r="F2785" s="11"/>
      <c r="G2785" s="11"/>
      <c r="H2785" s="11"/>
    </row>
    <row r="2786" spans="1:8">
      <c r="A2786" s="10">
        <v>-777</v>
      </c>
      <c r="B2786">
        <v>2783</v>
      </c>
      <c r="C2786">
        <v>0.6</v>
      </c>
      <c r="D2786">
        <v>0.1</v>
      </c>
      <c r="E2786">
        <v>0.5</v>
      </c>
      <c r="F2786" s="11"/>
      <c r="G2786" s="11"/>
      <c r="H2786" s="11"/>
    </row>
    <row r="2787" spans="1:8">
      <c r="A2787" s="10">
        <v>-778</v>
      </c>
      <c r="B2787">
        <v>2784</v>
      </c>
      <c r="C2787">
        <v>1.5</v>
      </c>
      <c r="D2787">
        <v>0.1</v>
      </c>
      <c r="E2787">
        <v>1.4</v>
      </c>
      <c r="F2787" s="11"/>
      <c r="G2787" s="11"/>
      <c r="H2787" s="11"/>
    </row>
    <row r="2788" spans="1:8">
      <c r="A2788" s="10">
        <v>-779</v>
      </c>
      <c r="B2788">
        <v>2785</v>
      </c>
      <c r="C2788">
        <v>0.5</v>
      </c>
      <c r="D2788">
        <v>0.1</v>
      </c>
      <c r="E2788">
        <v>0.4</v>
      </c>
      <c r="F2788" s="11"/>
      <c r="G2788" s="11"/>
      <c r="H2788" s="11"/>
    </row>
    <row r="2789" spans="1:8">
      <c r="A2789" s="10">
        <v>-780</v>
      </c>
      <c r="B2789">
        <v>2786</v>
      </c>
      <c r="C2789">
        <v>0.2</v>
      </c>
      <c r="D2789">
        <v>0.04</v>
      </c>
      <c r="E2789">
        <v>0.16</v>
      </c>
      <c r="F2789" s="11"/>
      <c r="G2789" s="11"/>
      <c r="H2789" s="11"/>
    </row>
    <row r="2790" spans="1:8">
      <c r="A2790" s="10">
        <v>-781</v>
      </c>
      <c r="B2790">
        <v>2787</v>
      </c>
      <c r="C2790">
        <v>0.14000000000000001</v>
      </c>
      <c r="D2790">
        <v>0.03</v>
      </c>
      <c r="E2790">
        <v>0.11</v>
      </c>
      <c r="F2790" s="11"/>
      <c r="G2790" s="11"/>
      <c r="H2790" s="11"/>
    </row>
    <row r="2791" spans="1:8">
      <c r="A2791" s="10">
        <v>-782</v>
      </c>
      <c r="B2791">
        <v>2788</v>
      </c>
      <c r="C2791">
        <v>0.3</v>
      </c>
      <c r="D2791">
        <v>0.04</v>
      </c>
      <c r="E2791">
        <v>0.26</v>
      </c>
      <c r="F2791" s="11"/>
      <c r="G2791" s="11"/>
      <c r="H2791" s="11"/>
    </row>
    <row r="2792" spans="1:8">
      <c r="A2792" s="10">
        <v>-783</v>
      </c>
      <c r="B2792">
        <v>2789</v>
      </c>
      <c r="C2792">
        <v>0.5</v>
      </c>
      <c r="D2792">
        <v>0.1</v>
      </c>
      <c r="E2792">
        <v>0.4</v>
      </c>
      <c r="F2792" s="11"/>
      <c r="G2792" s="11"/>
      <c r="H2792" s="11"/>
    </row>
    <row r="2793" spans="1:8">
      <c r="A2793" s="10">
        <v>-784</v>
      </c>
      <c r="B2793">
        <v>2790</v>
      </c>
      <c r="C2793">
        <v>0.8</v>
      </c>
      <c r="D2793">
        <v>0.04</v>
      </c>
      <c r="E2793">
        <v>0.76</v>
      </c>
      <c r="F2793" s="11"/>
      <c r="G2793" s="11"/>
      <c r="H2793" s="11"/>
    </row>
    <row r="2794" spans="1:8">
      <c r="A2794" s="10">
        <v>-785</v>
      </c>
      <c r="B2794">
        <v>2791</v>
      </c>
      <c r="C2794">
        <v>0.4</v>
      </c>
      <c r="D2794">
        <v>0.2</v>
      </c>
      <c r="E2794">
        <v>0.2</v>
      </c>
      <c r="F2794" s="11"/>
      <c r="G2794" s="11"/>
      <c r="H2794" s="11"/>
    </row>
    <row r="2795" spans="1:8">
      <c r="A2795" s="10">
        <v>-786</v>
      </c>
      <c r="B2795">
        <v>2792</v>
      </c>
      <c r="C2795">
        <v>1.06</v>
      </c>
      <c r="D2795">
        <v>0.1</v>
      </c>
      <c r="E2795">
        <v>0.96</v>
      </c>
      <c r="F2795" s="11"/>
      <c r="G2795" s="11"/>
      <c r="H2795" s="11"/>
    </row>
    <row r="2796" spans="1:8">
      <c r="A2796" s="10">
        <v>-787</v>
      </c>
      <c r="B2796">
        <v>2793</v>
      </c>
      <c r="C2796">
        <v>0.4</v>
      </c>
      <c r="D2796">
        <v>0.04</v>
      </c>
      <c r="E2796">
        <v>0.36</v>
      </c>
      <c r="F2796" s="11"/>
      <c r="G2796" s="11"/>
      <c r="H2796" s="11"/>
    </row>
    <row r="2797" spans="1:8">
      <c r="A2797" s="10">
        <v>-788</v>
      </c>
      <c r="B2797">
        <v>2794</v>
      </c>
      <c r="C2797">
        <v>0.9</v>
      </c>
      <c r="D2797">
        <v>0.04</v>
      </c>
      <c r="E2797">
        <v>0.86</v>
      </c>
      <c r="F2797" s="11"/>
      <c r="G2797" s="11"/>
      <c r="H2797" s="11"/>
    </row>
    <row r="2798" spans="1:8">
      <c r="A2798" s="10">
        <v>-789</v>
      </c>
      <c r="B2798">
        <v>2795</v>
      </c>
      <c r="C2798">
        <v>0.9</v>
      </c>
      <c r="D2798">
        <v>0.4</v>
      </c>
      <c r="E2798">
        <v>0.5</v>
      </c>
      <c r="F2798" s="11"/>
      <c r="G2798" s="11"/>
      <c r="H2798" s="11"/>
    </row>
    <row r="2799" spans="1:8">
      <c r="A2799" s="10">
        <v>-790</v>
      </c>
      <c r="B2799">
        <v>2796</v>
      </c>
      <c r="C2799">
        <v>1.8</v>
      </c>
      <c r="D2799">
        <v>0.2</v>
      </c>
      <c r="E2799">
        <v>1.6</v>
      </c>
      <c r="F2799" s="11"/>
      <c r="G2799" s="11"/>
      <c r="H2799" s="11"/>
    </row>
    <row r="2800" spans="1:8">
      <c r="A2800" s="10">
        <v>-791</v>
      </c>
      <c r="B2800">
        <v>2797</v>
      </c>
      <c r="C2800">
        <v>0.8</v>
      </c>
      <c r="D2800">
        <v>0.3</v>
      </c>
      <c r="E2800">
        <v>0.5</v>
      </c>
      <c r="F2800" s="11"/>
      <c r="G2800" s="11"/>
      <c r="H2800" s="11"/>
    </row>
    <row r="2801" spans="1:8">
      <c r="A2801" s="10">
        <v>-792</v>
      </c>
      <c r="B2801">
        <v>2798</v>
      </c>
      <c r="C2801">
        <v>1.6</v>
      </c>
      <c r="D2801">
        <v>0.2</v>
      </c>
      <c r="E2801">
        <v>1.4</v>
      </c>
      <c r="F2801" s="11"/>
      <c r="G2801" s="11"/>
      <c r="H2801" s="11"/>
    </row>
    <row r="2802" spans="1:8">
      <c r="A2802" s="10">
        <v>-793</v>
      </c>
      <c r="B2802">
        <v>2799</v>
      </c>
      <c r="C2802">
        <v>0.6</v>
      </c>
      <c r="D2802">
        <v>0.2</v>
      </c>
      <c r="E2802">
        <v>0.4</v>
      </c>
      <c r="F2802" s="11"/>
      <c r="G2802" s="11"/>
      <c r="H2802" s="11"/>
    </row>
    <row r="2803" spans="1:8">
      <c r="A2803" s="10">
        <v>-794</v>
      </c>
      <c r="B2803">
        <v>2800</v>
      </c>
      <c r="C2803">
        <v>1.2</v>
      </c>
      <c r="D2803">
        <v>0.2</v>
      </c>
      <c r="E2803">
        <v>1</v>
      </c>
      <c r="F2803" s="11"/>
      <c r="G2803" s="11"/>
      <c r="H2803" s="11"/>
    </row>
    <row r="2804" spans="1:8">
      <c r="A2804" s="10">
        <v>-795</v>
      </c>
      <c r="B2804">
        <v>2801</v>
      </c>
      <c r="C2804">
        <v>1.3</v>
      </c>
      <c r="D2804">
        <v>0.1</v>
      </c>
      <c r="E2804">
        <v>1.2</v>
      </c>
      <c r="F2804" s="11"/>
      <c r="G2804" s="11"/>
      <c r="H2804" s="11"/>
    </row>
    <row r="2805" spans="1:8">
      <c r="A2805" s="10">
        <v>-796</v>
      </c>
      <c r="B2805">
        <v>2802</v>
      </c>
      <c r="C2805">
        <v>0.6</v>
      </c>
      <c r="D2805">
        <v>0.1</v>
      </c>
      <c r="E2805">
        <v>0.5</v>
      </c>
      <c r="F2805" s="11"/>
      <c r="G2805" s="11"/>
      <c r="H2805" s="11"/>
    </row>
    <row r="2806" spans="1:8">
      <c r="A2806" s="10">
        <v>-797</v>
      </c>
      <c r="B2806">
        <v>2803</v>
      </c>
      <c r="C2806">
        <v>0.5</v>
      </c>
      <c r="D2806">
        <v>0.1</v>
      </c>
      <c r="E2806">
        <v>0.4</v>
      </c>
      <c r="F2806" s="11"/>
      <c r="G2806" s="11"/>
      <c r="H2806" s="11"/>
    </row>
    <row r="2807" spans="1:8">
      <c r="A2807" s="10">
        <v>-798</v>
      </c>
      <c r="B2807">
        <v>2804</v>
      </c>
      <c r="C2807">
        <v>0.6</v>
      </c>
      <c r="D2807">
        <v>0.1</v>
      </c>
      <c r="E2807">
        <v>0.5</v>
      </c>
      <c r="F2807" s="11"/>
      <c r="G2807" s="11"/>
      <c r="H2807" s="11"/>
    </row>
    <row r="2808" spans="1:8">
      <c r="A2808" s="10">
        <v>-799</v>
      </c>
      <c r="B2808">
        <v>2805</v>
      </c>
      <c r="C2808">
        <v>0.7</v>
      </c>
      <c r="D2808">
        <v>0.3</v>
      </c>
      <c r="E2808">
        <v>0.4</v>
      </c>
      <c r="F2808" s="11"/>
      <c r="G2808" s="11"/>
      <c r="H2808" s="11"/>
    </row>
    <row r="2809" spans="1:8">
      <c r="A2809" s="10">
        <v>-800</v>
      </c>
      <c r="B2809">
        <v>2806</v>
      </c>
      <c r="C2809">
        <v>0.7</v>
      </c>
      <c r="D2809">
        <v>0.2</v>
      </c>
      <c r="E2809">
        <v>0.5</v>
      </c>
      <c r="F2809" s="11"/>
      <c r="G2809" s="11"/>
      <c r="H2809" s="11"/>
    </row>
    <row r="2810" spans="1:8">
      <c r="A2810" s="10">
        <v>-801</v>
      </c>
      <c r="B2810">
        <v>2807</v>
      </c>
      <c r="C2810">
        <v>0.5</v>
      </c>
      <c r="D2810">
        <v>0.06</v>
      </c>
      <c r="E2810">
        <v>0.44</v>
      </c>
      <c r="F2810" s="11"/>
      <c r="G2810" s="11"/>
      <c r="H2810" s="11"/>
    </row>
    <row r="2811" spans="1:8">
      <c r="A2811" s="10">
        <v>-802</v>
      </c>
      <c r="B2811">
        <v>2808</v>
      </c>
      <c r="C2811">
        <v>0.6</v>
      </c>
      <c r="D2811">
        <v>0.2</v>
      </c>
      <c r="E2811">
        <v>0.4</v>
      </c>
      <c r="F2811" s="11"/>
      <c r="G2811" s="11"/>
      <c r="H2811" s="11"/>
    </row>
    <row r="2812" spans="1:8">
      <c r="A2812" s="10">
        <v>-803</v>
      </c>
      <c r="B2812">
        <v>2809</v>
      </c>
      <c r="C2812">
        <v>1.3</v>
      </c>
      <c r="D2812">
        <v>0.1</v>
      </c>
      <c r="E2812">
        <v>1.2</v>
      </c>
      <c r="F2812" s="11"/>
      <c r="G2812" s="11"/>
      <c r="H2812" s="11"/>
    </row>
    <row r="2813" spans="1:8">
      <c r="A2813" s="10">
        <v>-804</v>
      </c>
      <c r="B2813">
        <v>2810</v>
      </c>
      <c r="C2813">
        <v>0.5</v>
      </c>
      <c r="D2813">
        <v>0.1</v>
      </c>
      <c r="E2813">
        <v>0.4</v>
      </c>
      <c r="F2813" s="11"/>
      <c r="G2813" s="11"/>
      <c r="H2813" s="11"/>
    </row>
    <row r="2814" spans="1:8">
      <c r="A2814" s="10">
        <v>-805</v>
      </c>
      <c r="B2814">
        <v>2811</v>
      </c>
      <c r="C2814">
        <v>0.3</v>
      </c>
      <c r="D2814">
        <v>0.06</v>
      </c>
      <c r="E2814">
        <v>0.24</v>
      </c>
      <c r="F2814" s="11"/>
      <c r="G2814" s="11"/>
      <c r="H2814" s="11"/>
    </row>
    <row r="2815" spans="1:8">
      <c r="A2815" s="10">
        <v>-806</v>
      </c>
      <c r="B2815">
        <v>2812</v>
      </c>
      <c r="C2815">
        <v>1.1000000000000001</v>
      </c>
      <c r="D2815">
        <v>0.04</v>
      </c>
      <c r="E2815">
        <v>1.06</v>
      </c>
      <c r="F2815" s="11"/>
      <c r="G2815" s="11"/>
      <c r="H2815" s="11"/>
    </row>
    <row r="2816" spans="1:8">
      <c r="A2816" s="10">
        <v>-807</v>
      </c>
      <c r="B2816">
        <v>2813</v>
      </c>
      <c r="C2816">
        <v>0.4</v>
      </c>
      <c r="D2816">
        <v>0.04</v>
      </c>
      <c r="E2816">
        <v>0.36</v>
      </c>
      <c r="F2816" s="11"/>
      <c r="G2816" s="11"/>
      <c r="H2816" s="11"/>
    </row>
    <row r="2817" spans="1:8">
      <c r="A2817" s="10">
        <v>-808</v>
      </c>
      <c r="B2817">
        <v>2814</v>
      </c>
      <c r="C2817">
        <v>0.3</v>
      </c>
      <c r="D2817">
        <v>0.04</v>
      </c>
      <c r="E2817">
        <v>0.26</v>
      </c>
      <c r="F2817" s="11"/>
      <c r="G2817" s="11"/>
      <c r="H2817" s="11"/>
    </row>
    <row r="2818" spans="1:8">
      <c r="A2818" s="10">
        <v>-809</v>
      </c>
      <c r="B2818">
        <v>2815</v>
      </c>
      <c r="C2818">
        <v>0.4</v>
      </c>
      <c r="D2818">
        <v>0.03</v>
      </c>
      <c r="E2818">
        <v>0.37</v>
      </c>
      <c r="F2818" s="11"/>
      <c r="G2818" s="11"/>
      <c r="H2818" s="11"/>
    </row>
    <row r="2819" spans="1:8">
      <c r="A2819" s="10">
        <v>-810</v>
      </c>
      <c r="B2819">
        <v>2816</v>
      </c>
      <c r="C2819">
        <v>0.5</v>
      </c>
      <c r="D2819">
        <v>0.04</v>
      </c>
      <c r="E2819">
        <v>0.46</v>
      </c>
      <c r="F2819" s="11"/>
      <c r="G2819" s="11"/>
      <c r="H2819" s="11"/>
    </row>
    <row r="2820" spans="1:8">
      <c r="A2820" s="10">
        <v>-811</v>
      </c>
      <c r="B2820">
        <v>2817</v>
      </c>
      <c r="C2820">
        <v>0.7</v>
      </c>
      <c r="D2820">
        <v>0.2</v>
      </c>
      <c r="E2820">
        <v>0.5</v>
      </c>
      <c r="F2820" s="11"/>
      <c r="G2820" s="11"/>
      <c r="H2820" s="11"/>
    </row>
    <row r="2821" spans="1:8">
      <c r="A2821" s="10">
        <v>-812</v>
      </c>
      <c r="B2821">
        <v>2818</v>
      </c>
      <c r="C2821">
        <v>0.9</v>
      </c>
      <c r="D2821">
        <v>0.03</v>
      </c>
      <c r="E2821">
        <v>0.87</v>
      </c>
      <c r="F2821" s="11"/>
      <c r="G2821" s="11"/>
      <c r="H2821" s="11"/>
    </row>
    <row r="2822" spans="1:8">
      <c r="A2822" s="10">
        <v>-813</v>
      </c>
      <c r="B2822">
        <v>2819</v>
      </c>
      <c r="C2822">
        <v>0.3</v>
      </c>
      <c r="D2822">
        <v>0.04</v>
      </c>
      <c r="E2822">
        <v>0.26</v>
      </c>
      <c r="F2822" s="11"/>
      <c r="G2822" s="11"/>
      <c r="H2822" s="11"/>
    </row>
    <row r="2823" spans="1:8">
      <c r="A2823" s="10">
        <v>-814</v>
      </c>
      <c r="B2823">
        <v>2820</v>
      </c>
      <c r="C2823">
        <v>0.5</v>
      </c>
      <c r="D2823">
        <v>0.1</v>
      </c>
      <c r="E2823">
        <v>0.4</v>
      </c>
      <c r="F2823" s="11"/>
      <c r="G2823" s="11"/>
      <c r="H2823" s="11"/>
    </row>
    <row r="2824" spans="1:8">
      <c r="A2824" s="10">
        <v>-815</v>
      </c>
      <c r="B2824">
        <v>2821</v>
      </c>
      <c r="C2824">
        <v>1.4</v>
      </c>
      <c r="D2824">
        <v>0.04</v>
      </c>
      <c r="E2824">
        <v>1.36</v>
      </c>
      <c r="F2824" s="11"/>
      <c r="G2824" s="11"/>
      <c r="H2824" s="11"/>
    </row>
    <row r="2825" spans="1:8">
      <c r="A2825" s="10">
        <v>-816</v>
      </c>
      <c r="B2825">
        <v>2822</v>
      </c>
      <c r="C2825">
        <v>0.4</v>
      </c>
      <c r="D2825">
        <v>0.04</v>
      </c>
      <c r="E2825">
        <v>0.36</v>
      </c>
      <c r="F2825" s="11"/>
      <c r="G2825" s="11"/>
      <c r="H2825" s="11"/>
    </row>
    <row r="2826" spans="1:8">
      <c r="A2826" s="10">
        <v>-817</v>
      </c>
      <c r="B2826">
        <v>2823</v>
      </c>
      <c r="C2826">
        <v>1</v>
      </c>
      <c r="D2826">
        <v>0.06</v>
      </c>
      <c r="E2826">
        <v>0.94</v>
      </c>
      <c r="F2826" s="11"/>
      <c r="G2826" s="11"/>
      <c r="H2826" s="11"/>
    </row>
    <row r="2827" spans="1:8">
      <c r="A2827" s="10">
        <v>-818</v>
      </c>
      <c r="B2827">
        <v>2824</v>
      </c>
      <c r="C2827">
        <v>0.7</v>
      </c>
      <c r="D2827">
        <v>0.1</v>
      </c>
      <c r="E2827">
        <v>0.6</v>
      </c>
      <c r="F2827" s="11"/>
      <c r="G2827" s="11"/>
      <c r="H2827" s="11"/>
    </row>
    <row r="2828" spans="1:8">
      <c r="A2828" s="10">
        <v>-819</v>
      </c>
      <c r="B2828">
        <v>2825</v>
      </c>
      <c r="C2828">
        <v>0.6</v>
      </c>
      <c r="D2828">
        <v>0.04</v>
      </c>
      <c r="E2828">
        <v>0.56000000000000005</v>
      </c>
      <c r="F2828" s="11"/>
      <c r="G2828" s="11"/>
      <c r="H2828" s="11"/>
    </row>
    <row r="2829" spans="1:8">
      <c r="A2829" s="10">
        <v>-820</v>
      </c>
      <c r="B2829">
        <v>2826</v>
      </c>
      <c r="C2829">
        <v>0.9</v>
      </c>
      <c r="D2829">
        <v>0.2</v>
      </c>
      <c r="E2829">
        <v>0.7</v>
      </c>
      <c r="F2829" s="11"/>
      <c r="G2829" s="11"/>
      <c r="H2829" s="11"/>
    </row>
    <row r="2830" spans="1:8">
      <c r="A2830" s="10">
        <v>-821</v>
      </c>
      <c r="B2830">
        <v>2827</v>
      </c>
      <c r="C2830">
        <v>0.2</v>
      </c>
      <c r="D2830">
        <v>0.04</v>
      </c>
      <c r="E2830">
        <v>0.16</v>
      </c>
      <c r="F2830" s="11"/>
      <c r="G2830" s="11"/>
      <c r="H2830" s="11"/>
    </row>
    <row r="2831" spans="1:8">
      <c r="A2831" s="10">
        <v>-822</v>
      </c>
      <c r="B2831">
        <v>2828</v>
      </c>
      <c r="C2831">
        <v>1.4</v>
      </c>
      <c r="D2831">
        <v>0.04</v>
      </c>
      <c r="E2831">
        <v>1.36</v>
      </c>
      <c r="F2831" s="11"/>
      <c r="G2831" s="11"/>
      <c r="H2831" s="11"/>
    </row>
    <row r="2832" spans="1:8">
      <c r="A2832" s="10">
        <v>-823</v>
      </c>
      <c r="B2832">
        <v>2829</v>
      </c>
      <c r="C2832">
        <v>0.8</v>
      </c>
      <c r="D2832">
        <v>0.1</v>
      </c>
      <c r="E2832">
        <v>0.7</v>
      </c>
      <c r="F2832" s="11"/>
      <c r="G2832" s="11"/>
      <c r="H2832" s="11"/>
    </row>
    <row r="2833" spans="1:8">
      <c r="A2833" s="10">
        <v>-824</v>
      </c>
      <c r="B2833">
        <v>2830</v>
      </c>
      <c r="C2833">
        <v>2</v>
      </c>
      <c r="D2833">
        <v>0.2</v>
      </c>
      <c r="E2833">
        <v>1.8</v>
      </c>
      <c r="F2833" s="11"/>
      <c r="G2833" s="11"/>
      <c r="H2833" s="11"/>
    </row>
    <row r="2834" spans="1:8">
      <c r="A2834" s="10">
        <v>-825</v>
      </c>
      <c r="B2834">
        <v>2831</v>
      </c>
      <c r="C2834">
        <v>0.8</v>
      </c>
      <c r="D2834">
        <v>0.2</v>
      </c>
      <c r="E2834">
        <v>0.6</v>
      </c>
      <c r="F2834" s="11"/>
      <c r="G2834" s="11"/>
      <c r="H2834" s="11"/>
    </row>
    <row r="2835" spans="1:8">
      <c r="A2835" s="10">
        <v>-826</v>
      </c>
      <c r="B2835">
        <v>2832</v>
      </c>
      <c r="C2835">
        <v>0.8</v>
      </c>
      <c r="D2835">
        <v>0.04</v>
      </c>
      <c r="E2835">
        <v>0.76</v>
      </c>
      <c r="F2835" s="11"/>
      <c r="G2835" s="11"/>
      <c r="H2835" s="11"/>
    </row>
    <row r="2836" spans="1:8">
      <c r="A2836" s="10">
        <v>-827</v>
      </c>
      <c r="B2836">
        <v>2833</v>
      </c>
      <c r="C2836">
        <v>1</v>
      </c>
      <c r="D2836">
        <v>0.1</v>
      </c>
      <c r="E2836">
        <v>0.9</v>
      </c>
      <c r="F2836" s="11"/>
      <c r="G2836" s="11"/>
      <c r="H2836" s="11"/>
    </row>
    <row r="2837" spans="1:8">
      <c r="A2837" s="10">
        <v>-828</v>
      </c>
      <c r="B2837">
        <v>2834</v>
      </c>
      <c r="C2837">
        <v>0.6</v>
      </c>
      <c r="D2837">
        <v>0.2</v>
      </c>
      <c r="E2837">
        <v>0.4</v>
      </c>
      <c r="F2837" s="11"/>
      <c r="G2837" s="11"/>
      <c r="H2837" s="11"/>
    </row>
    <row r="2838" spans="1:8">
      <c r="A2838" s="10">
        <v>-829</v>
      </c>
      <c r="B2838">
        <v>2835</v>
      </c>
      <c r="C2838">
        <v>1.5</v>
      </c>
      <c r="D2838">
        <v>0.06</v>
      </c>
      <c r="E2838">
        <v>1.44</v>
      </c>
      <c r="F2838" s="11"/>
      <c r="G2838" s="11"/>
      <c r="H2838" s="11"/>
    </row>
    <row r="2839" spans="1:8">
      <c r="A2839" s="10">
        <v>-830</v>
      </c>
      <c r="B2839">
        <v>2836</v>
      </c>
      <c r="C2839">
        <v>0.4</v>
      </c>
      <c r="D2839">
        <v>0.1</v>
      </c>
      <c r="E2839">
        <v>0.3</v>
      </c>
      <c r="F2839" s="11"/>
      <c r="G2839" s="11"/>
      <c r="H2839" s="11"/>
    </row>
    <row r="2840" spans="1:8">
      <c r="A2840" s="10">
        <v>-831</v>
      </c>
      <c r="B2840">
        <v>2837</v>
      </c>
      <c r="C2840">
        <v>1</v>
      </c>
      <c r="D2840">
        <v>0.1</v>
      </c>
      <c r="E2840">
        <v>0.9</v>
      </c>
      <c r="F2840" s="11"/>
      <c r="G2840" s="11"/>
      <c r="H2840" s="11"/>
    </row>
    <row r="2841" spans="1:8">
      <c r="A2841" s="10">
        <v>-832</v>
      </c>
      <c r="B2841">
        <v>2838</v>
      </c>
      <c r="C2841">
        <v>1.1000000000000001</v>
      </c>
      <c r="D2841">
        <v>0.2</v>
      </c>
      <c r="E2841">
        <v>0.9</v>
      </c>
      <c r="F2841" s="11"/>
      <c r="G2841" s="11"/>
      <c r="H2841" s="11"/>
    </row>
    <row r="2842" spans="1:8">
      <c r="A2842" s="10">
        <v>-833</v>
      </c>
      <c r="B2842">
        <v>2839</v>
      </c>
      <c r="C2842">
        <v>1.2</v>
      </c>
      <c r="D2842">
        <v>0.2</v>
      </c>
      <c r="E2842">
        <v>1</v>
      </c>
      <c r="F2842" s="11"/>
      <c r="G2842" s="11"/>
      <c r="H2842" s="11"/>
    </row>
    <row r="2843" spans="1:8">
      <c r="A2843" s="10">
        <v>-834</v>
      </c>
      <c r="B2843">
        <v>2840</v>
      </c>
      <c r="C2843">
        <v>1.2</v>
      </c>
      <c r="D2843">
        <v>0.1</v>
      </c>
      <c r="E2843">
        <v>1.1000000000000001</v>
      </c>
      <c r="F2843" s="11"/>
      <c r="G2843" s="11"/>
      <c r="H2843" s="11"/>
    </row>
    <row r="2844" spans="1:8">
      <c r="A2844" s="10">
        <v>-835</v>
      </c>
      <c r="B2844">
        <v>2841</v>
      </c>
      <c r="C2844">
        <v>1.4</v>
      </c>
      <c r="D2844">
        <v>0.2</v>
      </c>
      <c r="E2844">
        <v>1.2</v>
      </c>
      <c r="F2844" s="11"/>
      <c r="G2844" s="11"/>
      <c r="H2844" s="11"/>
    </row>
    <row r="2845" spans="1:8">
      <c r="A2845" s="10">
        <v>-836</v>
      </c>
      <c r="B2845">
        <v>2842</v>
      </c>
      <c r="C2845">
        <v>0.4</v>
      </c>
      <c r="D2845">
        <v>0.1</v>
      </c>
      <c r="E2845">
        <v>0.3</v>
      </c>
      <c r="F2845" s="11"/>
      <c r="G2845" s="11"/>
      <c r="H2845" s="11"/>
    </row>
    <row r="2846" spans="1:8">
      <c r="A2846" s="10">
        <v>-837</v>
      </c>
      <c r="B2846">
        <v>2843</v>
      </c>
      <c r="C2846">
        <v>0.4</v>
      </c>
      <c r="D2846">
        <v>0.1</v>
      </c>
      <c r="E2846">
        <v>0.3</v>
      </c>
      <c r="F2846" s="11"/>
      <c r="G2846" s="11"/>
      <c r="H2846" s="11"/>
    </row>
    <row r="2847" spans="1:8">
      <c r="A2847" s="10">
        <v>-838</v>
      </c>
      <c r="B2847">
        <v>2844</v>
      </c>
      <c r="C2847">
        <v>1.1000000000000001</v>
      </c>
      <c r="D2847">
        <v>0.03</v>
      </c>
      <c r="E2847">
        <v>1.07</v>
      </c>
      <c r="F2847" s="11"/>
      <c r="G2847" s="11"/>
      <c r="H2847" s="11"/>
    </row>
    <row r="2848" spans="1:8">
      <c r="A2848" s="10">
        <v>-839</v>
      </c>
      <c r="B2848">
        <v>2845</v>
      </c>
      <c r="C2848">
        <v>0.4</v>
      </c>
      <c r="D2848">
        <v>0.04</v>
      </c>
      <c r="E2848">
        <v>0.36</v>
      </c>
      <c r="F2848" s="11"/>
      <c r="G2848" s="11"/>
      <c r="H2848" s="11"/>
    </row>
    <row r="2849" spans="1:8">
      <c r="A2849" s="10">
        <v>-840</v>
      </c>
      <c r="B2849">
        <v>2846</v>
      </c>
      <c r="C2849">
        <v>0.8</v>
      </c>
      <c r="D2849">
        <v>0.2</v>
      </c>
      <c r="E2849">
        <v>0.6</v>
      </c>
      <c r="F2849" s="11"/>
      <c r="G2849" s="11"/>
      <c r="H2849" s="11"/>
    </row>
    <row r="2850" spans="1:8">
      <c r="A2850" s="10">
        <v>-841</v>
      </c>
      <c r="B2850">
        <v>2847</v>
      </c>
      <c r="C2850">
        <v>0.6</v>
      </c>
      <c r="D2850">
        <v>0.2</v>
      </c>
      <c r="E2850">
        <v>0.4</v>
      </c>
      <c r="F2850" s="11"/>
      <c r="G2850" s="11"/>
      <c r="H2850" s="11"/>
    </row>
    <row r="2851" spans="1:8">
      <c r="A2851" s="10">
        <v>-842</v>
      </c>
      <c r="B2851">
        <v>2848</v>
      </c>
      <c r="C2851">
        <v>0.4</v>
      </c>
      <c r="D2851">
        <v>0.1</v>
      </c>
      <c r="E2851">
        <v>0.3</v>
      </c>
      <c r="F2851" s="11"/>
      <c r="G2851" s="11"/>
      <c r="H2851" s="11"/>
    </row>
    <row r="2852" spans="1:8">
      <c r="A2852" s="10">
        <v>-843</v>
      </c>
      <c r="B2852">
        <v>2849</v>
      </c>
      <c r="C2852">
        <v>1.2</v>
      </c>
      <c r="D2852">
        <v>0.1</v>
      </c>
      <c r="E2852">
        <v>1.1000000000000001</v>
      </c>
      <c r="F2852" s="11"/>
      <c r="G2852" s="11"/>
      <c r="H2852" s="11"/>
    </row>
    <row r="2853" spans="1:8">
      <c r="A2853" s="10">
        <v>-844</v>
      </c>
      <c r="B2853">
        <v>2850</v>
      </c>
      <c r="C2853">
        <v>1.2</v>
      </c>
      <c r="D2853">
        <v>0.2</v>
      </c>
      <c r="E2853">
        <v>1</v>
      </c>
      <c r="F2853" s="11"/>
      <c r="G2853" s="11"/>
      <c r="H2853" s="11"/>
    </row>
    <row r="2854" spans="1:8">
      <c r="A2854" s="10">
        <v>-845</v>
      </c>
      <c r="B2854">
        <v>2851</v>
      </c>
      <c r="C2854">
        <v>0.6</v>
      </c>
      <c r="D2854">
        <v>0.04</v>
      </c>
      <c r="E2854">
        <v>0.56000000000000005</v>
      </c>
      <c r="F2854" s="11"/>
      <c r="G2854" s="11"/>
      <c r="H2854" s="11"/>
    </row>
    <row r="2855" spans="1:8">
      <c r="A2855" s="10">
        <v>-846</v>
      </c>
      <c r="B2855">
        <v>2852</v>
      </c>
      <c r="C2855">
        <v>1.2</v>
      </c>
      <c r="D2855">
        <v>0.4</v>
      </c>
      <c r="E2855">
        <v>0.8</v>
      </c>
      <c r="F2855" s="11"/>
      <c r="G2855" s="11"/>
      <c r="H2855" s="11"/>
    </row>
    <row r="2856" spans="1:8">
      <c r="A2856" s="10">
        <v>-847</v>
      </c>
      <c r="B2856">
        <v>2853</v>
      </c>
      <c r="C2856">
        <v>0.9</v>
      </c>
      <c r="D2856">
        <v>0.2</v>
      </c>
      <c r="E2856">
        <v>0.7</v>
      </c>
      <c r="F2856" s="11"/>
      <c r="G2856" s="11"/>
      <c r="H2856" s="11"/>
    </row>
    <row r="2857" spans="1:8">
      <c r="A2857" s="10">
        <v>-848</v>
      </c>
      <c r="B2857">
        <v>2854</v>
      </c>
      <c r="C2857">
        <v>0.9</v>
      </c>
      <c r="D2857">
        <v>0.04</v>
      </c>
      <c r="E2857">
        <v>0.86</v>
      </c>
      <c r="F2857" s="11"/>
      <c r="G2857" s="11"/>
      <c r="H2857" s="11"/>
    </row>
    <row r="2858" spans="1:8">
      <c r="A2858" s="10">
        <v>-849</v>
      </c>
      <c r="B2858">
        <v>2855</v>
      </c>
      <c r="C2858">
        <v>0.8</v>
      </c>
      <c r="D2858">
        <v>0.2</v>
      </c>
      <c r="E2858">
        <v>0.6</v>
      </c>
      <c r="F2858" s="11"/>
      <c r="G2858" s="11"/>
      <c r="H2858" s="11"/>
    </row>
    <row r="2859" spans="1:8">
      <c r="A2859" s="10">
        <v>-850</v>
      </c>
      <c r="B2859">
        <v>2856</v>
      </c>
      <c r="C2859">
        <v>1.1000000000000001</v>
      </c>
      <c r="D2859">
        <v>0.1</v>
      </c>
      <c r="E2859">
        <v>1</v>
      </c>
      <c r="F2859" s="11"/>
      <c r="G2859" s="11"/>
      <c r="H2859" s="11"/>
    </row>
    <row r="2860" spans="1:8">
      <c r="A2860" s="10">
        <v>-851</v>
      </c>
      <c r="B2860">
        <v>2857</v>
      </c>
      <c r="C2860">
        <v>0.8</v>
      </c>
      <c r="D2860">
        <v>0.2</v>
      </c>
      <c r="E2860">
        <v>0.6</v>
      </c>
      <c r="F2860" s="11"/>
      <c r="G2860" s="11"/>
      <c r="H2860" s="11"/>
    </row>
    <row r="2861" spans="1:8">
      <c r="A2861" s="10">
        <v>-852</v>
      </c>
      <c r="B2861">
        <v>2858</v>
      </c>
      <c r="C2861">
        <v>0.7</v>
      </c>
      <c r="D2861">
        <v>0.1</v>
      </c>
      <c r="E2861">
        <v>0.6</v>
      </c>
      <c r="F2861" s="11"/>
      <c r="G2861" s="11"/>
      <c r="H2861" s="11"/>
    </row>
    <row r="2862" spans="1:8">
      <c r="A2862" s="10">
        <v>-853</v>
      </c>
      <c r="B2862">
        <v>2859</v>
      </c>
      <c r="C2862">
        <v>0.6</v>
      </c>
      <c r="D2862">
        <v>0.1</v>
      </c>
      <c r="E2862">
        <v>0.5</v>
      </c>
      <c r="F2862" s="11"/>
      <c r="G2862" s="11"/>
      <c r="H2862" s="11"/>
    </row>
    <row r="2863" spans="1:8">
      <c r="A2863" s="10">
        <v>-854</v>
      </c>
      <c r="B2863">
        <v>2860</v>
      </c>
      <c r="C2863">
        <v>0.5</v>
      </c>
      <c r="D2863">
        <v>0.1</v>
      </c>
      <c r="E2863">
        <v>0.4</v>
      </c>
      <c r="F2863" s="11"/>
      <c r="G2863" s="11"/>
      <c r="H2863" s="11"/>
    </row>
    <row r="2864" spans="1:8">
      <c r="A2864" s="10">
        <v>-855</v>
      </c>
      <c r="B2864">
        <v>2861</v>
      </c>
      <c r="C2864">
        <v>0.6</v>
      </c>
      <c r="D2864">
        <v>0.1</v>
      </c>
      <c r="E2864">
        <v>0.5</v>
      </c>
      <c r="F2864" s="11"/>
      <c r="G2864" s="11"/>
      <c r="H2864" s="11"/>
    </row>
    <row r="2865" spans="1:8">
      <c r="A2865" s="10">
        <v>-856</v>
      </c>
      <c r="B2865">
        <v>2862</v>
      </c>
      <c r="C2865">
        <v>0.6</v>
      </c>
      <c r="D2865">
        <v>0.1</v>
      </c>
      <c r="E2865">
        <v>0.5</v>
      </c>
      <c r="F2865" s="11"/>
      <c r="G2865" s="11"/>
      <c r="H2865" s="11"/>
    </row>
    <row r="2866" spans="1:8">
      <c r="A2866" s="10">
        <v>-857</v>
      </c>
      <c r="B2866">
        <v>2863</v>
      </c>
      <c r="C2866">
        <v>0.7</v>
      </c>
      <c r="D2866">
        <v>0.2</v>
      </c>
      <c r="E2866">
        <v>0.5</v>
      </c>
      <c r="F2866" s="11"/>
      <c r="G2866" s="11"/>
      <c r="H2866" s="11"/>
    </row>
    <row r="2867" spans="1:8">
      <c r="A2867" s="10">
        <v>-858</v>
      </c>
      <c r="B2867">
        <v>2864</v>
      </c>
      <c r="C2867">
        <v>0.8</v>
      </c>
      <c r="D2867">
        <v>0.1</v>
      </c>
      <c r="E2867">
        <v>0.7</v>
      </c>
      <c r="F2867" s="11"/>
      <c r="G2867" s="11"/>
      <c r="H2867" s="11"/>
    </row>
    <row r="2868" spans="1:8">
      <c r="A2868" s="10">
        <v>-859</v>
      </c>
      <c r="B2868">
        <v>2865</v>
      </c>
      <c r="C2868">
        <v>0.9</v>
      </c>
      <c r="D2868">
        <v>0.12</v>
      </c>
      <c r="E2868">
        <v>0.78</v>
      </c>
      <c r="F2868" s="11"/>
      <c r="G2868" s="11"/>
      <c r="H2868" s="11"/>
    </row>
    <row r="2869" spans="1:8">
      <c r="A2869" s="10">
        <v>-860</v>
      </c>
      <c r="B2869">
        <v>2866</v>
      </c>
      <c r="C2869">
        <v>1.2</v>
      </c>
      <c r="D2869">
        <v>0.4</v>
      </c>
      <c r="E2869">
        <v>0.8</v>
      </c>
      <c r="F2869" s="11"/>
      <c r="G2869" s="11"/>
      <c r="H2869" s="11"/>
    </row>
    <row r="2870" spans="1:8">
      <c r="A2870" s="10">
        <v>-861</v>
      </c>
      <c r="B2870">
        <v>2867</v>
      </c>
      <c r="C2870">
        <v>0.8</v>
      </c>
      <c r="D2870">
        <v>0.2</v>
      </c>
      <c r="E2870">
        <v>0.6</v>
      </c>
      <c r="F2870" s="11"/>
      <c r="G2870" s="11"/>
      <c r="H2870" s="11"/>
    </row>
    <row r="2871" spans="1:8">
      <c r="A2871" s="10">
        <v>-862</v>
      </c>
      <c r="B2871">
        <v>2868</v>
      </c>
      <c r="C2871">
        <v>0.9</v>
      </c>
      <c r="D2871">
        <v>0.1</v>
      </c>
      <c r="E2871">
        <v>0.8</v>
      </c>
      <c r="F2871" s="11"/>
      <c r="G2871" s="11"/>
      <c r="H2871" s="11"/>
    </row>
    <row r="2872" spans="1:8">
      <c r="A2872" s="10">
        <v>-863</v>
      </c>
      <c r="B2872">
        <v>2869</v>
      </c>
      <c r="C2872">
        <v>1</v>
      </c>
      <c r="D2872">
        <v>0.2</v>
      </c>
      <c r="E2872">
        <v>0.8</v>
      </c>
      <c r="F2872" s="11"/>
      <c r="G2872" s="11"/>
      <c r="H2872" s="11"/>
    </row>
    <row r="2873" spans="1:8">
      <c r="A2873" s="10">
        <v>-864</v>
      </c>
      <c r="B2873">
        <v>2870</v>
      </c>
      <c r="C2873">
        <v>1.4</v>
      </c>
      <c r="D2873">
        <v>0.03</v>
      </c>
      <c r="E2873">
        <v>1.37</v>
      </c>
      <c r="F2873" s="11"/>
      <c r="G2873" s="11"/>
      <c r="H2873" s="11"/>
    </row>
    <row r="2874" spans="1:8">
      <c r="A2874" s="10">
        <v>-865</v>
      </c>
      <c r="B2874">
        <v>2871</v>
      </c>
      <c r="C2874">
        <v>1.6</v>
      </c>
      <c r="D2874">
        <v>0.4</v>
      </c>
      <c r="E2874">
        <v>1.2</v>
      </c>
      <c r="F2874" s="11"/>
      <c r="G2874" s="11"/>
      <c r="H2874" s="11"/>
    </row>
    <row r="2875" spans="1:8">
      <c r="A2875" s="10">
        <v>-866</v>
      </c>
      <c r="B2875">
        <v>2872</v>
      </c>
      <c r="C2875">
        <v>1</v>
      </c>
      <c r="D2875">
        <v>0.2</v>
      </c>
      <c r="E2875">
        <v>0.8</v>
      </c>
      <c r="F2875" s="11"/>
      <c r="G2875" s="11"/>
      <c r="H2875" s="11"/>
    </row>
    <row r="2876" spans="1:8">
      <c r="A2876" s="10">
        <v>-867</v>
      </c>
      <c r="B2876">
        <v>2873</v>
      </c>
      <c r="C2876">
        <v>0.4</v>
      </c>
      <c r="D2876">
        <v>0.04</v>
      </c>
      <c r="E2876">
        <v>0.36</v>
      </c>
      <c r="F2876" s="11"/>
      <c r="G2876" s="11"/>
      <c r="H2876" s="11"/>
    </row>
    <row r="2877" spans="1:8">
      <c r="A2877" s="10">
        <v>-868</v>
      </c>
      <c r="B2877">
        <v>2874</v>
      </c>
      <c r="C2877">
        <v>0.5</v>
      </c>
      <c r="D2877">
        <v>0.1</v>
      </c>
      <c r="E2877">
        <v>0.4</v>
      </c>
      <c r="F2877" s="11"/>
      <c r="G2877" s="11"/>
      <c r="H2877" s="11"/>
    </row>
    <row r="2878" spans="1:8">
      <c r="A2878" s="10">
        <v>-869</v>
      </c>
      <c r="B2878">
        <v>2875</v>
      </c>
      <c r="C2878">
        <v>0.4</v>
      </c>
      <c r="D2878">
        <v>0.04</v>
      </c>
      <c r="E2878">
        <v>0.36</v>
      </c>
      <c r="F2878" s="11"/>
      <c r="G2878" s="11"/>
      <c r="H2878" s="11"/>
    </row>
    <row r="2879" spans="1:8">
      <c r="A2879" s="10">
        <v>-870</v>
      </c>
      <c r="B2879">
        <v>2876</v>
      </c>
      <c r="C2879">
        <v>0.9</v>
      </c>
      <c r="D2879">
        <v>0.04</v>
      </c>
      <c r="E2879">
        <v>0.86</v>
      </c>
      <c r="F2879" s="11"/>
      <c r="G2879" s="11"/>
      <c r="H2879" s="11"/>
    </row>
    <row r="2880" spans="1:8">
      <c r="A2880" s="10">
        <v>-871</v>
      </c>
      <c r="B2880">
        <v>2877</v>
      </c>
      <c r="C2880">
        <v>1.1000000000000001</v>
      </c>
      <c r="D2880">
        <v>0.2</v>
      </c>
      <c r="E2880">
        <v>0.9</v>
      </c>
      <c r="F2880" s="11"/>
      <c r="G2880" s="11"/>
      <c r="H2880" s="11"/>
    </row>
    <row r="2881" spans="1:8">
      <c r="A2881" s="10">
        <v>-872</v>
      </c>
      <c r="B2881">
        <v>2878</v>
      </c>
      <c r="C2881">
        <v>0.7</v>
      </c>
      <c r="D2881">
        <v>0.4</v>
      </c>
      <c r="E2881">
        <v>0.3</v>
      </c>
      <c r="F2881" s="11"/>
      <c r="G2881" s="11"/>
      <c r="H2881" s="11"/>
    </row>
    <row r="2882" spans="1:8">
      <c r="A2882" s="10">
        <v>-873</v>
      </c>
      <c r="B2882">
        <v>2879</v>
      </c>
      <c r="C2882">
        <v>0.6</v>
      </c>
      <c r="D2882">
        <v>0.04</v>
      </c>
      <c r="E2882">
        <v>0.56000000000000005</v>
      </c>
      <c r="F2882" s="11"/>
      <c r="G2882" s="11"/>
      <c r="H2882" s="11"/>
    </row>
    <row r="2883" spans="1:8">
      <c r="A2883" s="10">
        <v>-874</v>
      </c>
      <c r="B2883">
        <v>2880</v>
      </c>
      <c r="C2883">
        <v>1.4</v>
      </c>
      <c r="D2883">
        <v>0.2</v>
      </c>
      <c r="E2883">
        <v>1.2</v>
      </c>
      <c r="F2883" s="11"/>
      <c r="G2883" s="11"/>
      <c r="H2883" s="11"/>
    </row>
    <row r="2884" spans="1:8">
      <c r="A2884" s="10">
        <v>-875</v>
      </c>
      <c r="B2884">
        <v>2881</v>
      </c>
      <c r="C2884">
        <v>0.8</v>
      </c>
      <c r="D2884">
        <v>0.2</v>
      </c>
      <c r="E2884">
        <v>0.6</v>
      </c>
      <c r="F2884" s="11"/>
      <c r="G2884" s="11"/>
      <c r="H2884" s="11"/>
    </row>
    <row r="2885" spans="1:8">
      <c r="A2885" s="10">
        <v>-876</v>
      </c>
      <c r="B2885">
        <v>2882</v>
      </c>
      <c r="C2885">
        <v>0.6</v>
      </c>
      <c r="D2885">
        <v>0.1</v>
      </c>
      <c r="E2885">
        <v>0.5</v>
      </c>
      <c r="F2885" s="11"/>
      <c r="G2885" s="11"/>
      <c r="H2885" s="11"/>
    </row>
    <row r="2886" spans="1:8">
      <c r="A2886" s="10">
        <v>-877</v>
      </c>
      <c r="B2886">
        <v>2883</v>
      </c>
      <c r="C2886">
        <v>0.8</v>
      </c>
      <c r="D2886">
        <v>0.2</v>
      </c>
      <c r="E2886">
        <v>0.6</v>
      </c>
      <c r="F2886" s="11"/>
      <c r="G2886" s="11"/>
      <c r="H2886" s="11"/>
    </row>
    <row r="2887" spans="1:8">
      <c r="A2887" s="10">
        <v>-878</v>
      </c>
      <c r="B2887">
        <v>2884</v>
      </c>
      <c r="C2887">
        <v>0.9</v>
      </c>
      <c r="D2887">
        <v>0.2</v>
      </c>
      <c r="E2887">
        <v>0.7</v>
      </c>
      <c r="F2887" s="11"/>
      <c r="G2887" s="11"/>
      <c r="H2887" s="11"/>
    </row>
    <row r="2888" spans="1:8">
      <c r="A2888" s="10">
        <v>-879</v>
      </c>
      <c r="B2888">
        <v>2885</v>
      </c>
      <c r="C2888">
        <v>0.3</v>
      </c>
      <c r="D2888">
        <v>0.04</v>
      </c>
      <c r="E2888">
        <v>0.26</v>
      </c>
      <c r="F2888" s="11"/>
      <c r="G2888" s="11"/>
      <c r="H2888" s="11"/>
    </row>
    <row r="2889" spans="1:8">
      <c r="A2889" s="10">
        <v>-880</v>
      </c>
      <c r="B2889">
        <v>2886</v>
      </c>
      <c r="C2889">
        <v>0.1</v>
      </c>
      <c r="D2889">
        <v>0.04</v>
      </c>
      <c r="E2889">
        <v>0.06</v>
      </c>
      <c r="F2889" s="11"/>
      <c r="G2889" s="11"/>
      <c r="H2889" s="11"/>
    </row>
    <row r="2890" spans="1:8">
      <c r="A2890" s="10">
        <v>-881</v>
      </c>
      <c r="B2890">
        <v>2887</v>
      </c>
      <c r="C2890">
        <v>0.2</v>
      </c>
      <c r="D2890">
        <v>0.04</v>
      </c>
      <c r="E2890">
        <v>0.16</v>
      </c>
      <c r="F2890" s="11"/>
      <c r="G2890" s="11"/>
      <c r="H2890" s="11"/>
    </row>
    <row r="2891" spans="1:8">
      <c r="A2891" s="10">
        <v>-882</v>
      </c>
      <c r="B2891">
        <v>2888</v>
      </c>
      <c r="C2891">
        <v>1.4</v>
      </c>
      <c r="D2891">
        <v>0.1</v>
      </c>
      <c r="E2891">
        <v>1.3</v>
      </c>
      <c r="F2891" s="11"/>
      <c r="G2891" s="11"/>
      <c r="H2891" s="11"/>
    </row>
    <row r="2892" spans="1:8">
      <c r="A2892" s="10">
        <v>-883</v>
      </c>
      <c r="B2892">
        <v>2889</v>
      </c>
      <c r="C2892">
        <v>1</v>
      </c>
      <c r="D2892">
        <v>0.1</v>
      </c>
      <c r="E2892">
        <v>0.9</v>
      </c>
      <c r="F2892" s="11"/>
      <c r="G2892" s="11"/>
      <c r="H2892" s="11"/>
    </row>
    <row r="2893" spans="1:8">
      <c r="A2893" s="10">
        <v>-884</v>
      </c>
      <c r="B2893">
        <v>2890</v>
      </c>
      <c r="C2893">
        <v>0.8</v>
      </c>
      <c r="D2893">
        <v>0.04</v>
      </c>
      <c r="E2893">
        <v>0.76</v>
      </c>
      <c r="F2893" s="11"/>
      <c r="G2893" s="11"/>
      <c r="H2893" s="11"/>
    </row>
    <row r="2894" spans="1:8">
      <c r="A2894" s="10">
        <v>-885</v>
      </c>
      <c r="B2894">
        <v>2891</v>
      </c>
      <c r="C2894">
        <v>0.6</v>
      </c>
      <c r="D2894">
        <v>0.04</v>
      </c>
      <c r="E2894">
        <v>0.56000000000000005</v>
      </c>
      <c r="F2894" s="11"/>
      <c r="G2894" s="11"/>
      <c r="H2894" s="11"/>
    </row>
    <row r="2895" spans="1:8">
      <c r="A2895" s="10">
        <v>-886</v>
      </c>
      <c r="B2895">
        <v>2892</v>
      </c>
      <c r="C2895">
        <v>0.7</v>
      </c>
      <c r="D2895">
        <v>0.2</v>
      </c>
      <c r="E2895">
        <v>0.5</v>
      </c>
      <c r="F2895" s="11"/>
      <c r="G2895" s="11"/>
      <c r="H2895" s="11"/>
    </row>
    <row r="2896" spans="1:8">
      <c r="A2896" s="10">
        <v>-887</v>
      </c>
      <c r="B2896">
        <v>2893</v>
      </c>
      <c r="C2896">
        <v>0.5</v>
      </c>
      <c r="D2896">
        <v>0.1</v>
      </c>
      <c r="E2896">
        <v>0.4</v>
      </c>
      <c r="F2896" s="11"/>
      <c r="G2896" s="11"/>
      <c r="H2896" s="11"/>
    </row>
    <row r="2897" spans="1:8">
      <c r="A2897" s="10">
        <v>-888</v>
      </c>
      <c r="B2897">
        <v>2894</v>
      </c>
      <c r="C2897">
        <v>0.3</v>
      </c>
      <c r="D2897">
        <v>0.1</v>
      </c>
      <c r="E2897">
        <v>0.2</v>
      </c>
      <c r="F2897" s="11"/>
      <c r="G2897" s="11"/>
      <c r="H2897" s="11"/>
    </row>
    <row r="2898" spans="1:8">
      <c r="A2898" s="10">
        <v>-889</v>
      </c>
      <c r="B2898">
        <v>2895</v>
      </c>
      <c r="C2898">
        <v>0.7</v>
      </c>
      <c r="D2898">
        <v>0.04</v>
      </c>
      <c r="E2898">
        <v>0.66</v>
      </c>
      <c r="F2898" s="11"/>
      <c r="G2898" s="11"/>
      <c r="H2898" s="11"/>
    </row>
    <row r="2899" spans="1:8">
      <c r="A2899" s="10">
        <v>-890</v>
      </c>
      <c r="B2899">
        <v>2896</v>
      </c>
      <c r="C2899">
        <v>1.1000000000000001</v>
      </c>
      <c r="D2899">
        <v>0.04</v>
      </c>
      <c r="E2899">
        <v>1.06</v>
      </c>
      <c r="F2899" s="11"/>
      <c r="G2899" s="11"/>
      <c r="H2899" s="11"/>
    </row>
    <row r="2900" spans="1:8">
      <c r="A2900" s="10">
        <v>-891</v>
      </c>
      <c r="B2900">
        <v>2897</v>
      </c>
      <c r="C2900">
        <v>1.8</v>
      </c>
      <c r="D2900">
        <v>0.2</v>
      </c>
      <c r="E2900">
        <v>1.6</v>
      </c>
      <c r="F2900" s="11"/>
      <c r="G2900" s="11"/>
      <c r="H2900" s="11"/>
    </row>
    <row r="2901" spans="1:8">
      <c r="A2901" s="10">
        <v>-892</v>
      </c>
      <c r="B2901">
        <v>2898</v>
      </c>
      <c r="C2901">
        <v>0.1</v>
      </c>
      <c r="D2901">
        <v>0.04</v>
      </c>
      <c r="E2901">
        <v>0.06</v>
      </c>
      <c r="F2901" s="11"/>
      <c r="G2901" s="11"/>
      <c r="H2901" s="11"/>
    </row>
    <row r="2902" spans="1:8">
      <c r="A2902" s="10">
        <v>-893</v>
      </c>
      <c r="B2902">
        <v>2899</v>
      </c>
      <c r="C2902">
        <v>0.3</v>
      </c>
      <c r="D2902">
        <v>0.1</v>
      </c>
      <c r="E2902">
        <v>0.2</v>
      </c>
      <c r="F2902" s="11"/>
      <c r="G2902" s="11"/>
      <c r="H2902" s="11"/>
    </row>
    <row r="2903" spans="1:8">
      <c r="A2903" s="10">
        <v>-894</v>
      </c>
      <c r="B2903">
        <v>2900</v>
      </c>
      <c r="C2903">
        <v>0.5</v>
      </c>
      <c r="D2903">
        <v>0.1</v>
      </c>
      <c r="E2903">
        <v>0.4</v>
      </c>
      <c r="F2903" s="11"/>
      <c r="G2903" s="11"/>
      <c r="H2903" s="11"/>
    </row>
    <row r="2904" spans="1:8">
      <c r="A2904" s="10">
        <v>-895</v>
      </c>
      <c r="B2904">
        <v>2901</v>
      </c>
      <c r="C2904">
        <v>3.2</v>
      </c>
      <c r="D2904">
        <v>0.1</v>
      </c>
      <c r="E2904">
        <v>3.1</v>
      </c>
      <c r="F2904" s="11"/>
      <c r="G2904" s="11"/>
      <c r="H2904" s="11"/>
    </row>
    <row r="2905" spans="1:8">
      <c r="A2905" s="10">
        <v>-896</v>
      </c>
      <c r="B2905">
        <v>2902</v>
      </c>
      <c r="C2905">
        <v>0.2</v>
      </c>
      <c r="D2905">
        <v>0.06</v>
      </c>
      <c r="E2905">
        <v>0.14000000000000001</v>
      </c>
      <c r="F2905" s="11"/>
      <c r="G2905" s="11"/>
      <c r="H2905" s="11"/>
    </row>
    <row r="2906" spans="1:8">
      <c r="A2906" s="10">
        <v>-897</v>
      </c>
      <c r="B2906">
        <v>2903</v>
      </c>
      <c r="C2906">
        <v>0.9</v>
      </c>
      <c r="D2906">
        <v>0.1</v>
      </c>
      <c r="E2906">
        <v>0.8</v>
      </c>
      <c r="F2906" s="11"/>
      <c r="G2906" s="11"/>
      <c r="H2906" s="11"/>
    </row>
    <row r="2907" spans="1:8">
      <c r="A2907" s="10">
        <v>-898</v>
      </c>
      <c r="B2907">
        <v>2904</v>
      </c>
      <c r="C2907">
        <v>0.8</v>
      </c>
      <c r="D2907">
        <v>0.06</v>
      </c>
      <c r="E2907">
        <v>0.74</v>
      </c>
      <c r="F2907" s="11"/>
      <c r="G2907" s="11"/>
      <c r="H2907" s="11"/>
    </row>
    <row r="2908" spans="1:8">
      <c r="A2908" s="10">
        <v>-899</v>
      </c>
      <c r="B2908">
        <v>2905</v>
      </c>
      <c r="C2908">
        <v>0.4</v>
      </c>
      <c r="D2908">
        <v>0.1</v>
      </c>
      <c r="E2908">
        <v>0.3</v>
      </c>
      <c r="F2908" s="11"/>
      <c r="G2908" s="11"/>
      <c r="H2908" s="11"/>
    </row>
    <row r="2909" spans="1:8">
      <c r="A2909" s="10">
        <v>-900</v>
      </c>
      <c r="B2909">
        <v>2906</v>
      </c>
      <c r="C2909">
        <v>1</v>
      </c>
      <c r="D2909">
        <v>0.1</v>
      </c>
      <c r="E2909">
        <v>0.9</v>
      </c>
      <c r="F2909" s="11"/>
      <c r="G2909" s="11"/>
      <c r="H2909" s="11"/>
    </row>
    <row r="2910" spans="1:8">
      <c r="A2910" s="10">
        <v>-901</v>
      </c>
      <c r="B2910">
        <v>2907</v>
      </c>
      <c r="C2910">
        <v>1.4</v>
      </c>
      <c r="D2910">
        <v>0.04</v>
      </c>
      <c r="E2910">
        <v>1.36</v>
      </c>
      <c r="F2910" s="11"/>
      <c r="G2910" s="11"/>
      <c r="H2910" s="11"/>
    </row>
    <row r="2911" spans="1:8">
      <c r="A2911" s="10">
        <v>-902</v>
      </c>
      <c r="B2911">
        <v>2908</v>
      </c>
      <c r="C2911">
        <v>1.6</v>
      </c>
      <c r="D2911">
        <v>0.04</v>
      </c>
      <c r="E2911">
        <v>1.56</v>
      </c>
      <c r="F2911" s="11"/>
      <c r="G2911" s="11"/>
      <c r="H2911" s="11"/>
    </row>
    <row r="2912" spans="1:8">
      <c r="A2912" s="10">
        <v>-903</v>
      </c>
      <c r="B2912">
        <v>2909</v>
      </c>
      <c r="C2912">
        <v>1</v>
      </c>
      <c r="D2912">
        <v>0.2</v>
      </c>
      <c r="E2912">
        <v>0.8</v>
      </c>
      <c r="F2912" s="11"/>
      <c r="G2912" s="11"/>
      <c r="H2912" s="11"/>
    </row>
    <row r="2913" spans="1:8">
      <c r="A2913" s="10">
        <v>-904</v>
      </c>
      <c r="B2913">
        <v>2910</v>
      </c>
      <c r="C2913">
        <v>1.4</v>
      </c>
      <c r="D2913">
        <v>0.1</v>
      </c>
      <c r="E2913">
        <v>1.3</v>
      </c>
      <c r="F2913" s="11"/>
      <c r="G2913" s="11"/>
      <c r="H2913" s="11"/>
    </row>
    <row r="2914" spans="1:8">
      <c r="A2914" s="10">
        <v>-905</v>
      </c>
      <c r="B2914">
        <v>2911</v>
      </c>
      <c r="C2914">
        <v>0.4</v>
      </c>
      <c r="D2914">
        <v>0.1</v>
      </c>
      <c r="E2914">
        <v>0.3</v>
      </c>
      <c r="F2914" s="11"/>
      <c r="G2914" s="11"/>
      <c r="H2914" s="11"/>
    </row>
    <row r="2915" spans="1:8">
      <c r="A2915" s="10">
        <v>-906</v>
      </c>
      <c r="B2915">
        <v>2912</v>
      </c>
      <c r="C2915">
        <v>0.9</v>
      </c>
      <c r="D2915">
        <v>0.1</v>
      </c>
      <c r="E2915">
        <v>0.8</v>
      </c>
      <c r="F2915" s="11"/>
      <c r="G2915" s="11"/>
      <c r="H2915" s="11"/>
    </row>
    <row r="2916" spans="1:8">
      <c r="A2916" s="10">
        <v>-907</v>
      </c>
      <c r="B2916">
        <v>2913</v>
      </c>
      <c r="C2916">
        <v>1.9</v>
      </c>
      <c r="D2916">
        <v>0.04</v>
      </c>
      <c r="E2916">
        <v>1.86</v>
      </c>
      <c r="F2916" s="11"/>
      <c r="G2916" s="11"/>
      <c r="H2916" s="11"/>
    </row>
    <row r="2917" spans="1:8">
      <c r="A2917" s="10">
        <v>-908</v>
      </c>
      <c r="B2917">
        <v>2914</v>
      </c>
      <c r="C2917">
        <v>0.4</v>
      </c>
      <c r="D2917">
        <v>0.03</v>
      </c>
      <c r="E2917">
        <v>0.37</v>
      </c>
      <c r="F2917" s="11"/>
      <c r="G2917" s="11"/>
      <c r="H2917" s="11"/>
    </row>
    <row r="2918" spans="1:8">
      <c r="A2918" s="10">
        <v>-909</v>
      </c>
      <c r="B2918">
        <v>2915</v>
      </c>
      <c r="C2918">
        <v>1.1000000000000001</v>
      </c>
      <c r="D2918">
        <v>0.04</v>
      </c>
      <c r="E2918">
        <v>1.06</v>
      </c>
      <c r="F2918" s="11"/>
      <c r="G2918" s="11"/>
      <c r="H2918" s="11"/>
    </row>
    <row r="2919" spans="1:8">
      <c r="A2919" s="10">
        <v>-910</v>
      </c>
      <c r="B2919">
        <v>2916</v>
      </c>
      <c r="C2919">
        <v>0.9</v>
      </c>
      <c r="D2919">
        <v>0.04</v>
      </c>
      <c r="E2919">
        <v>0.86</v>
      </c>
      <c r="F2919" s="11"/>
      <c r="G2919" s="11"/>
      <c r="H2919" s="11"/>
    </row>
    <row r="2920" spans="1:8">
      <c r="A2920" s="10">
        <v>-911</v>
      </c>
      <c r="B2920">
        <v>2917</v>
      </c>
      <c r="C2920">
        <v>0.5</v>
      </c>
      <c r="D2920">
        <v>0.04</v>
      </c>
      <c r="E2920">
        <v>0.46</v>
      </c>
      <c r="F2920" s="11"/>
      <c r="G2920" s="11"/>
      <c r="H2920" s="11"/>
    </row>
    <row r="2921" spans="1:8">
      <c r="A2921" s="10">
        <v>-912</v>
      </c>
      <c r="B2921">
        <v>2918</v>
      </c>
      <c r="C2921">
        <v>0.3</v>
      </c>
      <c r="D2921">
        <v>0.1</v>
      </c>
      <c r="E2921">
        <v>0.2</v>
      </c>
      <c r="F2921" s="11"/>
      <c r="G2921" s="11"/>
      <c r="H2921" s="11"/>
    </row>
    <row r="2922" spans="1:8">
      <c r="A2922" s="10">
        <v>-913</v>
      </c>
      <c r="B2922">
        <v>2919</v>
      </c>
      <c r="C2922">
        <v>0.4</v>
      </c>
      <c r="D2922">
        <v>0.1</v>
      </c>
      <c r="E2922">
        <v>0.3</v>
      </c>
      <c r="F2922" s="11"/>
      <c r="G2922" s="11"/>
      <c r="H2922" s="11"/>
    </row>
    <row r="2923" spans="1:8">
      <c r="A2923" s="10">
        <v>-914</v>
      </c>
      <c r="B2923">
        <v>2920</v>
      </c>
      <c r="C2923">
        <v>1</v>
      </c>
      <c r="D2923">
        <v>0.1</v>
      </c>
      <c r="E2923">
        <v>0.9</v>
      </c>
      <c r="F2923" s="11"/>
      <c r="G2923" s="11"/>
      <c r="H2923" s="11"/>
    </row>
    <row r="2924" spans="1:8">
      <c r="A2924" s="10">
        <v>-915</v>
      </c>
      <c r="B2924">
        <v>2921</v>
      </c>
      <c r="C2924">
        <v>0.7</v>
      </c>
      <c r="D2924">
        <v>0.1</v>
      </c>
      <c r="E2924">
        <v>0.6</v>
      </c>
      <c r="F2924" s="11"/>
      <c r="G2924" s="11"/>
      <c r="H2924" s="11"/>
    </row>
    <row r="2925" spans="1:8">
      <c r="A2925" s="10">
        <v>-916</v>
      </c>
      <c r="B2925">
        <v>2922</v>
      </c>
      <c r="C2925">
        <v>1</v>
      </c>
      <c r="D2925">
        <v>0.2</v>
      </c>
      <c r="E2925">
        <v>0.8</v>
      </c>
      <c r="F2925" s="11"/>
      <c r="G2925" s="11"/>
      <c r="H2925" s="11"/>
    </row>
    <row r="2926" spans="1:8">
      <c r="A2926" s="10">
        <v>-917</v>
      </c>
      <c r="B2926">
        <v>2923</v>
      </c>
      <c r="C2926">
        <v>1</v>
      </c>
      <c r="D2926">
        <v>0.2</v>
      </c>
      <c r="E2926">
        <v>0.8</v>
      </c>
      <c r="F2926" s="11"/>
      <c r="G2926" s="11"/>
      <c r="H2926" s="11"/>
    </row>
    <row r="2927" spans="1:8">
      <c r="A2927" s="10">
        <v>-918</v>
      </c>
      <c r="B2927">
        <v>2924</v>
      </c>
      <c r="C2927">
        <v>1.4</v>
      </c>
      <c r="D2927">
        <v>0.2</v>
      </c>
      <c r="E2927">
        <v>1.2</v>
      </c>
      <c r="F2927" s="11"/>
      <c r="G2927" s="11"/>
      <c r="H2927" s="11"/>
    </row>
    <row r="2928" spans="1:8">
      <c r="A2928" s="10">
        <v>-919</v>
      </c>
      <c r="B2928">
        <v>2925</v>
      </c>
      <c r="C2928">
        <v>0.6</v>
      </c>
      <c r="D2928">
        <v>0.1</v>
      </c>
      <c r="E2928">
        <v>0.5</v>
      </c>
      <c r="F2928" s="11"/>
      <c r="G2928" s="11"/>
      <c r="H2928" s="11"/>
    </row>
    <row r="2929" spans="1:8">
      <c r="A2929" s="10">
        <v>-920</v>
      </c>
      <c r="B2929">
        <v>2926</v>
      </c>
      <c r="C2929">
        <v>0.8</v>
      </c>
      <c r="D2929">
        <v>0.1</v>
      </c>
      <c r="E2929">
        <v>0.7</v>
      </c>
      <c r="F2929" s="11"/>
      <c r="G2929" s="11"/>
      <c r="H2929" s="11"/>
    </row>
    <row r="2930" spans="1:8">
      <c r="A2930" s="10">
        <v>-921</v>
      </c>
      <c r="B2930">
        <v>2927</v>
      </c>
      <c r="C2930">
        <v>2.2000000000000002</v>
      </c>
      <c r="D2930">
        <v>0.4</v>
      </c>
      <c r="E2930">
        <v>1.8</v>
      </c>
      <c r="F2930" s="11"/>
      <c r="G2930" s="11"/>
      <c r="H2930" s="11"/>
    </row>
    <row r="2931" spans="1:8">
      <c r="A2931" s="10">
        <v>-922</v>
      </c>
      <c r="B2931">
        <v>2928</v>
      </c>
      <c r="C2931">
        <v>0.9</v>
      </c>
      <c r="D2931">
        <v>0.04</v>
      </c>
      <c r="E2931">
        <v>0.86</v>
      </c>
      <c r="F2931" s="11"/>
      <c r="G2931" s="11"/>
      <c r="H2931" s="11"/>
    </row>
    <row r="2932" spans="1:8">
      <c r="A2932" s="10">
        <v>-923</v>
      </c>
      <c r="B2932">
        <v>2929</v>
      </c>
      <c r="C2932">
        <v>1.1000000000000001</v>
      </c>
      <c r="D2932">
        <v>0.1</v>
      </c>
      <c r="E2932">
        <v>1</v>
      </c>
      <c r="F2932" s="11"/>
      <c r="G2932" s="11"/>
      <c r="H2932" s="11"/>
    </row>
    <row r="2933" spans="1:8">
      <c r="A2933" s="10">
        <v>-924</v>
      </c>
      <c r="B2933">
        <v>2930</v>
      </c>
      <c r="C2933">
        <v>0.5</v>
      </c>
      <c r="D2933">
        <v>0.08</v>
      </c>
      <c r="E2933">
        <v>0.42</v>
      </c>
      <c r="F2933" s="11"/>
      <c r="G2933" s="11"/>
      <c r="H2933" s="11"/>
    </row>
    <row r="2934" spans="1:8">
      <c r="A2934" s="10">
        <v>-925</v>
      </c>
      <c r="B2934">
        <v>2931</v>
      </c>
      <c r="C2934">
        <v>0.6</v>
      </c>
      <c r="D2934">
        <v>0.2</v>
      </c>
      <c r="E2934">
        <v>0.4</v>
      </c>
      <c r="F2934" s="11"/>
      <c r="G2934" s="11"/>
      <c r="H2934" s="11"/>
    </row>
    <row r="2935" spans="1:8">
      <c r="A2935" s="10">
        <v>-926</v>
      </c>
      <c r="B2935">
        <v>2932</v>
      </c>
      <c r="C2935">
        <v>1</v>
      </c>
      <c r="D2935">
        <v>0.2</v>
      </c>
      <c r="E2935">
        <v>0.8</v>
      </c>
      <c r="F2935" s="11"/>
      <c r="G2935" s="11"/>
      <c r="H2935" s="11"/>
    </row>
    <row r="2936" spans="1:8">
      <c r="A2936" s="10">
        <v>-927</v>
      </c>
      <c r="B2936">
        <v>2933</v>
      </c>
      <c r="C2936">
        <v>1.4</v>
      </c>
      <c r="D2936">
        <v>0.06</v>
      </c>
      <c r="E2936">
        <v>1.34</v>
      </c>
      <c r="F2936" s="11"/>
      <c r="G2936" s="11"/>
      <c r="H2936" s="11"/>
    </row>
    <row r="2937" spans="1:8">
      <c r="A2937" s="10">
        <v>-928</v>
      </c>
      <c r="B2937">
        <v>2934</v>
      </c>
      <c r="C2937">
        <v>0.3</v>
      </c>
      <c r="D2937">
        <v>0.1</v>
      </c>
      <c r="E2937">
        <v>0.2</v>
      </c>
      <c r="F2937" s="11"/>
      <c r="G2937" s="11"/>
      <c r="H2937" s="11"/>
    </row>
    <row r="2938" spans="1:8">
      <c r="A2938" s="10">
        <v>-929</v>
      </c>
      <c r="B2938">
        <v>2935</v>
      </c>
      <c r="C2938">
        <v>0.2</v>
      </c>
      <c r="D2938">
        <v>0.1</v>
      </c>
      <c r="E2938">
        <v>0.1</v>
      </c>
      <c r="F2938" s="11"/>
      <c r="G2938" s="11"/>
      <c r="H2938" s="11"/>
    </row>
    <row r="2939" spans="1:8">
      <c r="A2939" s="10">
        <v>-930</v>
      </c>
      <c r="B2939">
        <v>2936</v>
      </c>
      <c r="C2939">
        <v>0.2</v>
      </c>
      <c r="D2939">
        <v>0.06</v>
      </c>
      <c r="E2939">
        <v>0.14000000000000001</v>
      </c>
      <c r="F2939" s="11"/>
      <c r="G2939" s="11"/>
      <c r="H2939" s="11"/>
    </row>
    <row r="2940" spans="1:8">
      <c r="A2940" s="10">
        <v>-931</v>
      </c>
      <c r="B2940">
        <v>2937</v>
      </c>
      <c r="C2940">
        <v>0.5</v>
      </c>
      <c r="D2940">
        <v>0.04</v>
      </c>
      <c r="E2940">
        <v>0.46</v>
      </c>
      <c r="F2940" s="11"/>
      <c r="G2940" s="11"/>
      <c r="H2940" s="11"/>
    </row>
    <row r="2941" spans="1:8">
      <c r="A2941" s="10">
        <v>-932</v>
      </c>
      <c r="B2941">
        <v>2938</v>
      </c>
      <c r="C2941">
        <v>0.6</v>
      </c>
      <c r="D2941">
        <v>0.04</v>
      </c>
      <c r="E2941">
        <v>0.56000000000000005</v>
      </c>
      <c r="F2941" s="11"/>
      <c r="G2941" s="11"/>
      <c r="H2941" s="11"/>
    </row>
    <row r="2942" spans="1:8">
      <c r="A2942" s="10">
        <v>-933</v>
      </c>
      <c r="B2942">
        <v>2939</v>
      </c>
      <c r="C2942">
        <v>0.6</v>
      </c>
      <c r="D2942">
        <v>0.1</v>
      </c>
      <c r="E2942">
        <v>0.5</v>
      </c>
      <c r="F2942" s="11"/>
      <c r="G2942" s="11"/>
      <c r="H2942" s="11"/>
    </row>
    <row r="2943" spans="1:8">
      <c r="A2943" s="10">
        <v>-934</v>
      </c>
      <c r="B2943">
        <v>2940</v>
      </c>
      <c r="C2943">
        <v>0.5</v>
      </c>
      <c r="D2943">
        <v>0.2</v>
      </c>
      <c r="E2943">
        <v>0.3</v>
      </c>
      <c r="F2943" s="11"/>
      <c r="G2943" s="11"/>
      <c r="H2943" s="11"/>
    </row>
    <row r="2944" spans="1:8">
      <c r="A2944" s="10">
        <v>-935</v>
      </c>
      <c r="B2944">
        <v>2941</v>
      </c>
      <c r="C2944">
        <v>0.8</v>
      </c>
      <c r="D2944">
        <v>0.04</v>
      </c>
      <c r="E2944">
        <v>0.76</v>
      </c>
      <c r="F2944" s="11"/>
      <c r="G2944" s="11"/>
      <c r="H2944" s="11"/>
    </row>
    <row r="2945" spans="1:8">
      <c r="A2945" s="10">
        <v>-936</v>
      </c>
      <c r="B2945">
        <v>2942</v>
      </c>
      <c r="C2945">
        <v>0.6</v>
      </c>
      <c r="D2945">
        <v>0.1</v>
      </c>
      <c r="E2945">
        <v>0.5</v>
      </c>
      <c r="F2945" s="11"/>
      <c r="G2945" s="11"/>
      <c r="H2945" s="11"/>
    </row>
    <row r="2946" spans="1:8">
      <c r="A2946" s="10">
        <v>-937</v>
      </c>
      <c r="B2946">
        <v>2943</v>
      </c>
      <c r="C2946">
        <v>0.4</v>
      </c>
      <c r="D2946">
        <v>0.1</v>
      </c>
      <c r="E2946">
        <v>0.3</v>
      </c>
      <c r="F2946" s="11"/>
      <c r="G2946" s="11"/>
      <c r="H2946" s="11"/>
    </row>
    <row r="2947" spans="1:8">
      <c r="A2947" s="10">
        <v>-938</v>
      </c>
      <c r="B2947">
        <v>2944</v>
      </c>
      <c r="C2947">
        <v>1</v>
      </c>
      <c r="D2947">
        <v>0.1</v>
      </c>
      <c r="E2947">
        <v>0.9</v>
      </c>
      <c r="F2947" s="11"/>
      <c r="G2947" s="11"/>
      <c r="H2947" s="11"/>
    </row>
    <row r="2948" spans="1:8">
      <c r="A2948" s="10">
        <v>-939</v>
      </c>
      <c r="B2948">
        <v>2945</v>
      </c>
      <c r="C2948">
        <v>0.6</v>
      </c>
      <c r="D2948">
        <v>0.1</v>
      </c>
      <c r="E2948">
        <v>0.5</v>
      </c>
      <c r="F2948" s="11"/>
      <c r="G2948" s="11"/>
      <c r="H2948" s="11"/>
    </row>
    <row r="2949" spans="1:8">
      <c r="A2949" s="10">
        <v>-940</v>
      </c>
      <c r="B2949">
        <v>2946</v>
      </c>
      <c r="C2949">
        <v>1.4</v>
      </c>
      <c r="D2949">
        <v>0.14000000000000001</v>
      </c>
      <c r="E2949">
        <v>1.26</v>
      </c>
      <c r="F2949" s="11"/>
      <c r="G2949" s="11"/>
      <c r="H2949" s="11"/>
    </row>
    <row r="2950" spans="1:8">
      <c r="A2950" s="10">
        <v>-941</v>
      </c>
      <c r="B2950">
        <v>2947</v>
      </c>
      <c r="C2950">
        <v>0.6</v>
      </c>
      <c r="D2950">
        <v>0.1</v>
      </c>
      <c r="E2950">
        <v>0.5</v>
      </c>
      <c r="F2950" s="11"/>
      <c r="G2950" s="11"/>
      <c r="H2950" s="11"/>
    </row>
    <row r="2951" spans="1:8">
      <c r="A2951" s="10">
        <v>-942</v>
      </c>
      <c r="B2951">
        <v>2948</v>
      </c>
      <c r="C2951">
        <v>1</v>
      </c>
      <c r="D2951">
        <v>0.1</v>
      </c>
      <c r="E2951">
        <v>0.9</v>
      </c>
      <c r="F2951" s="11"/>
      <c r="G2951" s="11"/>
      <c r="H2951" s="11"/>
    </row>
    <row r="2952" spans="1:8">
      <c r="A2952" s="10">
        <v>-943</v>
      </c>
      <c r="B2952">
        <v>2949</v>
      </c>
      <c r="C2952">
        <v>1.1000000000000001</v>
      </c>
      <c r="D2952">
        <v>0.12</v>
      </c>
      <c r="E2952">
        <v>0.98</v>
      </c>
      <c r="F2952" s="11"/>
      <c r="G2952" s="11"/>
      <c r="H2952" s="11"/>
    </row>
    <row r="2953" spans="1:8">
      <c r="A2953" s="10">
        <v>-944</v>
      </c>
      <c r="B2953">
        <v>2950</v>
      </c>
      <c r="C2953">
        <v>0.8</v>
      </c>
      <c r="D2953">
        <v>0.1</v>
      </c>
      <c r="E2953">
        <v>0.7</v>
      </c>
      <c r="F2953" s="11"/>
      <c r="G2953" s="11"/>
      <c r="H2953" s="11"/>
    </row>
    <row r="2954" spans="1:8">
      <c r="A2954" s="10">
        <v>-945</v>
      </c>
      <c r="B2954">
        <v>2951</v>
      </c>
      <c r="C2954">
        <v>0.6</v>
      </c>
      <c r="D2954">
        <v>0.2</v>
      </c>
      <c r="E2954">
        <v>0.4</v>
      </c>
      <c r="F2954" s="11"/>
      <c r="G2954" s="11"/>
      <c r="H2954" s="11"/>
    </row>
    <row r="2955" spans="1:8">
      <c r="A2955" s="10">
        <v>-946</v>
      </c>
      <c r="B2955">
        <v>2952</v>
      </c>
      <c r="C2955">
        <v>1.4</v>
      </c>
      <c r="D2955">
        <v>0.2</v>
      </c>
      <c r="E2955">
        <v>1.2</v>
      </c>
      <c r="F2955" s="11"/>
      <c r="G2955" s="11"/>
      <c r="H2955" s="11"/>
    </row>
    <row r="2956" spans="1:8">
      <c r="A2956" s="10">
        <v>-947</v>
      </c>
      <c r="B2956">
        <v>2953</v>
      </c>
      <c r="C2956">
        <v>0.6</v>
      </c>
      <c r="D2956">
        <v>0.14000000000000001</v>
      </c>
      <c r="E2956">
        <v>0.46</v>
      </c>
      <c r="F2956" s="11"/>
      <c r="G2956" s="11"/>
      <c r="H2956" s="11"/>
    </row>
    <row r="2957" spans="1:8">
      <c r="A2957" s="10">
        <v>-948</v>
      </c>
      <c r="B2957">
        <v>2954</v>
      </c>
      <c r="C2957">
        <v>1.6</v>
      </c>
      <c r="D2957">
        <v>0.04</v>
      </c>
      <c r="E2957">
        <v>1.56</v>
      </c>
      <c r="F2957" s="11"/>
      <c r="G2957" s="11"/>
      <c r="H2957" s="11"/>
    </row>
    <row r="2958" spans="1:8">
      <c r="A2958" s="10">
        <v>-949</v>
      </c>
      <c r="B2958">
        <v>2955</v>
      </c>
      <c r="C2958">
        <v>0.5</v>
      </c>
      <c r="D2958">
        <v>0.1</v>
      </c>
      <c r="E2958">
        <v>0.4</v>
      </c>
      <c r="F2958" s="11"/>
      <c r="G2958" s="11"/>
      <c r="H2958" s="11"/>
    </row>
    <row r="2959" spans="1:8">
      <c r="A2959" s="10">
        <v>-950</v>
      </c>
      <c r="B2959">
        <v>2956</v>
      </c>
      <c r="C2959">
        <v>0.9</v>
      </c>
      <c r="D2959">
        <v>0.04</v>
      </c>
      <c r="E2959">
        <v>0.86</v>
      </c>
      <c r="F2959" s="11"/>
      <c r="G2959" s="11"/>
      <c r="H2959" s="11"/>
    </row>
    <row r="2960" spans="1:8">
      <c r="A2960" s="10">
        <v>-951</v>
      </c>
      <c r="B2960">
        <v>2957</v>
      </c>
      <c r="C2960">
        <v>0.6</v>
      </c>
      <c r="D2960">
        <v>0.1</v>
      </c>
      <c r="E2960">
        <v>0.5</v>
      </c>
      <c r="F2960" s="11"/>
      <c r="G2960" s="11"/>
      <c r="H2960" s="11"/>
    </row>
    <row r="2961" spans="1:8">
      <c r="A2961" s="10">
        <v>-952</v>
      </c>
      <c r="B2961">
        <v>2958</v>
      </c>
      <c r="C2961">
        <v>0.8</v>
      </c>
      <c r="D2961">
        <v>0.1</v>
      </c>
      <c r="E2961">
        <v>0.7</v>
      </c>
      <c r="F2961" s="11"/>
      <c r="G2961" s="11"/>
      <c r="H2961" s="11"/>
    </row>
    <row r="2962" spans="1:8">
      <c r="A2962" s="10">
        <v>-953</v>
      </c>
      <c r="B2962">
        <v>2959</v>
      </c>
      <c r="C2962">
        <v>0.4</v>
      </c>
      <c r="D2962">
        <v>0.1</v>
      </c>
      <c r="E2962">
        <v>0.3</v>
      </c>
      <c r="F2962" s="11"/>
      <c r="G2962" s="11"/>
      <c r="H2962" s="11"/>
    </row>
    <row r="2963" spans="1:8">
      <c r="A2963" s="10">
        <v>-954</v>
      </c>
      <c r="B2963">
        <v>2960</v>
      </c>
      <c r="C2963">
        <v>1</v>
      </c>
      <c r="D2963">
        <v>0.1</v>
      </c>
      <c r="E2963">
        <v>0.9</v>
      </c>
      <c r="F2963" s="11"/>
      <c r="G2963" s="11"/>
      <c r="H2963" s="11"/>
    </row>
    <row r="2964" spans="1:8">
      <c r="A2964" s="10">
        <v>-955</v>
      </c>
      <c r="B2964">
        <v>2961</v>
      </c>
      <c r="C2964">
        <v>0.9</v>
      </c>
      <c r="D2964">
        <v>0.1</v>
      </c>
      <c r="E2964">
        <v>0.8</v>
      </c>
      <c r="F2964" s="11"/>
      <c r="G2964" s="11"/>
      <c r="H2964" s="11"/>
    </row>
    <row r="2965" spans="1:8">
      <c r="A2965" s="10">
        <v>-956</v>
      </c>
      <c r="B2965">
        <v>2962</v>
      </c>
      <c r="C2965">
        <v>2.8</v>
      </c>
      <c r="D2965">
        <v>0.1</v>
      </c>
      <c r="E2965">
        <v>2.7</v>
      </c>
      <c r="F2965" s="11"/>
      <c r="G2965" s="11"/>
      <c r="H2965" s="11"/>
    </row>
    <row r="2966" spans="1:8">
      <c r="A2966" s="10">
        <v>-957</v>
      </c>
      <c r="B2966">
        <v>2963</v>
      </c>
      <c r="C2966">
        <v>1.2</v>
      </c>
      <c r="D2966">
        <v>0.1</v>
      </c>
      <c r="E2966">
        <v>1.1000000000000001</v>
      </c>
      <c r="F2966" s="11"/>
      <c r="G2966" s="11"/>
      <c r="H2966" s="11"/>
    </row>
    <row r="2967" spans="1:8">
      <c r="A2967" s="10">
        <v>-958</v>
      </c>
      <c r="B2967">
        <v>2964</v>
      </c>
      <c r="C2967">
        <v>0.4</v>
      </c>
      <c r="D2967">
        <v>0.1</v>
      </c>
      <c r="E2967">
        <v>0.3</v>
      </c>
      <c r="F2967" s="11"/>
      <c r="G2967" s="11"/>
      <c r="H2967" s="11"/>
    </row>
    <row r="2968" spans="1:8">
      <c r="A2968" s="10">
        <v>-959</v>
      </c>
      <c r="B2968">
        <v>2965</v>
      </c>
      <c r="C2968">
        <v>0.6</v>
      </c>
      <c r="D2968">
        <v>0.1</v>
      </c>
      <c r="E2968">
        <v>0.5</v>
      </c>
      <c r="F2968" s="11"/>
      <c r="G2968" s="11"/>
      <c r="H2968" s="11"/>
    </row>
    <row r="2969" spans="1:8">
      <c r="A2969" s="10">
        <v>-960</v>
      </c>
      <c r="B2969">
        <v>2966</v>
      </c>
      <c r="C2969">
        <v>1.6</v>
      </c>
      <c r="D2969">
        <v>0.2</v>
      </c>
      <c r="E2969">
        <v>1.4</v>
      </c>
      <c r="F2969" s="11"/>
      <c r="G2969" s="11"/>
      <c r="H2969" s="11"/>
    </row>
    <row r="2970" spans="1:8">
      <c r="A2970" s="10">
        <v>-961</v>
      </c>
      <c r="B2970">
        <v>2967</v>
      </c>
      <c r="C2970">
        <v>0.9</v>
      </c>
      <c r="D2970">
        <v>0.06</v>
      </c>
      <c r="E2970">
        <v>0.84</v>
      </c>
      <c r="F2970" s="11"/>
      <c r="G2970" s="11"/>
      <c r="H2970" s="11"/>
    </row>
    <row r="2971" spans="1:8">
      <c r="A2971" s="10">
        <v>-962</v>
      </c>
      <c r="B2971">
        <v>2968</v>
      </c>
      <c r="C2971">
        <v>2.8</v>
      </c>
      <c r="D2971">
        <v>0.04</v>
      </c>
      <c r="E2971">
        <v>2.76</v>
      </c>
      <c r="F2971" s="11"/>
      <c r="G2971" s="11"/>
      <c r="H2971" s="11"/>
    </row>
    <row r="2972" spans="1:8">
      <c r="A2972" s="10">
        <v>-963</v>
      </c>
      <c r="B2972">
        <v>2969</v>
      </c>
      <c r="C2972">
        <v>2</v>
      </c>
      <c r="D2972">
        <v>0.1</v>
      </c>
      <c r="E2972">
        <v>1.9</v>
      </c>
      <c r="F2972" s="11"/>
      <c r="G2972" s="11"/>
      <c r="H2972" s="11"/>
    </row>
    <row r="2973" spans="1:8">
      <c r="A2973" s="10">
        <v>-964</v>
      </c>
      <c r="B2973">
        <v>2970</v>
      </c>
      <c r="C2973">
        <v>0.3</v>
      </c>
      <c r="D2973">
        <v>0.06</v>
      </c>
      <c r="E2973">
        <v>0.24</v>
      </c>
      <c r="F2973" s="11"/>
      <c r="G2973" s="11"/>
      <c r="H2973" s="11"/>
    </row>
    <row r="2974" spans="1:8">
      <c r="A2974" s="10">
        <v>-965</v>
      </c>
      <c r="B2974">
        <v>2971</v>
      </c>
      <c r="C2974">
        <v>0.7</v>
      </c>
      <c r="D2974">
        <v>0.04</v>
      </c>
      <c r="E2974">
        <v>0.66</v>
      </c>
      <c r="F2974" s="11"/>
      <c r="G2974" s="11"/>
      <c r="H2974" s="11"/>
    </row>
    <row r="2975" spans="1:8">
      <c r="A2975" s="10">
        <v>-966</v>
      </c>
      <c r="B2975">
        <v>2972</v>
      </c>
      <c r="C2975">
        <v>1.1000000000000001</v>
      </c>
      <c r="D2975">
        <v>0.1</v>
      </c>
      <c r="E2975">
        <v>1</v>
      </c>
      <c r="F2975" s="11"/>
      <c r="G2975" s="11"/>
      <c r="H2975" s="11"/>
    </row>
    <row r="2976" spans="1:8">
      <c r="A2976" s="10">
        <v>-967</v>
      </c>
      <c r="B2976">
        <v>2973</v>
      </c>
      <c r="C2976">
        <v>2.2999999999999998</v>
      </c>
      <c r="D2976">
        <v>0.1</v>
      </c>
      <c r="E2976">
        <v>2.2000000000000002</v>
      </c>
      <c r="F2976" s="11"/>
      <c r="G2976" s="11"/>
      <c r="H2976" s="11"/>
    </row>
    <row r="2977" spans="1:8">
      <c r="A2977" s="10">
        <v>-968</v>
      </c>
      <c r="B2977">
        <v>2974</v>
      </c>
      <c r="C2977">
        <v>0.7</v>
      </c>
      <c r="D2977">
        <v>0.04</v>
      </c>
      <c r="E2977">
        <v>0.66</v>
      </c>
      <c r="F2977" s="11"/>
      <c r="G2977" s="11"/>
      <c r="H2977" s="11"/>
    </row>
    <row r="2978" spans="1:8">
      <c r="A2978" s="10">
        <v>-969</v>
      </c>
      <c r="B2978">
        <v>2975</v>
      </c>
      <c r="C2978">
        <v>0.4</v>
      </c>
      <c r="D2978">
        <v>0.1</v>
      </c>
      <c r="E2978">
        <v>0.3</v>
      </c>
      <c r="F2978" s="11"/>
      <c r="G2978" s="11"/>
      <c r="H2978" s="11"/>
    </row>
    <row r="2979" spans="1:8">
      <c r="A2979" s="10">
        <v>-970</v>
      </c>
      <c r="B2979">
        <v>2976</v>
      </c>
      <c r="C2979">
        <v>0.2</v>
      </c>
      <c r="D2979">
        <v>0.04</v>
      </c>
      <c r="E2979">
        <v>0.16</v>
      </c>
      <c r="F2979" s="11"/>
      <c r="G2979" s="11"/>
      <c r="H2979" s="11"/>
    </row>
    <row r="2980" spans="1:8">
      <c r="A2980" s="10">
        <v>-971</v>
      </c>
      <c r="B2980">
        <v>2977</v>
      </c>
      <c r="C2980">
        <v>0.1</v>
      </c>
      <c r="D2980">
        <v>0.04</v>
      </c>
      <c r="E2980">
        <v>0.06</v>
      </c>
      <c r="F2980" s="11"/>
      <c r="G2980" s="11"/>
      <c r="H2980" s="11"/>
    </row>
    <row r="2981" spans="1:8">
      <c r="A2981" s="10">
        <v>-972</v>
      </c>
      <c r="B2981">
        <v>2978</v>
      </c>
      <c r="C2981">
        <v>0.6</v>
      </c>
      <c r="D2981">
        <v>0.04</v>
      </c>
      <c r="E2981">
        <v>0.56000000000000005</v>
      </c>
      <c r="F2981" s="11"/>
      <c r="G2981" s="11"/>
      <c r="H2981" s="11"/>
    </row>
    <row r="2982" spans="1:8">
      <c r="A2982" s="10">
        <v>-973</v>
      </c>
      <c r="B2982">
        <v>2979</v>
      </c>
      <c r="C2982">
        <v>0.8</v>
      </c>
      <c r="D2982">
        <v>0.1</v>
      </c>
      <c r="E2982">
        <v>0.7</v>
      </c>
      <c r="F2982" s="11"/>
      <c r="G2982" s="11"/>
      <c r="H2982" s="11"/>
    </row>
    <row r="2983" spans="1:8">
      <c r="A2983" s="10">
        <v>-974</v>
      </c>
      <c r="B2983">
        <v>2980</v>
      </c>
      <c r="C2983">
        <v>1</v>
      </c>
      <c r="D2983">
        <v>0.06</v>
      </c>
      <c r="E2983">
        <v>0.94</v>
      </c>
      <c r="F2983" s="11"/>
      <c r="G2983" s="11"/>
      <c r="H2983" s="11"/>
    </row>
    <row r="2984" spans="1:8">
      <c r="A2984" s="10">
        <v>-975</v>
      </c>
      <c r="B2984">
        <v>2981</v>
      </c>
      <c r="C2984">
        <v>0.7</v>
      </c>
      <c r="D2984">
        <v>0.1</v>
      </c>
      <c r="E2984">
        <v>0.6</v>
      </c>
      <c r="F2984" s="11"/>
      <c r="G2984" s="11"/>
      <c r="H2984" s="11"/>
    </row>
    <row r="2985" spans="1:8">
      <c r="A2985" s="10">
        <v>-976</v>
      </c>
      <c r="B2985">
        <v>2982</v>
      </c>
      <c r="C2985">
        <v>0.8</v>
      </c>
      <c r="D2985">
        <v>0.2</v>
      </c>
      <c r="E2985">
        <v>0.6</v>
      </c>
      <c r="F2985" s="11"/>
      <c r="G2985" s="11"/>
      <c r="H2985" s="11"/>
    </row>
    <row r="2986" spans="1:8">
      <c r="A2986" s="10">
        <v>-977</v>
      </c>
      <c r="B2986">
        <v>2983</v>
      </c>
      <c r="C2986">
        <v>0.6</v>
      </c>
      <c r="D2986">
        <v>0.4</v>
      </c>
      <c r="E2986">
        <v>0.2</v>
      </c>
      <c r="F2986" s="11"/>
      <c r="G2986" s="11"/>
      <c r="H2986" s="11"/>
    </row>
    <row r="2987" spans="1:8">
      <c r="A2987" s="10">
        <v>-978</v>
      </c>
      <c r="B2987">
        <v>2984</v>
      </c>
      <c r="C2987">
        <v>0.5</v>
      </c>
      <c r="D2987">
        <v>0.3</v>
      </c>
      <c r="E2987">
        <v>0.2</v>
      </c>
      <c r="F2987" s="11"/>
      <c r="G2987" s="11"/>
      <c r="H2987" s="11"/>
    </row>
    <row r="2988" spans="1:8">
      <c r="A2988" s="10">
        <v>-979</v>
      </c>
      <c r="B2988">
        <v>2985</v>
      </c>
      <c r="C2988">
        <v>0.6</v>
      </c>
      <c r="D2988">
        <v>0.2</v>
      </c>
      <c r="E2988">
        <v>0.4</v>
      </c>
      <c r="F2988" s="11"/>
      <c r="G2988" s="11"/>
      <c r="H2988" s="11"/>
    </row>
    <row r="2989" spans="1:8">
      <c r="A2989" s="10">
        <v>-980</v>
      </c>
      <c r="B2989">
        <v>2986</v>
      </c>
      <c r="C2989">
        <v>0.7</v>
      </c>
      <c r="D2989">
        <v>0.04</v>
      </c>
      <c r="E2989">
        <v>0.66</v>
      </c>
      <c r="F2989" s="11"/>
      <c r="G2989" s="11"/>
      <c r="H2989" s="11"/>
    </row>
    <row r="2990" spans="1:8">
      <c r="A2990" s="10">
        <v>-981</v>
      </c>
      <c r="B2990">
        <v>2987</v>
      </c>
      <c r="C2990">
        <v>1.4</v>
      </c>
      <c r="D2990">
        <v>0.04</v>
      </c>
      <c r="E2990">
        <v>1.36</v>
      </c>
      <c r="F2990" s="11"/>
      <c r="G2990" s="11"/>
      <c r="H2990" s="11"/>
    </row>
    <row r="2991" spans="1:8">
      <c r="A2991" s="10">
        <v>-982</v>
      </c>
      <c r="B2991">
        <v>2988</v>
      </c>
      <c r="C2991">
        <v>0.2</v>
      </c>
      <c r="D2991">
        <v>0.1</v>
      </c>
      <c r="E2991">
        <v>0.1</v>
      </c>
      <c r="F2991" s="11"/>
      <c r="G2991" s="11"/>
      <c r="H2991" s="11"/>
    </row>
    <row r="2992" spans="1:8">
      <c r="A2992" s="10">
        <v>-983</v>
      </c>
      <c r="B2992">
        <v>2989</v>
      </c>
      <c r="C2992">
        <v>0.3</v>
      </c>
      <c r="D2992">
        <v>0.04</v>
      </c>
      <c r="E2992">
        <v>0.26</v>
      </c>
      <c r="F2992" s="11"/>
      <c r="G2992" s="11"/>
      <c r="H2992" s="11"/>
    </row>
    <row r="2993" spans="1:8">
      <c r="A2993" s="10">
        <v>-984</v>
      </c>
      <c r="B2993">
        <v>2990</v>
      </c>
      <c r="C2993">
        <v>0.6</v>
      </c>
      <c r="D2993">
        <v>0.1</v>
      </c>
      <c r="E2993">
        <v>0.5</v>
      </c>
      <c r="F2993" s="11"/>
      <c r="G2993" s="11"/>
      <c r="H2993" s="11"/>
    </row>
    <row r="2994" spans="1:8">
      <c r="A2994" s="10">
        <v>-985</v>
      </c>
      <c r="B2994">
        <v>2991</v>
      </c>
      <c r="C2994">
        <v>0.2</v>
      </c>
      <c r="D2994">
        <v>0.1</v>
      </c>
      <c r="E2994">
        <v>0.1</v>
      </c>
      <c r="F2994" s="11"/>
      <c r="G2994" s="11"/>
      <c r="H2994" s="11"/>
    </row>
    <row r="2995" spans="1:8">
      <c r="A2995" s="10">
        <v>-986</v>
      </c>
      <c r="B2995">
        <v>2992</v>
      </c>
      <c r="C2995">
        <v>0.9</v>
      </c>
      <c r="D2995">
        <v>0.04</v>
      </c>
      <c r="E2995">
        <v>0.86</v>
      </c>
      <c r="F2995" s="11"/>
      <c r="G2995" s="11"/>
      <c r="H2995" s="11"/>
    </row>
    <row r="2996" spans="1:8">
      <c r="A2996" s="10">
        <v>-987</v>
      </c>
      <c r="B2996">
        <v>2993</v>
      </c>
      <c r="C2996">
        <v>0.6</v>
      </c>
      <c r="D2996">
        <v>0.1</v>
      </c>
      <c r="E2996">
        <v>0.5</v>
      </c>
      <c r="F2996" s="11"/>
      <c r="G2996" s="11"/>
      <c r="H2996" s="11"/>
    </row>
    <row r="2997" spans="1:8">
      <c r="A2997" s="10">
        <v>-988</v>
      </c>
      <c r="B2997">
        <v>2994</v>
      </c>
      <c r="C2997">
        <v>0.1</v>
      </c>
      <c r="D2997">
        <v>0.06</v>
      </c>
      <c r="E2997">
        <v>0.04</v>
      </c>
      <c r="F2997" s="11"/>
      <c r="G2997" s="11"/>
      <c r="H2997" s="11"/>
    </row>
    <row r="2998" spans="1:8">
      <c r="A2998" s="10">
        <v>-989</v>
      </c>
      <c r="B2998">
        <v>2995</v>
      </c>
      <c r="C2998">
        <v>0.8</v>
      </c>
      <c r="D2998">
        <v>0.06</v>
      </c>
      <c r="E2998">
        <v>0.74</v>
      </c>
      <c r="F2998" s="11"/>
      <c r="G2998" s="11"/>
      <c r="H2998" s="11"/>
    </row>
    <row r="2999" spans="1:8">
      <c r="A2999" s="10">
        <v>-990</v>
      </c>
      <c r="B2999">
        <v>2996</v>
      </c>
      <c r="C2999">
        <v>0.5</v>
      </c>
      <c r="D2999">
        <v>0.06</v>
      </c>
      <c r="E2999">
        <v>0.44</v>
      </c>
      <c r="F2999" s="11"/>
      <c r="G2999" s="11"/>
      <c r="H2999" s="11"/>
    </row>
    <row r="3000" spans="1:8">
      <c r="A3000" s="10">
        <v>-991</v>
      </c>
      <c r="B3000">
        <v>2997</v>
      </c>
      <c r="C3000">
        <v>0.3</v>
      </c>
      <c r="D3000">
        <v>0.1</v>
      </c>
      <c r="E3000">
        <v>0.2</v>
      </c>
      <c r="F3000" s="11"/>
      <c r="G3000" s="11"/>
      <c r="H3000" s="11"/>
    </row>
    <row r="3001" spans="1:8">
      <c r="A3001" s="10">
        <v>-992</v>
      </c>
      <c r="B3001">
        <v>2998</v>
      </c>
      <c r="C3001">
        <v>0.6</v>
      </c>
      <c r="D3001">
        <v>0.04</v>
      </c>
      <c r="E3001">
        <v>0.56000000000000005</v>
      </c>
      <c r="F3001" s="11"/>
      <c r="G3001" s="11"/>
      <c r="H3001" s="11"/>
    </row>
    <row r="3002" spans="1:8">
      <c r="A3002" s="10">
        <v>-993</v>
      </c>
      <c r="B3002">
        <v>2999</v>
      </c>
      <c r="C3002">
        <v>0.7</v>
      </c>
      <c r="D3002">
        <v>0.1</v>
      </c>
      <c r="E3002">
        <v>0.6</v>
      </c>
      <c r="F3002" s="11"/>
      <c r="G3002" s="11"/>
      <c r="H3002" s="11"/>
    </row>
    <row r="3003" spans="1:8">
      <c r="A3003" s="10">
        <v>-994</v>
      </c>
      <c r="B3003">
        <v>3000</v>
      </c>
      <c r="C3003">
        <v>0.8</v>
      </c>
      <c r="D3003">
        <v>0.2</v>
      </c>
      <c r="E3003">
        <v>0.6</v>
      </c>
      <c r="F3003" s="11"/>
      <c r="G3003" s="11"/>
      <c r="H3003" s="11"/>
    </row>
    <row r="3004" spans="1:8">
      <c r="A3004" s="10">
        <v>-995</v>
      </c>
      <c r="B3004">
        <v>3001</v>
      </c>
      <c r="C3004">
        <v>1.2</v>
      </c>
      <c r="D3004">
        <v>0.04</v>
      </c>
      <c r="E3004">
        <v>1.1599999999999999</v>
      </c>
      <c r="F3004" s="11"/>
      <c r="G3004" s="11"/>
      <c r="H3004" s="11"/>
    </row>
    <row r="3005" spans="1:8">
      <c r="A3005" s="10">
        <v>-996</v>
      </c>
      <c r="B3005">
        <v>3002</v>
      </c>
      <c r="C3005">
        <v>0.5</v>
      </c>
      <c r="D3005">
        <v>0.2</v>
      </c>
      <c r="E3005">
        <v>0.3</v>
      </c>
      <c r="F3005" s="11"/>
      <c r="G3005" s="11"/>
      <c r="H3005" s="11"/>
    </row>
    <row r="3006" spans="1:8">
      <c r="A3006" s="10">
        <v>-997</v>
      </c>
      <c r="B3006">
        <v>3003</v>
      </c>
      <c r="C3006">
        <v>0.7</v>
      </c>
      <c r="D3006">
        <v>0.1</v>
      </c>
      <c r="E3006">
        <v>0.6</v>
      </c>
      <c r="F3006" s="11"/>
      <c r="G3006" s="11"/>
      <c r="H3006" s="11"/>
    </row>
    <row r="3007" spans="1:8">
      <c r="A3007" s="10">
        <v>-998</v>
      </c>
      <c r="B3007">
        <v>3004</v>
      </c>
      <c r="C3007">
        <v>0.6</v>
      </c>
      <c r="D3007">
        <v>0.1</v>
      </c>
      <c r="E3007">
        <v>0.5</v>
      </c>
      <c r="F3007" s="11"/>
      <c r="G3007" s="11"/>
      <c r="H3007" s="11"/>
    </row>
    <row r="3008" spans="1:8">
      <c r="A3008" s="10">
        <v>-999</v>
      </c>
      <c r="B3008">
        <v>3005</v>
      </c>
      <c r="C3008">
        <v>1.2</v>
      </c>
      <c r="D3008">
        <v>0.04</v>
      </c>
      <c r="E3008">
        <v>1.1599999999999999</v>
      </c>
      <c r="F3008" s="11"/>
      <c r="G3008" s="11"/>
      <c r="H3008" s="11"/>
    </row>
    <row r="3009" spans="1:8">
      <c r="A3009" s="10">
        <v>-1000</v>
      </c>
      <c r="B3009">
        <v>3006</v>
      </c>
      <c r="C3009">
        <v>0.4</v>
      </c>
      <c r="D3009">
        <v>0.1</v>
      </c>
      <c r="E3009">
        <v>0.3</v>
      </c>
      <c r="F3009" s="11"/>
      <c r="G3009" s="11"/>
      <c r="H3009" s="11"/>
    </row>
    <row r="3010" spans="1:8">
      <c r="A3010" s="10">
        <v>-1001</v>
      </c>
      <c r="B3010">
        <v>3007</v>
      </c>
      <c r="C3010">
        <v>0.5</v>
      </c>
      <c r="D3010">
        <v>0.1</v>
      </c>
      <c r="E3010">
        <v>0.4</v>
      </c>
      <c r="F3010" s="11"/>
      <c r="G3010" s="11"/>
      <c r="H3010" s="11"/>
    </row>
    <row r="3011" spans="1:8">
      <c r="A3011" s="10">
        <v>-1002</v>
      </c>
      <c r="B3011">
        <v>3008</v>
      </c>
      <c r="C3011">
        <v>0.6</v>
      </c>
      <c r="D3011">
        <v>0.1</v>
      </c>
      <c r="E3011">
        <v>0.5</v>
      </c>
      <c r="F3011" s="11"/>
      <c r="G3011" s="11"/>
      <c r="H3011" s="11"/>
    </row>
    <row r="3012" spans="1:8">
      <c r="A3012" s="10">
        <v>-1003</v>
      </c>
      <c r="B3012">
        <v>3009</v>
      </c>
      <c r="C3012">
        <v>0.3</v>
      </c>
      <c r="D3012">
        <v>0.1</v>
      </c>
      <c r="E3012">
        <v>0.2</v>
      </c>
      <c r="F3012" s="11"/>
      <c r="G3012" s="11"/>
      <c r="H3012" s="11"/>
    </row>
    <row r="3013" spans="1:8">
      <c r="A3013" s="10">
        <v>-1004</v>
      </c>
      <c r="B3013">
        <v>3010</v>
      </c>
      <c r="C3013">
        <v>0.5</v>
      </c>
      <c r="D3013">
        <v>0.1</v>
      </c>
      <c r="E3013">
        <v>0.4</v>
      </c>
      <c r="F3013" s="11"/>
      <c r="G3013" s="11"/>
      <c r="H3013" s="11"/>
    </row>
    <row r="3014" spans="1:8">
      <c r="A3014" s="10">
        <v>-1005</v>
      </c>
      <c r="B3014">
        <v>3011</v>
      </c>
      <c r="C3014">
        <v>1</v>
      </c>
      <c r="D3014">
        <v>0.1</v>
      </c>
      <c r="E3014">
        <v>0.9</v>
      </c>
      <c r="F3014" s="11"/>
      <c r="G3014" s="11"/>
      <c r="H3014" s="11"/>
    </row>
    <row r="3015" spans="1:8">
      <c r="A3015" s="10">
        <v>-1006</v>
      </c>
      <c r="B3015">
        <v>3012</v>
      </c>
      <c r="C3015">
        <v>0.3</v>
      </c>
      <c r="D3015">
        <v>0.1</v>
      </c>
      <c r="E3015">
        <v>0.2</v>
      </c>
      <c r="F3015" s="11"/>
      <c r="G3015" s="11"/>
      <c r="H3015" s="11"/>
    </row>
    <row r="3016" spans="1:8">
      <c r="A3016" s="10">
        <v>-1007</v>
      </c>
      <c r="B3016">
        <v>3013</v>
      </c>
      <c r="C3016">
        <v>0.8</v>
      </c>
      <c r="D3016">
        <v>0.06</v>
      </c>
      <c r="E3016">
        <v>0.74</v>
      </c>
      <c r="F3016" s="11"/>
      <c r="G3016" s="11"/>
      <c r="H3016" s="11"/>
    </row>
    <row r="3017" spans="1:8">
      <c r="A3017" s="10">
        <v>-1008</v>
      </c>
      <c r="B3017">
        <v>3014</v>
      </c>
      <c r="C3017">
        <v>0.3</v>
      </c>
      <c r="D3017">
        <v>0.1</v>
      </c>
      <c r="E3017">
        <v>0.2</v>
      </c>
      <c r="F3017" s="11"/>
      <c r="G3017" s="11"/>
      <c r="H3017" s="11"/>
    </row>
    <row r="3018" spans="1:8">
      <c r="A3018" s="10">
        <v>-1009</v>
      </c>
      <c r="B3018">
        <v>3015</v>
      </c>
      <c r="C3018">
        <v>0.2</v>
      </c>
      <c r="D3018">
        <v>0.04</v>
      </c>
      <c r="E3018">
        <v>0.16</v>
      </c>
      <c r="F3018" s="11"/>
      <c r="G3018" s="11"/>
      <c r="H3018" s="11"/>
    </row>
    <row r="3019" spans="1:8">
      <c r="A3019" s="10">
        <v>-1010</v>
      </c>
      <c r="B3019">
        <v>3016</v>
      </c>
      <c r="C3019">
        <v>0.5</v>
      </c>
      <c r="D3019">
        <v>0.1</v>
      </c>
      <c r="E3019">
        <v>0.4</v>
      </c>
      <c r="F3019" s="11"/>
      <c r="G3019" s="11"/>
      <c r="H3019" s="11"/>
    </row>
    <row r="3020" spans="1:8">
      <c r="A3020" s="10">
        <v>-1011</v>
      </c>
      <c r="B3020">
        <v>3017</v>
      </c>
      <c r="C3020">
        <v>0.2</v>
      </c>
      <c r="D3020">
        <v>0.04</v>
      </c>
      <c r="E3020">
        <v>0.16</v>
      </c>
      <c r="F3020" s="11"/>
      <c r="G3020" s="11"/>
      <c r="H3020" s="11"/>
    </row>
    <row r="3021" spans="1:8">
      <c r="A3021" s="10">
        <v>-1012</v>
      </c>
      <c r="B3021">
        <v>3018</v>
      </c>
      <c r="C3021">
        <v>0.24</v>
      </c>
      <c r="D3021">
        <v>0.06</v>
      </c>
      <c r="E3021">
        <v>0.18</v>
      </c>
      <c r="F3021" s="11"/>
      <c r="G3021" s="11"/>
      <c r="H3021" s="11"/>
    </row>
    <row r="3022" spans="1:8">
      <c r="A3022" s="10">
        <v>-1013</v>
      </c>
      <c r="B3022">
        <v>3019</v>
      </c>
      <c r="C3022">
        <v>0.8</v>
      </c>
      <c r="D3022">
        <v>0.06</v>
      </c>
      <c r="E3022">
        <v>0.74</v>
      </c>
      <c r="F3022" s="11"/>
      <c r="G3022" s="11"/>
      <c r="H3022" s="11"/>
    </row>
    <row r="3023" spans="1:8">
      <c r="A3023" s="10">
        <v>-1014</v>
      </c>
      <c r="B3023">
        <v>3020</v>
      </c>
      <c r="C3023">
        <v>0.2</v>
      </c>
      <c r="D3023">
        <v>0.04</v>
      </c>
      <c r="E3023">
        <v>0.16</v>
      </c>
      <c r="F3023" s="11"/>
      <c r="G3023" s="11"/>
      <c r="H3023" s="11"/>
    </row>
    <row r="3024" spans="1:8">
      <c r="A3024" s="10">
        <v>-1015</v>
      </c>
      <c r="B3024">
        <v>3021</v>
      </c>
      <c r="C3024">
        <v>0.5</v>
      </c>
      <c r="D3024">
        <v>0.1</v>
      </c>
      <c r="E3024">
        <v>0.4</v>
      </c>
      <c r="F3024" s="11"/>
      <c r="G3024" s="11"/>
      <c r="H3024" s="11"/>
    </row>
    <row r="3025" spans="1:8">
      <c r="A3025" s="10">
        <v>-1016</v>
      </c>
      <c r="B3025">
        <v>3022</v>
      </c>
      <c r="C3025">
        <v>1.1000000000000001</v>
      </c>
      <c r="D3025">
        <v>0.2</v>
      </c>
      <c r="E3025">
        <v>0.9</v>
      </c>
      <c r="F3025" s="11"/>
      <c r="G3025" s="11"/>
      <c r="H3025" s="11"/>
    </row>
    <row r="3026" spans="1:8">
      <c r="A3026" s="10">
        <v>-1017</v>
      </c>
      <c r="B3026">
        <v>3023</v>
      </c>
      <c r="C3026">
        <v>0.8</v>
      </c>
      <c r="D3026">
        <v>0.2</v>
      </c>
      <c r="E3026">
        <v>0.6</v>
      </c>
      <c r="F3026" s="11"/>
      <c r="G3026" s="11"/>
      <c r="H3026" s="11"/>
    </row>
    <row r="3027" spans="1:8">
      <c r="A3027" s="10">
        <v>-1018</v>
      </c>
      <c r="B3027">
        <v>3024</v>
      </c>
      <c r="C3027">
        <v>0.5</v>
      </c>
      <c r="D3027">
        <v>0.2</v>
      </c>
      <c r="E3027">
        <v>0.3</v>
      </c>
      <c r="F3027" s="11"/>
      <c r="G3027" s="11"/>
      <c r="H3027" s="11"/>
    </row>
    <row r="3028" spans="1:8">
      <c r="A3028" s="10">
        <v>-1019</v>
      </c>
      <c r="B3028">
        <v>3025</v>
      </c>
      <c r="C3028">
        <v>0.4</v>
      </c>
      <c r="D3028">
        <v>0.2</v>
      </c>
      <c r="E3028">
        <v>0.2</v>
      </c>
      <c r="F3028" s="11"/>
      <c r="G3028" s="11"/>
      <c r="H3028" s="11"/>
    </row>
    <row r="3029" spans="1:8">
      <c r="A3029" s="10">
        <v>-1020</v>
      </c>
      <c r="B3029">
        <v>3026</v>
      </c>
      <c r="C3029">
        <v>0.3</v>
      </c>
      <c r="D3029">
        <v>0.1</v>
      </c>
      <c r="E3029">
        <v>0.2</v>
      </c>
      <c r="F3029" s="11"/>
      <c r="G3029" s="11"/>
      <c r="H3029" s="11"/>
    </row>
    <row r="3030" spans="1:8">
      <c r="A3030" s="10">
        <v>-1021</v>
      </c>
      <c r="B3030">
        <v>3027</v>
      </c>
      <c r="C3030">
        <v>0.34</v>
      </c>
      <c r="D3030">
        <v>0.04</v>
      </c>
      <c r="E3030">
        <v>0.3</v>
      </c>
      <c r="F3030" s="11"/>
      <c r="G3030" s="11"/>
      <c r="H3030" s="11"/>
    </row>
    <row r="3031" spans="1:8">
      <c r="A3031" s="10">
        <v>-1022</v>
      </c>
      <c r="B3031">
        <v>3028</v>
      </c>
      <c r="C3031">
        <v>0.5</v>
      </c>
      <c r="D3031">
        <v>0.1</v>
      </c>
      <c r="E3031">
        <v>0.4</v>
      </c>
      <c r="F3031" s="11"/>
      <c r="G3031" s="11"/>
      <c r="H3031" s="11"/>
    </row>
    <row r="3032" spans="1:8">
      <c r="A3032" s="10">
        <v>-1023</v>
      </c>
      <c r="B3032">
        <v>3029</v>
      </c>
      <c r="C3032">
        <v>0.3</v>
      </c>
      <c r="D3032">
        <v>0.1</v>
      </c>
      <c r="E3032">
        <v>0.2</v>
      </c>
      <c r="F3032" s="11"/>
      <c r="G3032" s="11"/>
      <c r="H3032" s="11"/>
    </row>
    <row r="3033" spans="1:8">
      <c r="A3033" s="10">
        <v>-1024</v>
      </c>
      <c r="B3033">
        <v>3030</v>
      </c>
      <c r="C3033">
        <v>0.8</v>
      </c>
      <c r="D3033">
        <v>0.04</v>
      </c>
      <c r="E3033">
        <v>0.76</v>
      </c>
      <c r="F3033" s="11"/>
      <c r="G3033" s="11"/>
      <c r="H3033" s="11"/>
    </row>
    <row r="3034" spans="1:8">
      <c r="A3034" s="10">
        <v>-1025</v>
      </c>
      <c r="B3034">
        <v>3031</v>
      </c>
      <c r="C3034">
        <v>0.2</v>
      </c>
      <c r="D3034">
        <v>0.1</v>
      </c>
      <c r="E3034">
        <v>0.1</v>
      </c>
      <c r="F3034" s="11"/>
      <c r="G3034" s="11"/>
      <c r="H3034" s="11"/>
    </row>
    <row r="3035" spans="1:8">
      <c r="A3035" s="10">
        <v>-1026</v>
      </c>
      <c r="B3035">
        <v>3032</v>
      </c>
      <c r="C3035">
        <v>0.4</v>
      </c>
      <c r="D3035">
        <v>0.1</v>
      </c>
      <c r="E3035">
        <v>0.3</v>
      </c>
      <c r="F3035" s="11"/>
      <c r="G3035" s="11"/>
      <c r="H3035" s="11"/>
    </row>
    <row r="3036" spans="1:8">
      <c r="A3036" s="10">
        <v>-1027</v>
      </c>
      <c r="B3036">
        <v>3033</v>
      </c>
      <c r="C3036">
        <v>0.8</v>
      </c>
      <c r="D3036">
        <v>0.1</v>
      </c>
      <c r="E3036">
        <v>0.7</v>
      </c>
      <c r="F3036" s="11"/>
      <c r="G3036" s="11"/>
      <c r="H3036" s="11"/>
    </row>
    <row r="3037" spans="1:8">
      <c r="A3037" s="10">
        <v>-1028</v>
      </c>
      <c r="B3037">
        <v>3034</v>
      </c>
      <c r="C3037">
        <v>0.5</v>
      </c>
      <c r="D3037">
        <v>0.2</v>
      </c>
      <c r="E3037">
        <v>0.3</v>
      </c>
      <c r="F3037" s="11"/>
      <c r="G3037" s="11"/>
      <c r="H3037" s="11"/>
    </row>
    <row r="3038" spans="1:8">
      <c r="A3038" s="10">
        <v>-1029</v>
      </c>
      <c r="B3038">
        <v>3035</v>
      </c>
      <c r="C3038">
        <v>1.2</v>
      </c>
      <c r="D3038">
        <v>0.1</v>
      </c>
      <c r="E3038">
        <v>1.1000000000000001</v>
      </c>
      <c r="F3038" s="11"/>
      <c r="G3038" s="11"/>
      <c r="H3038" s="11"/>
    </row>
    <row r="3039" spans="1:8">
      <c r="A3039" s="10">
        <v>-1030</v>
      </c>
      <c r="B3039">
        <v>3036</v>
      </c>
      <c r="C3039">
        <v>0.2</v>
      </c>
      <c r="D3039">
        <v>0.04</v>
      </c>
      <c r="E3039">
        <v>0.16</v>
      </c>
      <c r="F3039" s="11"/>
      <c r="G3039" s="11"/>
      <c r="H3039" s="11"/>
    </row>
    <row r="3040" spans="1:8">
      <c r="A3040" s="10">
        <v>-1031</v>
      </c>
      <c r="B3040">
        <v>3037</v>
      </c>
      <c r="C3040">
        <v>0.8</v>
      </c>
      <c r="D3040">
        <v>0.1</v>
      </c>
      <c r="E3040">
        <v>0.7</v>
      </c>
      <c r="F3040" s="11"/>
      <c r="G3040" s="11"/>
      <c r="H3040" s="11"/>
    </row>
    <row r="3041" spans="1:8">
      <c r="A3041" s="10">
        <v>-1032</v>
      </c>
      <c r="B3041">
        <v>3038</v>
      </c>
      <c r="C3041">
        <v>0.8</v>
      </c>
      <c r="D3041">
        <v>0.1</v>
      </c>
      <c r="E3041">
        <v>0.7</v>
      </c>
      <c r="F3041" s="11"/>
      <c r="G3041" s="11"/>
      <c r="H3041" s="11"/>
    </row>
    <row r="3042" spans="1:8">
      <c r="A3042" s="10">
        <v>-1033</v>
      </c>
      <c r="B3042">
        <v>3039</v>
      </c>
      <c r="C3042">
        <v>0.6</v>
      </c>
      <c r="D3042">
        <v>0.1</v>
      </c>
      <c r="E3042">
        <v>0.5</v>
      </c>
      <c r="F3042" s="11"/>
      <c r="G3042" s="11"/>
      <c r="H3042" s="11"/>
    </row>
    <row r="3043" spans="1:8">
      <c r="A3043" s="10">
        <v>-1034</v>
      </c>
      <c r="B3043">
        <v>3040</v>
      </c>
      <c r="C3043">
        <v>0.64</v>
      </c>
      <c r="D3043">
        <v>0.1</v>
      </c>
      <c r="E3043">
        <v>0.54</v>
      </c>
      <c r="F3043" s="11"/>
      <c r="G3043" s="11"/>
      <c r="H3043" s="11"/>
    </row>
    <row r="3044" spans="1:8">
      <c r="A3044" s="10">
        <v>-1035</v>
      </c>
      <c r="B3044">
        <v>3041</v>
      </c>
      <c r="C3044">
        <v>0.2</v>
      </c>
      <c r="D3044">
        <v>0.1</v>
      </c>
      <c r="E3044">
        <v>0.1</v>
      </c>
      <c r="F3044" s="11"/>
      <c r="G3044" s="11"/>
      <c r="H3044" s="11"/>
    </row>
    <row r="3045" spans="1:8">
      <c r="A3045" s="10">
        <v>-1036</v>
      </c>
      <c r="B3045">
        <v>3042</v>
      </c>
      <c r="C3045">
        <v>0.7</v>
      </c>
      <c r="D3045">
        <v>0.1</v>
      </c>
      <c r="E3045">
        <v>0.6</v>
      </c>
      <c r="F3045" s="11"/>
      <c r="G3045" s="11"/>
      <c r="H3045" s="11"/>
    </row>
    <row r="3046" spans="1:8">
      <c r="A3046" s="10">
        <v>-1037</v>
      </c>
      <c r="B3046">
        <v>3043</v>
      </c>
      <c r="C3046">
        <v>0.5</v>
      </c>
      <c r="D3046">
        <v>0.1</v>
      </c>
      <c r="E3046">
        <v>0.4</v>
      </c>
      <c r="F3046" s="11"/>
      <c r="G3046" s="11"/>
      <c r="H3046" s="11"/>
    </row>
    <row r="3047" spans="1:8">
      <c r="A3047" s="10">
        <v>-1038</v>
      </c>
      <c r="B3047">
        <v>3044</v>
      </c>
      <c r="C3047">
        <v>0.8</v>
      </c>
      <c r="D3047">
        <v>0.04</v>
      </c>
      <c r="E3047">
        <v>0.76</v>
      </c>
      <c r="F3047" s="11"/>
      <c r="G3047" s="11"/>
      <c r="H3047" s="11"/>
    </row>
    <row r="3048" spans="1:8">
      <c r="A3048" s="10">
        <v>-1039</v>
      </c>
      <c r="B3048">
        <v>3045</v>
      </c>
      <c r="C3048">
        <v>0.2</v>
      </c>
      <c r="D3048">
        <v>0.04</v>
      </c>
      <c r="E3048">
        <v>0.16</v>
      </c>
      <c r="F3048" s="11"/>
      <c r="G3048" s="11"/>
      <c r="H3048" s="11"/>
    </row>
    <row r="3049" spans="1:8">
      <c r="A3049" s="10">
        <v>-1040</v>
      </c>
      <c r="B3049">
        <v>3046</v>
      </c>
      <c r="C3049">
        <v>0.2</v>
      </c>
      <c r="D3049">
        <v>0.1</v>
      </c>
      <c r="E3049">
        <v>0.1</v>
      </c>
      <c r="F3049" s="11"/>
      <c r="G3049" s="11"/>
      <c r="H3049" s="11"/>
    </row>
    <row r="3050" spans="1:8">
      <c r="A3050" s="10">
        <v>-1041</v>
      </c>
      <c r="B3050">
        <v>3047</v>
      </c>
      <c r="C3050">
        <v>0.3</v>
      </c>
      <c r="D3050">
        <v>0.04</v>
      </c>
      <c r="E3050">
        <v>0.26</v>
      </c>
      <c r="F3050" s="11"/>
      <c r="G3050" s="11"/>
      <c r="H3050" s="11"/>
    </row>
    <row r="3051" spans="1:8">
      <c r="A3051" s="10">
        <v>-1042</v>
      </c>
      <c r="B3051">
        <v>3048</v>
      </c>
      <c r="C3051">
        <v>0.3</v>
      </c>
      <c r="D3051">
        <v>0.2</v>
      </c>
      <c r="E3051">
        <v>0.1</v>
      </c>
      <c r="F3051" s="11"/>
      <c r="G3051" s="11"/>
      <c r="H3051" s="11"/>
    </row>
    <row r="3052" spans="1:8">
      <c r="A3052" s="10">
        <v>-1043</v>
      </c>
      <c r="B3052">
        <v>3049</v>
      </c>
      <c r="C3052">
        <v>0.2</v>
      </c>
      <c r="D3052">
        <v>0.1</v>
      </c>
      <c r="E3052">
        <v>0.1</v>
      </c>
      <c r="F3052" s="11"/>
      <c r="G3052" s="11"/>
      <c r="H3052" s="11"/>
    </row>
    <row r="3053" spans="1:8">
      <c r="A3053" s="10">
        <v>-1044</v>
      </c>
      <c r="B3053">
        <v>3050</v>
      </c>
      <c r="C3053">
        <v>1</v>
      </c>
      <c r="D3053">
        <v>0.04</v>
      </c>
      <c r="E3053">
        <v>0.96</v>
      </c>
      <c r="F3053" s="11"/>
      <c r="G3053" s="11"/>
      <c r="H3053" s="11"/>
    </row>
    <row r="3054" spans="1:8">
      <c r="A3054" s="10">
        <v>-1045</v>
      </c>
      <c r="B3054">
        <v>3051</v>
      </c>
      <c r="C3054">
        <v>0.2</v>
      </c>
      <c r="D3054">
        <v>0.1</v>
      </c>
      <c r="E3054">
        <v>0.1</v>
      </c>
      <c r="F3054" s="11"/>
      <c r="G3054" s="11"/>
      <c r="H3054" s="11"/>
    </row>
    <row r="3055" spans="1:8">
      <c r="A3055" s="10">
        <v>-1046</v>
      </c>
      <c r="B3055">
        <v>3052</v>
      </c>
      <c r="C3055">
        <v>0.6</v>
      </c>
      <c r="D3055">
        <v>0.1</v>
      </c>
      <c r="E3055">
        <v>0.5</v>
      </c>
      <c r="F3055" s="11"/>
      <c r="G3055" s="11"/>
      <c r="H3055" s="11"/>
    </row>
    <row r="3056" spans="1:8">
      <c r="A3056" s="10">
        <v>-1047</v>
      </c>
      <c r="B3056">
        <v>3053</v>
      </c>
      <c r="C3056">
        <v>0.8</v>
      </c>
      <c r="D3056">
        <v>0.2</v>
      </c>
      <c r="E3056">
        <v>0.6</v>
      </c>
      <c r="F3056" s="11"/>
      <c r="G3056" s="11"/>
      <c r="H3056" s="11"/>
    </row>
    <row r="3057" spans="1:8">
      <c r="A3057" s="10">
        <v>-1048</v>
      </c>
      <c r="B3057">
        <v>3054</v>
      </c>
      <c r="C3057">
        <v>0.7</v>
      </c>
      <c r="D3057">
        <v>0.2</v>
      </c>
      <c r="E3057">
        <v>0.5</v>
      </c>
      <c r="F3057" s="11"/>
      <c r="G3057" s="11"/>
      <c r="H3057" s="11"/>
    </row>
    <row r="3058" spans="1:8">
      <c r="A3058" s="10">
        <v>-1049</v>
      </c>
      <c r="B3058">
        <v>3055</v>
      </c>
      <c r="C3058">
        <v>0.6</v>
      </c>
      <c r="D3058">
        <v>0.2</v>
      </c>
      <c r="E3058">
        <v>0.4</v>
      </c>
      <c r="F3058" s="11"/>
      <c r="G3058" s="11"/>
      <c r="H3058" s="11"/>
    </row>
    <row r="3059" spans="1:8">
      <c r="A3059" s="10">
        <v>-1050</v>
      </c>
      <c r="B3059">
        <v>3056</v>
      </c>
      <c r="C3059">
        <v>0.5</v>
      </c>
      <c r="D3059">
        <v>0.1</v>
      </c>
      <c r="E3059">
        <v>0.4</v>
      </c>
      <c r="F3059" s="11"/>
      <c r="G3059" s="11"/>
      <c r="H3059" s="11"/>
    </row>
    <row r="3060" spans="1:8">
      <c r="A3060" s="10"/>
      <c r="F3060" s="11"/>
      <c r="G3060" s="11"/>
      <c r="H3060" s="11"/>
    </row>
    <row r="3061" spans="1:8">
      <c r="A3061" s="10"/>
      <c r="F3061" s="11"/>
      <c r="G3061" s="11"/>
      <c r="H3061" s="11"/>
    </row>
    <row r="3062" spans="1:8">
      <c r="A3062" s="10"/>
      <c r="F3062" s="11"/>
      <c r="G3062" s="11"/>
      <c r="H3062" s="11"/>
    </row>
    <row r="3063" spans="1:8">
      <c r="A3063" s="10"/>
      <c r="F3063" s="11"/>
      <c r="G3063" s="11"/>
      <c r="H3063" s="11"/>
    </row>
    <row r="3064" spans="1:8">
      <c r="A3064" s="10"/>
      <c r="F3064" s="11"/>
      <c r="G3064" s="11"/>
      <c r="H3064" s="11"/>
    </row>
    <row r="3065" spans="1:8">
      <c r="A3065" s="10"/>
      <c r="F3065" s="11"/>
      <c r="G3065" s="11"/>
      <c r="H3065" s="11"/>
    </row>
    <row r="3066" spans="1:8">
      <c r="A3066" s="10"/>
      <c r="F3066" s="11"/>
      <c r="G3066" s="11"/>
      <c r="H3066" s="11"/>
    </row>
    <row r="3067" spans="1:8">
      <c r="A3067" s="10"/>
      <c r="F3067" s="11"/>
      <c r="G3067" s="11"/>
      <c r="H3067" s="11"/>
    </row>
    <row r="3068" spans="1:8">
      <c r="A3068" s="10"/>
      <c r="F3068" s="11"/>
      <c r="G3068" s="11"/>
      <c r="H3068" s="11"/>
    </row>
    <row r="3069" spans="1:8">
      <c r="A3069" s="10"/>
      <c r="F3069" s="11"/>
      <c r="G3069" s="11"/>
      <c r="H3069" s="11"/>
    </row>
    <row r="3070" spans="1:8">
      <c r="A3070" s="10"/>
      <c r="F3070" s="11"/>
      <c r="G3070" s="11"/>
      <c r="H3070" s="11"/>
    </row>
    <row r="3071" spans="1:8">
      <c r="A3071" s="10"/>
      <c r="F3071" s="11"/>
      <c r="G3071" s="11"/>
      <c r="H3071" s="11"/>
    </row>
    <row r="3072" spans="1:8">
      <c r="A3072" s="10"/>
      <c r="F3072" s="11"/>
      <c r="G3072" s="11"/>
      <c r="H3072" s="11"/>
    </row>
    <row r="3073" spans="1:8">
      <c r="A3073" s="10"/>
      <c r="F3073" s="11"/>
      <c r="G3073" s="11"/>
      <c r="H3073" s="11"/>
    </row>
    <row r="3074" spans="1:8">
      <c r="A3074" s="10"/>
      <c r="F3074" s="11"/>
      <c r="G3074" s="11"/>
      <c r="H3074" s="11"/>
    </row>
    <row r="3075" spans="1:8">
      <c r="A3075" s="10"/>
      <c r="F3075" s="11"/>
      <c r="G3075" s="11"/>
      <c r="H3075" s="11"/>
    </row>
    <row r="3076" spans="1:8">
      <c r="A3076" s="10"/>
      <c r="F3076" s="11"/>
      <c r="G3076" s="11"/>
      <c r="H3076" s="11"/>
    </row>
    <row r="3077" spans="1:8">
      <c r="A3077" s="10"/>
      <c r="F3077" s="11"/>
      <c r="G3077" s="11"/>
      <c r="H3077" s="11"/>
    </row>
    <row r="3078" spans="1:8">
      <c r="A3078" s="10"/>
      <c r="F3078" s="11"/>
      <c r="G3078" s="11"/>
      <c r="H3078" s="11"/>
    </row>
    <row r="3079" spans="1:8">
      <c r="A3079" s="10"/>
      <c r="F3079" s="11"/>
      <c r="G3079" s="11"/>
      <c r="H3079" s="11"/>
    </row>
    <row r="3080" spans="1:8">
      <c r="A3080" s="10"/>
      <c r="F3080" s="11"/>
      <c r="G3080" s="11"/>
      <c r="H3080" s="11"/>
    </row>
    <row r="3081" spans="1:8">
      <c r="A3081" s="10"/>
      <c r="F3081" s="11"/>
      <c r="G3081" s="11"/>
      <c r="H3081" s="11"/>
    </row>
    <row r="3082" spans="1:8">
      <c r="A3082" s="10"/>
      <c r="F3082" s="11"/>
      <c r="G3082" s="11"/>
      <c r="H3082" s="11"/>
    </row>
    <row r="3083" spans="1:8">
      <c r="A3083" s="10"/>
      <c r="F3083" s="11"/>
      <c r="G3083" s="11"/>
      <c r="H3083" s="11"/>
    </row>
    <row r="3084" spans="1:8">
      <c r="A3084" s="10"/>
      <c r="F3084" s="11"/>
      <c r="G3084" s="11"/>
      <c r="H3084" s="11"/>
    </row>
    <row r="3085" spans="1:8">
      <c r="A3085" s="10"/>
      <c r="F3085" s="11"/>
      <c r="G3085" s="11"/>
      <c r="H3085" s="11"/>
    </row>
    <row r="3086" spans="1:8">
      <c r="A3086" s="10"/>
      <c r="F3086" s="11"/>
      <c r="G3086" s="11"/>
      <c r="H3086" s="11"/>
    </row>
    <row r="3087" spans="1:8">
      <c r="A3087" s="10"/>
      <c r="F3087" s="11"/>
      <c r="G3087" s="11"/>
      <c r="H3087" s="11"/>
    </row>
    <row r="3088" spans="1:8">
      <c r="A3088" s="10"/>
      <c r="F3088" s="11"/>
      <c r="G3088" s="11"/>
      <c r="H3088" s="11"/>
    </row>
    <row r="3089" spans="1:8">
      <c r="A3089" s="10"/>
      <c r="F3089" s="11"/>
      <c r="G3089" s="11"/>
      <c r="H3089" s="11"/>
    </row>
    <row r="3090" spans="1:8">
      <c r="A3090" s="10"/>
      <c r="F3090" s="11"/>
      <c r="G3090" s="11"/>
      <c r="H3090" s="11"/>
    </row>
    <row r="3091" spans="1:8">
      <c r="A3091" s="10"/>
      <c r="F3091" s="11"/>
      <c r="G3091" s="11"/>
      <c r="H3091" s="11"/>
    </row>
    <row r="3092" spans="1:8">
      <c r="A3092" s="10"/>
      <c r="F3092" s="11"/>
      <c r="G3092" s="11"/>
      <c r="H3092" s="11"/>
    </row>
    <row r="3093" spans="1:8">
      <c r="A3093" s="10"/>
      <c r="F3093" s="11"/>
      <c r="G3093" s="11"/>
      <c r="H3093" s="11"/>
    </row>
    <row r="3094" spans="1:8">
      <c r="A3094" s="10"/>
      <c r="F3094" s="11"/>
      <c r="G3094" s="11"/>
      <c r="H3094" s="11"/>
    </row>
    <row r="3095" spans="1:8">
      <c r="A3095" s="10"/>
      <c r="F3095" s="11"/>
      <c r="G3095" s="11"/>
      <c r="H3095" s="11"/>
    </row>
    <row r="3096" spans="1:8">
      <c r="A3096" s="10"/>
      <c r="F3096" s="11"/>
      <c r="G3096" s="11"/>
      <c r="H3096" s="11"/>
    </row>
    <row r="3097" spans="1:8">
      <c r="A3097" s="10"/>
      <c r="F3097" s="11"/>
      <c r="G3097" s="11"/>
      <c r="H3097" s="11"/>
    </row>
    <row r="3098" spans="1:8">
      <c r="A3098" s="10"/>
      <c r="F3098" s="11"/>
      <c r="G3098" s="11"/>
      <c r="H3098" s="11"/>
    </row>
    <row r="3099" spans="1:8">
      <c r="A3099" s="10"/>
      <c r="F3099" s="11"/>
      <c r="G3099" s="11"/>
      <c r="H3099" s="11"/>
    </row>
    <row r="3100" spans="1:8">
      <c r="A3100" s="10"/>
      <c r="F3100" s="11"/>
      <c r="G3100" s="11"/>
      <c r="H3100" s="11"/>
    </row>
    <row r="3101" spans="1:8">
      <c r="A3101" s="10"/>
      <c r="F3101" s="11"/>
      <c r="G3101" s="11"/>
      <c r="H3101" s="11"/>
    </row>
    <row r="3102" spans="1:8">
      <c r="A3102" s="10"/>
      <c r="F3102" s="11"/>
      <c r="G3102" s="11"/>
      <c r="H3102" s="11"/>
    </row>
    <row r="3103" spans="1:8">
      <c r="A3103" s="10"/>
      <c r="F3103" s="11"/>
      <c r="G3103" s="11"/>
      <c r="H3103" s="11"/>
    </row>
    <row r="3104" spans="1:8">
      <c r="A3104" s="10"/>
      <c r="F3104" s="11"/>
      <c r="G3104" s="11"/>
      <c r="H3104" s="11"/>
    </row>
    <row r="3105" spans="1:8">
      <c r="A3105" s="10"/>
      <c r="F3105" s="11"/>
      <c r="G3105" s="11"/>
      <c r="H3105" s="11"/>
    </row>
    <row r="3106" spans="1:8">
      <c r="A3106" s="10"/>
      <c r="F3106" s="11"/>
      <c r="G3106" s="11"/>
      <c r="H3106" s="11"/>
    </row>
    <row r="3107" spans="1:8">
      <c r="A3107" s="10"/>
      <c r="F3107" s="11"/>
      <c r="G3107" s="11"/>
      <c r="H3107" s="11"/>
    </row>
    <row r="3108" spans="1:8">
      <c r="A3108" s="10"/>
      <c r="F3108" s="11"/>
      <c r="G3108" s="11"/>
      <c r="H3108" s="11"/>
    </row>
    <row r="3109" spans="1:8">
      <c r="A3109" s="10"/>
      <c r="F3109" s="11"/>
      <c r="G3109" s="11"/>
      <c r="H3109" s="11"/>
    </row>
    <row r="3110" spans="1:8">
      <c r="A3110" s="10"/>
      <c r="F3110" s="11"/>
      <c r="G3110" s="11"/>
      <c r="H3110" s="11"/>
    </row>
    <row r="3111" spans="1:8">
      <c r="A3111" s="10"/>
      <c r="F3111" s="11"/>
      <c r="G3111" s="11"/>
      <c r="H3111" s="11"/>
    </row>
    <row r="3112" spans="1:8">
      <c r="A3112" s="10"/>
      <c r="F3112" s="11"/>
      <c r="G3112" s="11"/>
      <c r="H3112" s="11"/>
    </row>
    <row r="3113" spans="1:8">
      <c r="A3113" s="10"/>
      <c r="F3113" s="11"/>
      <c r="G3113" s="11"/>
      <c r="H3113" s="11"/>
    </row>
    <row r="3114" spans="1:8">
      <c r="A3114" s="10"/>
      <c r="F3114" s="11"/>
      <c r="G3114" s="11"/>
      <c r="H3114" s="11"/>
    </row>
    <row r="3115" spans="1:8">
      <c r="A3115" s="10"/>
      <c r="F3115" s="11"/>
      <c r="G3115" s="11"/>
      <c r="H3115" s="11"/>
    </row>
    <row r="3116" spans="1:8">
      <c r="A3116" s="10"/>
      <c r="F3116" s="11"/>
      <c r="G3116" s="11"/>
      <c r="H3116" s="11"/>
    </row>
    <row r="3117" spans="1:8">
      <c r="A3117" s="10"/>
      <c r="F3117" s="11"/>
      <c r="G3117" s="11"/>
      <c r="H3117" s="11"/>
    </row>
    <row r="3118" spans="1:8">
      <c r="A3118" s="10"/>
      <c r="F3118" s="11"/>
      <c r="G3118" s="11"/>
      <c r="H3118" s="11"/>
    </row>
    <row r="3119" spans="1:8">
      <c r="A3119" s="10"/>
      <c r="F3119" s="11"/>
      <c r="G3119" s="11"/>
      <c r="H3119" s="11"/>
    </row>
  </sheetData>
  <phoneticPr fontId="3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4"/>
  <sheetViews>
    <sheetView workbookViewId="0">
      <selection activeCell="C1" sqref="C1:C1048576"/>
    </sheetView>
  </sheetViews>
  <sheetFormatPr defaultColWidth="10.6640625" defaultRowHeight="15.5"/>
  <sheetData>
    <row r="1" spans="1:3">
      <c r="A1" s="8" t="s">
        <v>6</v>
      </c>
      <c r="B1" s="9" t="s">
        <v>8</v>
      </c>
      <c r="C1" s="3"/>
    </row>
    <row r="2" spans="1:3">
      <c r="A2" s="4">
        <v>1973.9829096196736</v>
      </c>
      <c r="B2" s="2">
        <v>16.290274243253609</v>
      </c>
    </row>
    <row r="3" spans="1:3">
      <c r="A3" s="4">
        <v>1973.3086649010284</v>
      </c>
      <c r="B3" s="2">
        <v>16.929530097352721</v>
      </c>
    </row>
    <row r="4" spans="1:3">
      <c r="A4" s="4">
        <v>1972.4988488516253</v>
      </c>
      <c r="B4" s="2">
        <v>16.262480257601368</v>
      </c>
    </row>
    <row r="5" spans="1:3">
      <c r="A5" s="4">
        <v>1971.5564129662155</v>
      </c>
      <c r="B5" s="2">
        <v>15.984539242556227</v>
      </c>
    </row>
    <row r="6" spans="1:3">
      <c r="A6" s="4">
        <v>1970.4842710630794</v>
      </c>
      <c r="B6" s="2">
        <v>16.484831552906098</v>
      </c>
    </row>
    <row r="7" spans="1:3">
      <c r="A7" s="4">
        <v>1969.2852995663825</v>
      </c>
      <c r="B7" s="2">
        <v>16.095715901322883</v>
      </c>
    </row>
    <row r="8" spans="1:3">
      <c r="A8" s="4">
        <v>1967.9623377875566</v>
      </c>
      <c r="B8" s="2">
        <v>16.818355967125097</v>
      </c>
    </row>
    <row r="9" spans="1:3">
      <c r="A9" s="4">
        <v>1966.518188205717</v>
      </c>
      <c r="B9" s="2">
        <v>16.985117035969584</v>
      </c>
    </row>
    <row r="10" spans="1:3">
      <c r="A10" s="4">
        <v>1964.9556167471062</v>
      </c>
      <c r="B10" s="2">
        <v>16.512625370003249</v>
      </c>
    </row>
    <row r="11" spans="1:3">
      <c r="A11" s="4">
        <v>1963.2773530635725</v>
      </c>
      <c r="B11" s="2">
        <v>16.846149531304281</v>
      </c>
    </row>
    <row r="12" spans="1:3">
      <c r="A12" s="4">
        <v>1961.486090810077</v>
      </c>
      <c r="B12" s="2">
        <v>16.095715901322883</v>
      </c>
    </row>
    <row r="13" spans="1:3">
      <c r="A13" s="4">
        <v>1959.5844879212339</v>
      </c>
      <c r="B13" s="2">
        <v>17.735532450330986</v>
      </c>
    </row>
    <row r="14" spans="1:3">
      <c r="A14" s="4">
        <v>1957.5751668868797</v>
      </c>
      <c r="B14" s="2">
        <v>17.791118165480068</v>
      </c>
    </row>
    <row r="15" spans="1:3">
      <c r="A15" s="4">
        <v>1955.4607150266756</v>
      </c>
      <c r="B15" s="2">
        <v>16.540419166027881</v>
      </c>
    </row>
    <row r="16" spans="1:3">
      <c r="A16" s="4">
        <v>1953.2436847637396</v>
      </c>
      <c r="B16" s="2">
        <v>17.179670656925001</v>
      </c>
    </row>
    <row r="17" spans="1:2">
      <c r="A17" s="4">
        <v>1950.926593897309</v>
      </c>
      <c r="B17" s="2">
        <v>14.622597841291579</v>
      </c>
    </row>
    <row r="18" spans="1:2">
      <c r="A18" s="4">
        <v>1948.5119258744369</v>
      </c>
      <c r="B18" s="2">
        <v>15.678801693710186</v>
      </c>
    </row>
    <row r="19" spans="1:2">
      <c r="A19" s="4">
        <v>1946.0021300607168</v>
      </c>
      <c r="B19" s="2">
        <v>15.901156527358191</v>
      </c>
    </row>
    <row r="20" spans="1:2">
      <c r="A20" s="4">
        <v>1943.3996220100398</v>
      </c>
      <c r="B20" s="2">
        <v>16.76276877552618</v>
      </c>
    </row>
    <row r="21" spans="1:2">
      <c r="A21" s="4">
        <v>1940.7067837333825</v>
      </c>
      <c r="B21" s="2">
        <v>15.984539242556112</v>
      </c>
    </row>
    <row r="22" spans="1:2">
      <c r="A22" s="4">
        <v>1937.9259639666252</v>
      </c>
      <c r="B22" s="2">
        <v>16.429243855496782</v>
      </c>
    </row>
    <row r="23" spans="1:2">
      <c r="A23" s="4">
        <v>1935.0594784374041</v>
      </c>
      <c r="B23" s="2">
        <v>16.318068207838671</v>
      </c>
    </row>
    <row r="24" spans="1:2">
      <c r="A24" s="4">
        <v>1932.1096101309899</v>
      </c>
      <c r="B24" s="2">
        <v>16.401449975186711</v>
      </c>
    </row>
    <row r="25" spans="1:2">
      <c r="A25" s="4">
        <v>1929.0786095552023</v>
      </c>
      <c r="B25" s="2">
        <v>16.873943074402817</v>
      </c>
    </row>
    <row r="26" spans="1:2">
      <c r="A26" s="4">
        <v>1925.9686950043517</v>
      </c>
      <c r="B26" s="2">
        <v>16.707181499611519</v>
      </c>
    </row>
    <row r="27" spans="1:2">
      <c r="A27" s="4">
        <v>1922.7820528222153</v>
      </c>
      <c r="B27" s="2">
        <v>16.901736596418846</v>
      </c>
    </row>
    <row r="28" spans="1:2">
      <c r="A28" s="4">
        <v>1919.5208376640412</v>
      </c>
      <c r="B28" s="2">
        <v>16.623800427659454</v>
      </c>
    </row>
    <row r="29" spans="1:2">
      <c r="A29" s="4">
        <v>1916.1871727575856</v>
      </c>
      <c r="B29" s="2">
        <v>16.734975148107953</v>
      </c>
    </row>
    <row r="30" spans="1:2">
      <c r="A30" s="4">
        <v>1912.7831501631813</v>
      </c>
      <c r="B30" s="2">
        <v>16.707181499611519</v>
      </c>
    </row>
    <row r="31" spans="1:2">
      <c r="A31" s="4">
        <v>1909.310831032835</v>
      </c>
      <c r="B31" s="2">
        <v>16.76276877552618</v>
      </c>
    </row>
    <row r="32" spans="1:2">
      <c r="A32" s="4">
        <v>1905.7722458683588</v>
      </c>
      <c r="B32" s="2">
        <v>16.79056238186573</v>
      </c>
    </row>
    <row r="33" spans="1:2">
      <c r="A33" s="4">
        <v>1902.1693947785304</v>
      </c>
      <c r="B33" s="2">
        <v>17.040703890247947</v>
      </c>
    </row>
    <row r="34" spans="1:2">
      <c r="A34" s="4">
        <v>1898.5042477352854</v>
      </c>
      <c r="B34" s="2">
        <v>16.34586215135667</v>
      </c>
    </row>
    <row r="35" spans="1:2">
      <c r="A35" s="4">
        <v>1894.7787448289398</v>
      </c>
      <c r="B35" s="2">
        <v>16.401449975186246</v>
      </c>
    </row>
    <row r="36" spans="1:2">
      <c r="A36" s="4">
        <v>1890.9947965224462</v>
      </c>
      <c r="B36" s="2">
        <v>16.123510013361486</v>
      </c>
    </row>
    <row r="37" spans="1:2">
      <c r="A37" s="4">
        <v>1887.1542839046772</v>
      </c>
      <c r="B37" s="2">
        <v>16.095715901322883</v>
      </c>
    </row>
    <row r="38" spans="1:2">
      <c r="A38" s="4">
        <v>1883.2590589427425</v>
      </c>
      <c r="B38" s="2">
        <v>15.984539242556112</v>
      </c>
    </row>
    <row r="39" spans="1:2">
      <c r="A39" s="4">
        <v>1879.310944733337</v>
      </c>
      <c r="B39" s="2">
        <v>16.985117035969584</v>
      </c>
    </row>
    <row r="40" spans="1:2">
      <c r="A40" s="4">
        <v>1875.3117357531191</v>
      </c>
      <c r="B40" s="2">
        <v>17.707739561100123</v>
      </c>
    </row>
    <row r="41" spans="1:2">
      <c r="A41" s="4">
        <v>1871.2631981081206</v>
      </c>
      <c r="B41" s="2">
        <v>17.679946650766201</v>
      </c>
    </row>
    <row r="42" spans="1:2">
      <c r="A42" s="4">
        <v>1867.1670697821869</v>
      </c>
      <c r="B42" s="2">
        <v>18.708270272889109</v>
      </c>
    </row>
    <row r="43" spans="1:2">
      <c r="A43" s="4">
        <v>1863.0250608844499</v>
      </c>
      <c r="B43" s="2">
        <v>18.31917824808788</v>
      </c>
    </row>
    <row r="44" spans="1:2">
      <c r="A44" s="4">
        <v>1858.8388538958302</v>
      </c>
      <c r="B44" s="2">
        <v>18.847230706803025</v>
      </c>
    </row>
    <row r="45" spans="1:2">
      <c r="A45" s="4">
        <v>1854.6101039145724</v>
      </c>
      <c r="B45" s="2">
        <v>18.65268595141783</v>
      </c>
    </row>
    <row r="46" spans="1:2">
      <c r="A46" s="4">
        <v>1850.3404389008083</v>
      </c>
      <c r="B46" s="2">
        <v>17.957874804378498</v>
      </c>
    </row>
    <row r="47" spans="1:2">
      <c r="A47" s="4">
        <v>1846.0314599201558</v>
      </c>
      <c r="B47" s="2">
        <v>17.652153719329572</v>
      </c>
    </row>
    <row r="48" spans="1:2">
      <c r="A48" s="4">
        <v>1841.6847413863438</v>
      </c>
      <c r="B48" s="2">
        <v>17.151877345765843</v>
      </c>
    </row>
    <row r="49" spans="1:2">
      <c r="A49" s="4">
        <v>1837.3018313028726</v>
      </c>
      <c r="B49" s="2">
        <v>16.985117035969584</v>
      </c>
    </row>
    <row r="50" spans="1:2">
      <c r="A50" s="4">
        <v>1832.8842515037022</v>
      </c>
      <c r="B50" s="2">
        <v>17.151877345765843</v>
      </c>
    </row>
    <row r="51" spans="1:2">
      <c r="A51" s="4">
        <v>1828.4334978929739</v>
      </c>
      <c r="B51" s="2">
        <v>17.068497285758376</v>
      </c>
    </row>
    <row r="52" spans="1:2">
      <c r="A52" s="4">
        <v>1823.9510406837612</v>
      </c>
      <c r="B52" s="2">
        <v>16.59600669485668</v>
      </c>
    </row>
    <row r="53" spans="1:2">
      <c r="A53" s="4">
        <v>1819.4383246358534</v>
      </c>
      <c r="B53" s="2">
        <v>17.346430080970759</v>
      </c>
    </row>
    <row r="54" spans="1:2">
      <c r="A54" s="4">
        <v>1814.8967692925692</v>
      </c>
      <c r="B54" s="2">
        <v>16.262480257601368</v>
      </c>
    </row>
    <row r="55" spans="1:2">
      <c r="A55" s="4">
        <v>1810.3277692166018</v>
      </c>
      <c r="B55" s="2">
        <v>17.151877345765609</v>
      </c>
    </row>
    <row r="56" spans="1:2">
      <c r="A56" s="4">
        <v>1805.7326942248951</v>
      </c>
      <c r="B56" s="2">
        <v>16.512625370003249</v>
      </c>
    </row>
    <row r="57" spans="1:2">
      <c r="A57" s="4">
        <v>1801.1128896225505</v>
      </c>
      <c r="B57" s="2">
        <v>15.400856257079429</v>
      </c>
    </row>
    <row r="58" spans="1:2">
      <c r="A58" s="4">
        <v>1796.4696764357659</v>
      </c>
      <c r="B58" s="2">
        <v>16.095715901322883</v>
      </c>
    </row>
    <row r="59" spans="1:2">
      <c r="A59" s="4">
        <v>1791.8043516438047</v>
      </c>
      <c r="B59" s="2">
        <v>16.707181499611519</v>
      </c>
    </row>
    <row r="60" spans="1:2">
      <c r="A60" s="4">
        <v>1787.118188409996</v>
      </c>
      <c r="B60" s="2">
        <v>17.596567793152488</v>
      </c>
    </row>
    <row r="61" spans="1:2">
      <c r="A61" s="4">
        <v>1782.4124363117669</v>
      </c>
      <c r="B61" s="2">
        <v>17.485395687599613</v>
      </c>
    </row>
    <row r="62" spans="1:2">
      <c r="A62" s="4">
        <v>1777.6883215697051</v>
      </c>
      <c r="B62" s="2">
        <v>17.429809508235437</v>
      </c>
    </row>
    <row r="63" spans="1:2">
      <c r="A63" s="4">
        <v>1772.9470472756514</v>
      </c>
      <c r="B63" s="2">
        <v>18.597101545436217</v>
      </c>
    </row>
    <row r="64" spans="1:2">
      <c r="A64" s="4">
        <v>1768.1897936198266</v>
      </c>
      <c r="B64" s="2">
        <v>18.90281473244676</v>
      </c>
    </row>
    <row r="65" spans="1:2">
      <c r="A65" s="4">
        <v>1763.417718116986</v>
      </c>
      <c r="B65" s="2">
        <v>20.264596940160207</v>
      </c>
    </row>
    <row r="66" spans="1:2">
      <c r="A66" s="4">
        <v>1758.6319558316063</v>
      </c>
      <c r="B66" s="2">
        <v>20.32017880838168</v>
      </c>
    </row>
    <row r="67" spans="1:2">
      <c r="A67" s="4">
        <v>1753.833619602105</v>
      </c>
      <c r="B67" s="2">
        <v>20.987154620348072</v>
      </c>
    </row>
    <row r="68" spans="1:2">
      <c r="A68" s="4">
        <v>1749.0238002640888</v>
      </c>
      <c r="B68" s="2">
        <v>20.153432949698871</v>
      </c>
    </row>
    <row r="69" spans="1:2">
      <c r="A69" s="4">
        <v>1744.2035668726337</v>
      </c>
      <c r="B69" s="2">
        <v>20.32017880838168</v>
      </c>
    </row>
    <row r="70" spans="1:2">
      <c r="A70" s="4">
        <v>1739.373966923597</v>
      </c>
      <c r="B70" s="2">
        <v>19.736564969715051</v>
      </c>
    </row>
    <row r="71" spans="1:2">
      <c r="A71" s="4">
        <v>1734.5360265739594</v>
      </c>
      <c r="B71" s="2">
        <v>20.264596940160207</v>
      </c>
    </row>
    <row r="72" spans="1:2">
      <c r="A72" s="4">
        <v>1729.6907508611985</v>
      </c>
      <c r="B72" s="2">
        <v>21.070525738965848</v>
      </c>
    </row>
    <row r="73" spans="1:2">
      <c r="A73" s="4">
        <v>1724.8391239216942</v>
      </c>
      <c r="B73" s="2">
        <v>22.321069623000977</v>
      </c>
    </row>
    <row r="74" spans="1:2">
      <c r="A74" s="4">
        <v>1719.9821092081636</v>
      </c>
      <c r="B74" s="2">
        <v>22.76569709576513</v>
      </c>
    </row>
    <row r="75" spans="1:2">
      <c r="A75" s="4">
        <v>1715.1206497061282</v>
      </c>
      <c r="B75" s="2">
        <v>22.265490806860946</v>
      </c>
    </row>
    <row r="76" spans="1:2">
      <c r="A76" s="4">
        <v>1710.2556681494123</v>
      </c>
      <c r="B76" s="2">
        <v>21.709697978009576</v>
      </c>
    </row>
    <row r="77" spans="1:2">
      <c r="A77" s="4">
        <v>1705.3880672346711</v>
      </c>
      <c r="B77" s="2">
        <v>21.59853839418308</v>
      </c>
    </row>
    <row r="78" spans="1:2">
      <c r="A78" s="4">
        <v>1700.518729834952</v>
      </c>
      <c r="B78" s="2">
        <v>21.014945014408745</v>
      </c>
    </row>
    <row r="79" spans="1:2">
      <c r="A79" s="4">
        <v>1695.6485192122843</v>
      </c>
      <c r="B79" s="2">
        <v>21.48737847111186</v>
      </c>
    </row>
    <row r="80" spans="1:2">
      <c r="A80" s="4">
        <v>1690.7782792293037</v>
      </c>
      <c r="B80" s="2">
        <v>21.431798382373106</v>
      </c>
    </row>
    <row r="81" spans="1:2">
      <c r="A81" s="4">
        <v>1685.9088345599032</v>
      </c>
      <c r="B81" s="2">
        <v>21.070525738965848</v>
      </c>
    </row>
    <row r="82" spans="1:2">
      <c r="A82" s="4">
        <v>1681.0409908989197</v>
      </c>
      <c r="B82" s="2">
        <v>20.153432949698871</v>
      </c>
    </row>
    <row r="83" spans="1:2">
      <c r="A83" s="4">
        <v>1676.1755351708484</v>
      </c>
      <c r="B83" s="2">
        <v>20.598086879170928</v>
      </c>
    </row>
    <row r="84" spans="1:2">
      <c r="A84" s="4">
        <v>1671.3132357375898</v>
      </c>
      <c r="B84" s="2">
        <v>20.431342290778257</v>
      </c>
    </row>
    <row r="85" spans="1:2">
      <c r="A85" s="4">
        <v>1666.4548426052277</v>
      </c>
      <c r="B85" s="2">
        <v>20.542505434408103</v>
      </c>
    </row>
    <row r="86" spans="1:2">
      <c r="A86" s="4">
        <v>1661.6010876298376</v>
      </c>
      <c r="B86" s="2">
        <v>20.153432949698871</v>
      </c>
    </row>
    <row r="87" spans="1:2">
      <c r="A87" s="4">
        <v>1656.7526847223273</v>
      </c>
      <c r="B87" s="2">
        <v>20.32017880838168</v>
      </c>
    </row>
    <row r="88" spans="1:2">
      <c r="A88" s="4">
        <v>1651.9103300523077</v>
      </c>
      <c r="B88" s="2">
        <v>20.764830705184853</v>
      </c>
    </row>
    <row r="89" spans="1:2">
      <c r="A89" s="4">
        <v>1647.0747022509943</v>
      </c>
      <c r="B89" s="2">
        <v>20.598086879170928</v>
      </c>
    </row>
    <row r="90" spans="1:2">
      <c r="A90" s="4">
        <v>1642.2464626131411</v>
      </c>
      <c r="B90" s="2">
        <v>19.59760791851318</v>
      </c>
    </row>
    <row r="91" spans="1:2">
      <c r="A91" s="4">
        <v>1637.4262552980053</v>
      </c>
      <c r="B91" s="2">
        <v>20.875992832241202</v>
      </c>
    </row>
    <row r="92" spans="1:2">
      <c r="A92" s="4">
        <v>1632.6147075293418</v>
      </c>
      <c r="B92" s="2">
        <v>20.514714680262735</v>
      </c>
    </row>
    <row r="93" spans="1:2">
      <c r="A93" s="4">
        <v>1627.8124297944305</v>
      </c>
      <c r="B93" s="2">
        <v>20.070059734609607</v>
      </c>
    </row>
    <row r="94" spans="1:2">
      <c r="A94" s="4">
        <v>1623.0200160421327</v>
      </c>
      <c r="B94" s="2">
        <v>19.847730229889262</v>
      </c>
    </row>
    <row r="95" spans="1:2">
      <c r="A95" s="4">
        <v>1618.2380438799817</v>
      </c>
      <c r="B95" s="2">
        <v>20.09785082747085</v>
      </c>
    </row>
    <row r="96" spans="1:2">
      <c r="A96" s="4">
        <v>1613.4670747703008</v>
      </c>
      <c r="B96" s="2">
        <v>20.737040120465348</v>
      </c>
    </row>
    <row r="97" spans="1:2">
      <c r="A97" s="4">
        <v>1608.7076542253551</v>
      </c>
      <c r="B97" s="2">
        <v>19.514233433967163</v>
      </c>
    </row>
    <row r="98" spans="1:2">
      <c r="A98" s="4">
        <v>1603.9603120015336</v>
      </c>
      <c r="B98" s="2">
        <v>20.820411811079012</v>
      </c>
    </row>
    <row r="99" spans="1:2">
      <c r="A99" s="4">
        <v>1599.2255622925613</v>
      </c>
      <c r="B99" s="2">
        <v>19.90331273303126</v>
      </c>
    </row>
    <row r="100" spans="1:2">
      <c r="A100" s="4">
        <v>1594.5039039217445</v>
      </c>
      <c r="B100" s="2">
        <v>20.375760591923196</v>
      </c>
    </row>
    <row r="101" spans="1:2">
      <c r="A101" s="4">
        <v>1589.7958205332448</v>
      </c>
      <c r="B101" s="2">
        <v>20.764830705185201</v>
      </c>
    </row>
    <row r="102" spans="1:2">
      <c r="A102" s="4">
        <v>1585.1017807823869</v>
      </c>
      <c r="B102" s="2">
        <v>19.90331273303126</v>
      </c>
    </row>
    <row r="103" spans="1:2">
      <c r="A103" s="4">
        <v>1580.4222385249948</v>
      </c>
      <c r="B103" s="2">
        <v>20.737040120465348</v>
      </c>
    </row>
    <row r="104" spans="1:2">
      <c r="A104" s="4">
        <v>1575.7576330057614</v>
      </c>
      <c r="B104" s="2">
        <v>21.459588437342308</v>
      </c>
    </row>
    <row r="105" spans="1:2">
      <c r="A105" s="4">
        <v>1571.1083890456466</v>
      </c>
      <c r="B105" s="2">
        <v>20.209014987264119</v>
      </c>
    </row>
    <row r="106" spans="1:2">
      <c r="A106" s="4">
        <v>1566.4749172283091</v>
      </c>
      <c r="B106" s="2">
        <v>19.819938946580955</v>
      </c>
    </row>
    <row r="107" spans="1:2">
      <c r="A107" s="4">
        <v>1561.8576140855689</v>
      </c>
      <c r="B107" s="2">
        <v>19.486441896818455</v>
      </c>
    </row>
    <row r="108" spans="1:2">
      <c r="A108" s="4">
        <v>1557.2568622818976</v>
      </c>
      <c r="B108" s="2">
        <v>19.59760791851318</v>
      </c>
    </row>
    <row r="109" spans="1:2">
      <c r="A109" s="4">
        <v>1552.6730307979458</v>
      </c>
      <c r="B109" s="2">
        <v>20.209014987264119</v>
      </c>
    </row>
    <row r="110" spans="1:2">
      <c r="A110" s="4">
        <v>1548.1064751130948</v>
      </c>
      <c r="B110" s="2">
        <v>20.653668239225588</v>
      </c>
    </row>
    <row r="111" spans="1:2">
      <c r="A111" s="4">
        <v>1543.5575373870454</v>
      </c>
      <c r="B111" s="2">
        <v>21.459588437342308</v>
      </c>
    </row>
    <row r="112" spans="1:2">
      <c r="A112" s="4">
        <v>1539.0265466404337</v>
      </c>
      <c r="B112" s="2">
        <v>21.404008306205409</v>
      </c>
    </row>
    <row r="113" spans="1:2">
      <c r="A113" s="4">
        <v>1534.5138189344796</v>
      </c>
      <c r="B113" s="2">
        <v>21.265057607413691</v>
      </c>
    </row>
    <row r="114" spans="1:2">
      <c r="A114" s="4">
        <v>1530.019657549667</v>
      </c>
      <c r="B114" s="2">
        <v>21.042735387281262</v>
      </c>
    </row>
    <row r="115" spans="1:2">
      <c r="A115" s="4">
        <v>1525.5443531634533</v>
      </c>
      <c r="B115" s="2">
        <v>21.59853839418308</v>
      </c>
    </row>
    <row r="116" spans="1:2">
      <c r="A116" s="4">
        <v>1521.0881840270117</v>
      </c>
      <c r="B116" s="2">
        <v>20.792621268723284</v>
      </c>
    </row>
    <row r="117" spans="1:2">
      <c r="A117" s="4">
        <v>1516.6514161410037</v>
      </c>
      <c r="B117" s="2">
        <v>20.264596940160207</v>
      </c>
    </row>
    <row r="118" spans="1:2">
      <c r="A118" s="4">
        <v>1512.2343034303826</v>
      </c>
      <c r="B118" s="2">
        <v>20.737040120465348</v>
      </c>
    </row>
    <row r="119" spans="1:2">
      <c r="A119" s="4">
        <v>1507.8370879182289</v>
      </c>
      <c r="B119" s="2">
        <v>20.153432949698871</v>
      </c>
    </row>
    <row r="120" spans="1:2">
      <c r="A120" s="4">
        <v>1503.4599998986159</v>
      </c>
      <c r="B120" s="2">
        <v>19.625399371059725</v>
      </c>
    </row>
    <row r="121" spans="1:2">
      <c r="A121" s="4">
        <v>1499.1032581085074</v>
      </c>
      <c r="B121" s="2">
        <v>19.208525362273416</v>
      </c>
    </row>
    <row r="122" spans="1:2">
      <c r="A122" s="4">
        <v>1494.7670698986844</v>
      </c>
      <c r="B122" s="2">
        <v>19.375275536745246</v>
      </c>
    </row>
    <row r="123" spans="1:2">
      <c r="A123" s="4">
        <v>1490.451631403706</v>
      </c>
      <c r="B123" s="2">
        <v>19.680982212694449</v>
      </c>
    </row>
    <row r="124" spans="1:2">
      <c r="A124" s="4">
        <v>1486.1571277108992</v>
      </c>
      <c r="B124" s="2">
        <v>17.930082083998435</v>
      </c>
    </row>
    <row r="125" spans="1:2">
      <c r="A125" s="4">
        <v>1481.88373302838</v>
      </c>
      <c r="B125" s="2">
        <v>19.875521492039361</v>
      </c>
    </row>
    <row r="126" spans="1:2">
      <c r="A126" s="4">
        <v>1477.6316108521055</v>
      </c>
      <c r="B126" s="2">
        <v>19.736564969715051</v>
      </c>
    </row>
    <row r="127" spans="1:2">
      <c r="A127" s="4">
        <v>1473.4009141319589</v>
      </c>
      <c r="B127" s="2">
        <v>19.125149989616528</v>
      </c>
    </row>
    <row r="128" spans="1:2">
      <c r="A128" s="4">
        <v>1469.191785436863</v>
      </c>
      <c r="B128" s="2">
        <v>19.236317110876808</v>
      </c>
    </row>
    <row r="129" spans="1:2">
      <c r="A129" s="4">
        <v>1465.0043571189267</v>
      </c>
      <c r="B129" s="2">
        <v>18.986190612408166</v>
      </c>
    </row>
    <row r="130" spans="1:2">
      <c r="A130" s="4">
        <v>1460.8387514766221</v>
      </c>
      <c r="B130" s="2">
        <v>18.986190612408166</v>
      </c>
    </row>
    <row r="131" spans="1:2">
      <c r="A131" s="4">
        <v>1456.6950809169907</v>
      </c>
      <c r="B131" s="2">
        <v>18.680478122717883</v>
      </c>
    </row>
    <row r="132" spans="1:2">
      <c r="A132" s="4">
        <v>1452.5734481168849</v>
      </c>
      <c r="B132" s="2">
        <v>19.347483893860311</v>
      </c>
    </row>
    <row r="133" spans="1:2">
      <c r="A133" s="4">
        <v>1448.4739461832366</v>
      </c>
      <c r="B133" s="2">
        <v>18.152423255930227</v>
      </c>
    </row>
    <row r="134" spans="1:2">
      <c r="A134" s="4">
        <v>1444.396658812359</v>
      </c>
      <c r="B134" s="2">
        <v>18.513724778021661</v>
      </c>
    </row>
    <row r="135" spans="1:2">
      <c r="A135" s="4">
        <v>1440.3416604482786</v>
      </c>
      <c r="B135" s="2">
        <v>18.541517054951125</v>
      </c>
    </row>
    <row r="136" spans="1:2">
      <c r="A136" s="4">
        <v>1436.3090164400992</v>
      </c>
      <c r="B136" s="2">
        <v>18.485932479967893</v>
      </c>
    </row>
    <row r="137" spans="1:2">
      <c r="A137" s="4">
        <v>1432.2987831983964</v>
      </c>
      <c r="B137" s="2">
        <v>18.541517054951125</v>
      </c>
    </row>
    <row r="138" spans="1:2">
      <c r="A138" s="4">
        <v>1428.3110083506417</v>
      </c>
      <c r="B138" s="2">
        <v>17.51318874563577</v>
      </c>
    </row>
    <row r="139" spans="1:2">
      <c r="A139" s="4">
        <v>1424.345730895662</v>
      </c>
      <c r="B139" s="2">
        <v>17.457602608466093</v>
      </c>
    </row>
    <row r="140" spans="1:2">
      <c r="A140" s="4">
        <v>1420.4029813571249</v>
      </c>
      <c r="B140" s="2">
        <v>17.37422324448713</v>
      </c>
    </row>
    <row r="141" spans="1:2">
      <c r="A141" s="4">
        <v>1416.4827819360589</v>
      </c>
      <c r="B141" s="2">
        <v>17.096290660181889</v>
      </c>
    </row>
    <row r="142" spans="1:2">
      <c r="A142" s="4">
        <v>1412.5851466624028</v>
      </c>
      <c r="B142" s="2">
        <v>16.929530097352721</v>
      </c>
    </row>
    <row r="143" spans="1:2">
      <c r="A143" s="4">
        <v>1408.7100815455869</v>
      </c>
      <c r="B143" s="2">
        <v>16.373656073805744</v>
      </c>
    </row>
    <row r="144" spans="1:2">
      <c r="A144" s="4">
        <v>1404.8575847241459</v>
      </c>
      <c r="B144" s="2">
        <v>17.457602608465745</v>
      </c>
    </row>
    <row r="145" spans="1:2">
      <c r="A145" s="4">
        <v>1401.0276466143607</v>
      </c>
      <c r="B145" s="2">
        <v>17.263050463860779</v>
      </c>
    </row>
    <row r="146" spans="1:2">
      <c r="A146" s="4">
        <v>1397.2202500579344</v>
      </c>
      <c r="B146" s="2">
        <v>17.346430080970759</v>
      </c>
    </row>
    <row r="147" spans="1:2">
      <c r="A147" s="4">
        <v>1393.4353704686969</v>
      </c>
      <c r="B147" s="2">
        <v>17.429809508235437</v>
      </c>
    </row>
    <row r="148" spans="1:2">
      <c r="A148" s="4">
        <v>1389.6729759783398</v>
      </c>
      <c r="B148" s="2">
        <v>17.540981782573862</v>
      </c>
    </row>
    <row r="149" spans="1:2">
      <c r="A149" s="4">
        <v>1385.9330275811883</v>
      </c>
      <c r="B149" s="2">
        <v>17.902289342509629</v>
      </c>
    </row>
    <row r="150" spans="1:2">
      <c r="A150" s="4">
        <v>1382.2154792779954</v>
      </c>
      <c r="B150" s="2">
        <v>16.873943074402817</v>
      </c>
    </row>
    <row r="151" spans="1:2">
      <c r="A151" s="4">
        <v>1378.5202782187748</v>
      </c>
      <c r="B151" s="2">
        <v>16.846149531304281</v>
      </c>
    </row>
    <row r="152" spans="1:2">
      <c r="A152" s="4">
        <v>1374.8473648446593</v>
      </c>
      <c r="B152" s="2">
        <v>16.81835596712498</v>
      </c>
    </row>
    <row r="153" spans="1:2">
      <c r="A153" s="4">
        <v>1371.1966730287952</v>
      </c>
      <c r="B153" s="2">
        <v>16.040127614060737</v>
      </c>
    </row>
    <row r="154" spans="1:2">
      <c r="A154" s="4">
        <v>1367.5681302162641</v>
      </c>
      <c r="B154" s="2">
        <v>17.707739561100123</v>
      </c>
    </row>
    <row r="155" spans="1:2">
      <c r="A155" s="4">
        <v>1363.9616575630369</v>
      </c>
      <c r="B155" s="2">
        <v>17.429809508235437</v>
      </c>
    </row>
    <row r="156" spans="1:2">
      <c r="A156" s="4">
        <v>1360.3771700739599</v>
      </c>
      <c r="B156" s="2">
        <v>17.707739561100123</v>
      </c>
    </row>
    <row r="157" spans="1:2">
      <c r="A157" s="4">
        <v>1356.8145767397702</v>
      </c>
      <c r="B157" s="2">
        <v>18.624893758990101</v>
      </c>
    </row>
    <row r="158" spans="1:2">
      <c r="A158" s="4">
        <v>1353.2737806731441</v>
      </c>
      <c r="B158" s="2">
        <v>18.930606713568995</v>
      </c>
    </row>
    <row r="159" spans="1:2">
      <c r="A159" s="4">
        <v>1349.7546792437745</v>
      </c>
      <c r="B159" s="2">
        <v>18.569309310756751</v>
      </c>
    </row>
    <row r="160" spans="1:2">
      <c r="A160" s="4">
        <v>1346.2571642124824</v>
      </c>
      <c r="B160" s="2">
        <v>17.429809508235437</v>
      </c>
    </row>
    <row r="161" spans="1:2">
      <c r="A161" s="4">
        <v>1342.7811218643551</v>
      </c>
      <c r="B161" s="2">
        <v>17.290843690656828</v>
      </c>
    </row>
    <row r="162" spans="1:2">
      <c r="A162" s="4">
        <v>1339.3264331409198</v>
      </c>
      <c r="B162" s="2">
        <v>16.901736596418846</v>
      </c>
    </row>
    <row r="163" spans="1:2">
      <c r="A163" s="4">
        <v>1335.8929737713468</v>
      </c>
      <c r="B163" s="2">
        <v>16.679387830036873</v>
      </c>
    </row>
    <row r="164" spans="1:2">
      <c r="A164" s="4">
        <v>1332.4806144026813</v>
      </c>
      <c r="B164" s="2">
        <v>16.873943074402352</v>
      </c>
    </row>
    <row r="165" spans="1:2">
      <c r="A165" s="4">
        <v>1329.0892207291117</v>
      </c>
      <c r="B165" s="2">
        <v>16.929530097352721</v>
      </c>
    </row>
    <row r="166" spans="1:2">
      <c r="A166" s="4">
        <v>1325.7186536202626</v>
      </c>
      <c r="B166" s="2">
        <v>16.818355967125445</v>
      </c>
    </row>
    <row r="167" spans="1:2">
      <c r="A167" s="4">
        <v>1322.3687692485234</v>
      </c>
      <c r="B167" s="2">
        <v>17.429809508235437</v>
      </c>
    </row>
    <row r="168" spans="1:2">
      <c r="A168" s="4">
        <v>1319.0394192154081</v>
      </c>
      <c r="B168" s="2">
        <v>17.930082083998435</v>
      </c>
    </row>
    <row r="169" spans="1:2">
      <c r="A169" s="4">
        <v>1315.7304506769422</v>
      </c>
      <c r="B169" s="2">
        <v>18.624893758990101</v>
      </c>
    </row>
    <row r="170" spans="1:2">
      <c r="A170" s="4">
        <v>1312.4417064680845</v>
      </c>
      <c r="B170" s="2">
        <v>19.06956630214659</v>
      </c>
    </row>
    <row r="171" spans="1:2">
      <c r="A171" s="4">
        <v>1309.1730252261791</v>
      </c>
      <c r="B171" s="2">
        <v>18.597101545436217</v>
      </c>
    </row>
    <row r="172" spans="1:2">
      <c r="A172" s="4">
        <v>1305.9242415134381</v>
      </c>
      <c r="B172" s="2">
        <v>19.653190802453402</v>
      </c>
    </row>
    <row r="173" spans="1:2">
      <c r="A173" s="4">
        <v>1302.6951859384542</v>
      </c>
      <c r="B173" s="2">
        <v>18.541517054951356</v>
      </c>
    </row>
    <row r="174" spans="1:2">
      <c r="A174" s="4">
        <v>1299.4856852767466</v>
      </c>
      <c r="B174" s="2">
        <v>19.653190802453402</v>
      </c>
    </row>
    <row r="175" spans="1:2">
      <c r="A175" s="4">
        <v>1296.2955625903364</v>
      </c>
      <c r="B175" s="2">
        <v>19.486441896818455</v>
      </c>
    </row>
    <row r="176" spans="1:2">
      <c r="A176" s="4">
        <v>1293.1246373463559</v>
      </c>
      <c r="B176" s="2">
        <v>19.125149989616414</v>
      </c>
    </row>
    <row r="177" spans="1:2">
      <c r="A177" s="4">
        <v>1289.9727255346827</v>
      </c>
      <c r="B177" s="2">
        <v>19.097358156450909</v>
      </c>
    </row>
    <row r="178" spans="1:2">
      <c r="A178" s="4">
        <v>1286.8396397846129</v>
      </c>
      <c r="B178" s="2">
        <v>20.01447748539718</v>
      </c>
    </row>
    <row r="179" spans="1:2">
      <c r="A179" s="4">
        <v>1283.7251894805593</v>
      </c>
      <c r="B179" s="2">
        <v>19.347483893860311</v>
      </c>
    </row>
    <row r="180" spans="1:2">
      <c r="A180" s="4">
        <v>1280.6291808767824</v>
      </c>
      <c r="B180" s="2">
        <v>18.096838089620007</v>
      </c>
    </row>
    <row r="181" spans="1:2">
      <c r="A181" s="4">
        <v>1277.5514172111568</v>
      </c>
      <c r="B181" s="2">
        <v>18.041252838857858</v>
      </c>
    </row>
    <row r="182" spans="1:2">
      <c r="A182" s="4">
        <v>1274.4916988179589</v>
      </c>
      <c r="B182" s="2">
        <v>17.902289342509629</v>
      </c>
    </row>
    <row r="183" spans="1:2">
      <c r="A183" s="4">
        <v>1271.4498232396954</v>
      </c>
      <c r="B183" s="2">
        <v>18.013460181808675</v>
      </c>
    </row>
    <row r="184" spans="1:2">
      <c r="A184" s="4">
        <v>1268.4255853379605</v>
      </c>
      <c r="B184" s="2">
        <v>17.818910991397352</v>
      </c>
    </row>
    <row r="185" spans="1:2">
      <c r="A185" s="4">
        <v>1265.4187774033185</v>
      </c>
      <c r="B185" s="2">
        <v>17.402016386909036</v>
      </c>
    </row>
    <row r="186" spans="1:2">
      <c r="A186" s="4">
        <v>1262.4291892642245</v>
      </c>
      <c r="B186" s="2">
        <v>17.707739561100123</v>
      </c>
    </row>
    <row r="187" spans="1:2">
      <c r="A187" s="4">
        <v>1259.4566083949744</v>
      </c>
      <c r="B187" s="2">
        <v>17.624360766791746</v>
      </c>
    </row>
    <row r="188" spans="1:2">
      <c r="A188" s="4">
        <v>1256.5008200226816</v>
      </c>
      <c r="B188" s="2">
        <v>16.846149531304281</v>
      </c>
    </row>
    <row r="189" spans="1:2">
      <c r="A189" s="4">
        <v>1253.5616072332928</v>
      </c>
      <c r="B189" s="2">
        <v>17.290843690656828</v>
      </c>
    </row>
    <row r="190" spans="1:2">
      <c r="A190" s="4">
        <v>1250.6387510766256</v>
      </c>
      <c r="B190" s="2">
        <v>16.957323577203159</v>
      </c>
    </row>
    <row r="191" spans="1:2">
      <c r="A191" s="4">
        <v>1247.7320306704462</v>
      </c>
      <c r="B191" s="2">
        <v>17.624360766791746</v>
      </c>
    </row>
    <row r="192" spans="1:2">
      <c r="A192" s="4">
        <v>1244.841223303572</v>
      </c>
      <c r="B192" s="2">
        <v>17.679946650766201</v>
      </c>
    </row>
    <row r="193" spans="1:2">
      <c r="A193" s="4">
        <v>1241.9661045380062</v>
      </c>
      <c r="B193" s="2">
        <v>18.736062401932781</v>
      </c>
    </row>
    <row r="194" spans="1:2">
      <c r="A194" s="4">
        <v>1239.1064483101063</v>
      </c>
      <c r="B194" s="2">
        <v>17.985667503648656</v>
      </c>
    </row>
    <row r="195" spans="1:2">
      <c r="A195" s="4">
        <v>1236.2620270307821</v>
      </c>
      <c r="B195" s="2">
        <v>18.152423255930227</v>
      </c>
    </row>
    <row r="196" spans="1:2">
      <c r="A196" s="4">
        <v>1233.4326116847219</v>
      </c>
      <c r="B196" s="2">
        <v>19.041774426704265</v>
      </c>
    </row>
    <row r="197" spans="1:2">
      <c r="A197" s="4">
        <v>1230.6179719286574</v>
      </c>
      <c r="B197" s="2">
        <v>18.485932479967893</v>
      </c>
    </row>
    <row r="198" spans="1:2">
      <c r="A198" s="4">
        <v>1227.8178761886488</v>
      </c>
      <c r="B198" s="2">
        <v>19.542024949965796</v>
      </c>
    </row>
    <row r="199" spans="1:2">
      <c r="A199" s="4">
        <v>1225.0320917564122</v>
      </c>
      <c r="B199" s="2">
        <v>19.097358156450909</v>
      </c>
    </row>
    <row r="200" spans="1:2">
      <c r="A200" s="4">
        <v>1222.2603848846697</v>
      </c>
      <c r="B200" s="2">
        <v>19.125149989616528</v>
      </c>
    </row>
    <row r="201" spans="1:2">
      <c r="A201" s="4">
        <v>1219.5025208815355</v>
      </c>
      <c r="B201" s="2">
        <v>19.347483893860311</v>
      </c>
    </row>
    <row r="202" spans="1:2">
      <c r="A202" s="4">
        <v>1216.7582642039301</v>
      </c>
      <c r="B202" s="2">
        <v>20.737040120465348</v>
      </c>
    </row>
    <row r="203" spans="1:2">
      <c r="A203" s="4">
        <v>1214.0273785500272</v>
      </c>
      <c r="B203" s="2">
        <v>20.625877569787228</v>
      </c>
    </row>
    <row r="204" spans="1:2">
      <c r="A204" s="4">
        <v>1211.3096269507323</v>
      </c>
      <c r="B204" s="2">
        <v>19.542024949965796</v>
      </c>
    </row>
    <row r="205" spans="1:2">
      <c r="A205" s="4">
        <v>1208.6047718601912</v>
      </c>
      <c r="B205" s="2">
        <v>19.708773601781822</v>
      </c>
    </row>
    <row r="206" spans="1:2">
      <c r="A206" s="4">
        <v>1205.9125752453274</v>
      </c>
      <c r="B206" s="2">
        <v>21.265057607413691</v>
      </c>
    </row>
    <row r="207" spans="1:2">
      <c r="A207" s="4">
        <v>1203.2327986744176</v>
      </c>
      <c r="B207" s="2">
        <v>21.265057607413691</v>
      </c>
    </row>
    <row r="208" spans="1:2">
      <c r="A208" s="4">
        <v>1200.5652034046889</v>
      </c>
      <c r="B208" s="2">
        <v>19.792147642115257</v>
      </c>
    </row>
    <row r="209" spans="1:2">
      <c r="A209" s="4">
        <v>1197.9095504689549</v>
      </c>
      <c r="B209" s="2">
        <v>19.986686329047274</v>
      </c>
    </row>
    <row r="210" spans="1:2">
      <c r="A210" s="4">
        <v>1195.26560076128</v>
      </c>
      <c r="B210" s="2">
        <v>20.236805974295795</v>
      </c>
    </row>
    <row r="211" spans="1:2">
      <c r="A211" s="4">
        <v>1192.6331151216723</v>
      </c>
      <c r="B211" s="2">
        <v>20.347969710737811</v>
      </c>
    </row>
    <row r="212" spans="1:2">
      <c r="A212" s="4">
        <v>1190.0118544198131</v>
      </c>
      <c r="B212" s="2">
        <v>20.181223979064605</v>
      </c>
    </row>
    <row r="213" spans="1:2">
      <c r="A213" s="4">
        <v>1187.4015796378117</v>
      </c>
      <c r="B213" s="2">
        <v>21.820857222544674</v>
      </c>
    </row>
    <row r="214" spans="1:2">
      <c r="A214" s="4">
        <v>1184.8020519519937</v>
      </c>
      <c r="B214" s="2">
        <v>22.376648354255554</v>
      </c>
    </row>
    <row r="215" spans="1:2">
      <c r="A215" s="4">
        <v>1182.213032813725</v>
      </c>
      <c r="B215" s="2">
        <v>21.542958475050259</v>
      </c>
    </row>
    <row r="216" spans="1:2">
      <c r="A216" s="4">
        <v>1179.6342840292573</v>
      </c>
      <c r="B216" s="2">
        <v>21.34842809027721</v>
      </c>
    </row>
    <row r="217" spans="1:2">
      <c r="A217" s="4">
        <v>1177.0655678386129</v>
      </c>
      <c r="B217" s="2">
        <v>21.793067443221698</v>
      </c>
    </row>
    <row r="218" spans="1:2">
      <c r="A218" s="4">
        <v>1174.5066469934973</v>
      </c>
      <c r="B218" s="2">
        <v>20.431342290778257</v>
      </c>
    </row>
    <row r="219" spans="1:2">
      <c r="A219" s="4">
        <v>1171.9572848342432</v>
      </c>
      <c r="B219" s="2">
        <v>20.514714680262735</v>
      </c>
    </row>
    <row r="220" spans="1:2">
      <c r="A220" s="4">
        <v>1169.4172453657825</v>
      </c>
      <c r="B220" s="2">
        <v>20.153432949698871</v>
      </c>
    </row>
    <row r="221" spans="1:2">
      <c r="A221" s="4">
        <v>1166.8862933326582</v>
      </c>
      <c r="B221" s="2">
        <v>20.486923904941982</v>
      </c>
    </row>
    <row r="222" spans="1:2">
      <c r="A222" s="4">
        <v>1164.3641942930585</v>
      </c>
      <c r="B222" s="2">
        <v>20.43134229077814</v>
      </c>
    </row>
    <row r="223" spans="1:2">
      <c r="A223" s="4">
        <v>1161.8507146918828</v>
      </c>
      <c r="B223" s="2">
        <v>20.403551451936448</v>
      </c>
    </row>
    <row r="224" spans="1:2">
      <c r="A224" s="4">
        <v>1159.3456219328464</v>
      </c>
      <c r="B224" s="2">
        <v>20.598086879170928</v>
      </c>
    </row>
    <row r="225" spans="1:2">
      <c r="A225" s="4">
        <v>1156.8486844496083</v>
      </c>
      <c r="B225" s="2">
        <v>20.653668239225588</v>
      </c>
    </row>
    <row r="226" spans="1:2">
      <c r="A226" s="4">
        <v>1154.3596717759315</v>
      </c>
      <c r="B226" s="2">
        <v>20.32017880838168</v>
      </c>
    </row>
    <row r="227" spans="1:2">
      <c r="A227" s="4">
        <v>1151.8783546148784</v>
      </c>
      <c r="B227" s="2">
        <v>20.459133108446537</v>
      </c>
    </row>
    <row r="228" spans="1:2">
      <c r="A228" s="4">
        <v>1149.4045049070337</v>
      </c>
      <c r="B228" s="2">
        <v>20.792621268723053</v>
      </c>
    </row>
    <row r="229" spans="1:2">
      <c r="A229" s="4">
        <v>1146.9378958977563</v>
      </c>
      <c r="B229" s="2">
        <v>20.01447748539718</v>
      </c>
    </row>
    <row r="230" spans="1:2">
      <c r="A230" s="4">
        <v>1144.4783022034749</v>
      </c>
      <c r="B230" s="2">
        <v>19.764356316493327</v>
      </c>
    </row>
    <row r="231" spans="1:2">
      <c r="A231" s="4">
        <v>1142.0254998769906</v>
      </c>
      <c r="B231" s="2">
        <v>20.598086879170928</v>
      </c>
    </row>
    <row r="232" spans="1:2">
      <c r="A232" s="4">
        <v>1139.5792664718369</v>
      </c>
      <c r="B232" s="2">
        <v>19.792147642115257</v>
      </c>
    </row>
    <row r="233" spans="1:2">
      <c r="A233" s="4">
        <v>1137.1393811056555</v>
      </c>
      <c r="B233" s="2">
        <v>19.90331273303126</v>
      </c>
    </row>
    <row r="234" spans="1:2">
      <c r="A234" s="4">
        <v>1134.7056245226049</v>
      </c>
      <c r="B234" s="2">
        <v>20.09785082747085</v>
      </c>
    </row>
    <row r="235" spans="1:2">
      <c r="A235" s="4">
        <v>1132.2777791548028</v>
      </c>
      <c r="B235" s="2">
        <v>19.319692229830061</v>
      </c>
    </row>
    <row r="236" spans="1:2">
      <c r="A236" s="4">
        <v>1129.8556291827995</v>
      </c>
      <c r="B236" s="2">
        <v>18.847230706803025</v>
      </c>
    </row>
    <row r="237" spans="1:2">
      <c r="A237" s="4">
        <v>1127.438960595081</v>
      </c>
      <c r="B237" s="2">
        <v>19.430858759076607</v>
      </c>
    </row>
    <row r="238" spans="1:2">
      <c r="A238" s="4">
        <v>1125.0275612466066</v>
      </c>
      <c r="B238" s="2">
        <v>20.042268620584704</v>
      </c>
    </row>
    <row r="239" spans="1:2">
      <c r="A239" s="4">
        <v>1122.6212209163668</v>
      </c>
      <c r="B239" s="2">
        <v>19.93110395286379</v>
      </c>
    </row>
    <row r="240" spans="1:2">
      <c r="A240" s="4">
        <v>1120.2197313639899</v>
      </c>
      <c r="B240" s="2">
        <v>19.180733592527957</v>
      </c>
    </row>
    <row r="241" spans="1:2">
      <c r="A241" s="4">
        <v>1117.8228863853628</v>
      </c>
      <c r="B241" s="2">
        <v>19.208525362273068</v>
      </c>
    </row>
    <row r="242" spans="1:2">
      <c r="A242" s="4">
        <v>1115.430481867294</v>
      </c>
      <c r="B242" s="2">
        <v>18.263593335169791</v>
      </c>
    </row>
    <row r="243" spans="1:2">
      <c r="A243" s="4">
        <v>1113.0423158412027</v>
      </c>
      <c r="B243" s="2">
        <v>18.875022730191514</v>
      </c>
    </row>
    <row r="244" spans="1:2">
      <c r="A244" s="4">
        <v>1110.6581885358419</v>
      </c>
      <c r="B244" s="2">
        <v>19.264108838337904</v>
      </c>
    </row>
    <row r="245" spans="1:2">
      <c r="A245" s="4">
        <v>1108.2779024290448</v>
      </c>
      <c r="B245" s="2">
        <v>18.124630683331695</v>
      </c>
    </row>
    <row r="246" spans="1:2">
      <c r="A246" s="4">
        <v>1105.9012622985174</v>
      </c>
      <c r="B246" s="2">
        <v>20.737040120465348</v>
      </c>
    </row>
    <row r="247" spans="1:2">
      <c r="A247" s="4">
        <v>1103.5280752716435</v>
      </c>
      <c r="B247" s="2">
        <v>20.570296167377965</v>
      </c>
    </row>
    <row r="248" spans="1:2">
      <c r="A248" s="4">
        <v>1101.1581508743375</v>
      </c>
      <c r="B248" s="2">
        <v>20.903783311046038</v>
      </c>
    </row>
    <row r="249" spans="1:2">
      <c r="A249" s="4">
        <v>1098.7913010789198</v>
      </c>
      <c r="B249" s="2">
        <v>19.347483893860311</v>
      </c>
    </row>
    <row r="250" spans="1:2">
      <c r="A250" s="4">
        <v>1096.4273403510224</v>
      </c>
      <c r="B250" s="2">
        <v>19.208525362273416</v>
      </c>
    </row>
    <row r="251" spans="1:2">
      <c r="A251" s="4">
        <v>1094.0660856955283</v>
      </c>
      <c r="B251" s="2">
        <v>19.347483893860311</v>
      </c>
    </row>
    <row r="252" spans="1:2">
      <c r="A252" s="4">
        <v>1091.7073567015414</v>
      </c>
      <c r="B252" s="2">
        <v>18.958398673556363</v>
      </c>
    </row>
    <row r="253" spans="1:2">
      <c r="A253" s="4">
        <v>1089.3509755863925</v>
      </c>
      <c r="B253" s="2">
        <v>20.01447748539718</v>
      </c>
    </row>
    <row r="254" spans="1:2">
      <c r="A254" s="4">
        <v>1086.9967672386629</v>
      </c>
      <c r="B254" s="2">
        <v>20.486923904941982</v>
      </c>
    </row>
    <row r="255" spans="1:2">
      <c r="A255" s="4">
        <v>1084.6445592602549</v>
      </c>
      <c r="B255" s="2">
        <v>19.792147642115722</v>
      </c>
    </row>
    <row r="256" spans="1:2">
      <c r="A256" s="4">
        <v>1082.2941820074857</v>
      </c>
      <c r="B256" s="2">
        <v>20.153432949698871</v>
      </c>
    </row>
    <row r="257" spans="1:2">
      <c r="A257" s="4">
        <v>1079.9454686312029</v>
      </c>
      <c r="B257" s="2">
        <v>20.681458887484958</v>
      </c>
    </row>
    <row r="258" spans="1:2">
      <c r="A258" s="4">
        <v>1077.5982551159577</v>
      </c>
      <c r="B258" s="2">
        <v>20.486923904941982</v>
      </c>
    </row>
    <row r="259" spans="1:2">
      <c r="A259" s="4">
        <v>1075.2523803181812</v>
      </c>
      <c r="B259" s="2">
        <v>18.597101545436217</v>
      </c>
    </row>
    <row r="260" spans="1:2">
      <c r="A260" s="4">
        <v>1072.907686003402</v>
      </c>
      <c r="B260" s="2">
        <v>18.31917824808788</v>
      </c>
    </row>
    <row r="261" spans="1:2">
      <c r="A261" s="4">
        <v>1070.5640168825057</v>
      </c>
      <c r="B261" s="2">
        <v>18.458140160791682</v>
      </c>
    </row>
    <row r="262" spans="1:2">
      <c r="A262" s="4">
        <v>1068.2212206470058</v>
      </c>
      <c r="B262" s="2">
        <v>18.541517054951356</v>
      </c>
    </row>
    <row r="263" spans="1:2">
      <c r="A263" s="4">
        <v>1065.8791480033615</v>
      </c>
      <c r="B263" s="2">
        <v>18.485932479967893</v>
      </c>
    </row>
    <row r="264" spans="1:2">
      <c r="A264" s="4">
        <v>1063.5376527063181</v>
      </c>
      <c r="B264" s="2">
        <v>18.235800847034106</v>
      </c>
    </row>
    <row r="265" spans="1:2">
      <c r="A265" s="4">
        <v>1061.1965915912842</v>
      </c>
      <c r="B265" s="2">
        <v>19.680982212694449</v>
      </c>
    </row>
    <row r="266" spans="1:2">
      <c r="A266" s="4">
        <v>1058.8558246057364</v>
      </c>
      <c r="B266" s="2">
        <v>20.931573768666428</v>
      </c>
    </row>
    <row r="267" spans="1:2">
      <c r="A267" s="4">
        <v>1056.5152148396501</v>
      </c>
      <c r="B267" s="2">
        <v>19.458650338521174</v>
      </c>
    </row>
    <row r="268" spans="1:2">
      <c r="A268" s="4">
        <v>1054.1746285549771</v>
      </c>
      <c r="B268" s="2">
        <v>20.403551451936448</v>
      </c>
    </row>
    <row r="269" spans="1:2">
      <c r="A269" s="4">
        <v>1051.8339352141302</v>
      </c>
      <c r="B269" s="2">
        <v>21.15389666687928</v>
      </c>
    </row>
    <row r="270" spans="1:2">
      <c r="A270" s="4">
        <v>1049.4930075075335</v>
      </c>
      <c r="B270" s="2">
        <v>19.764356316493327</v>
      </c>
    </row>
    <row r="271" spans="1:2">
      <c r="A271" s="4">
        <v>1047.1517213801581</v>
      </c>
      <c r="B271" s="2">
        <v>20.653668239225588</v>
      </c>
    </row>
    <row r="272" spans="1:2">
      <c r="A272" s="4">
        <v>1044.8099560571336</v>
      </c>
      <c r="B272" s="2">
        <v>20.070059734609607</v>
      </c>
    </row>
    <row r="273" spans="1:2">
      <c r="A273" s="4">
        <v>1042.4675940683646</v>
      </c>
      <c r="B273" s="2">
        <v>19.653190802453402</v>
      </c>
    </row>
    <row r="274" spans="1:2">
      <c r="A274" s="4">
        <v>1040.1245212721842</v>
      </c>
      <c r="B274" s="2">
        <v>19.875521492039361</v>
      </c>
    </row>
    <row r="275" spans="1:2">
      <c r="A275" s="4">
        <v>1037.7806268780323</v>
      </c>
      <c r="B275" s="2">
        <v>20.125641899167157</v>
      </c>
    </row>
    <row r="276" spans="1:2">
      <c r="A276" s="4">
        <v>1035.43580346819</v>
      </c>
      <c r="B276" s="2">
        <v>19.653190802453402</v>
      </c>
    </row>
    <row r="277" spans="1:2">
      <c r="A277" s="4">
        <v>1033.0899470185095</v>
      </c>
      <c r="B277" s="2">
        <v>18.819438662281872</v>
      </c>
    </row>
    <row r="278" spans="1:2">
      <c r="A278" s="4">
        <v>1030.7429569181968</v>
      </c>
      <c r="B278" s="2">
        <v>18.708270272889109</v>
      </c>
    </row>
    <row r="279" spans="1:2">
      <c r="A279" s="4">
        <v>1028.3947359886261</v>
      </c>
      <c r="B279" s="2">
        <v>18.569309310756402</v>
      </c>
    </row>
    <row r="280" spans="1:2">
      <c r="A280" s="4">
        <v>1026.0451905011778</v>
      </c>
      <c r="B280" s="2">
        <v>17.818910991397352</v>
      </c>
    </row>
    <row r="281" spans="1:2">
      <c r="A281" s="4">
        <v>1023.6942301941091</v>
      </c>
      <c r="B281" s="2">
        <v>17.485395687599848</v>
      </c>
    </row>
    <row r="282" spans="1:2">
      <c r="A282" s="4">
        <v>1021.3417682884593</v>
      </c>
      <c r="B282" s="2">
        <v>16.651594139386223</v>
      </c>
    </row>
    <row r="283" spans="1:2">
      <c r="A283" s="4">
        <v>1018.9877215029775</v>
      </c>
      <c r="B283" s="2">
        <v>16.318068207838671</v>
      </c>
    </row>
    <row r="284" spans="1:2">
      <c r="A284" s="4">
        <v>1016.6320100680933</v>
      </c>
      <c r="B284" s="2">
        <v>16.873943074402817</v>
      </c>
    </row>
    <row r="285" spans="1:2">
      <c r="A285" s="4">
        <v>1014.2745577389161</v>
      </c>
      <c r="B285" s="2">
        <v>17.429809508235437</v>
      </c>
    </row>
    <row r="286" spans="1:2">
      <c r="A286" s="4">
        <v>1011.9152918072524</v>
      </c>
      <c r="B286" s="2">
        <v>17.235257215972819</v>
      </c>
    </row>
    <row r="287" spans="1:2">
      <c r="A287" s="4">
        <v>1009.5541431126695</v>
      </c>
      <c r="B287" s="2">
        <v>16.651594139386571</v>
      </c>
    </row>
    <row r="288" spans="1:2">
      <c r="A288" s="4">
        <v>1007.191046052587</v>
      </c>
      <c r="B288" s="2">
        <v>17.707739561100123</v>
      </c>
    </row>
    <row r="289" spans="1:2">
      <c r="A289" s="4">
        <v>1004.8259385913972</v>
      </c>
      <c r="B289" s="2">
        <v>19.458650338521174</v>
      </c>
    </row>
    <row r="290" spans="1:2">
      <c r="A290" s="4">
        <v>1002.4587622686087</v>
      </c>
      <c r="B290" s="2">
        <v>18.819438662281872</v>
      </c>
    </row>
    <row r="291" spans="1:2">
      <c r="A291" s="4">
        <v>1000.0894622060315</v>
      </c>
      <c r="B291" s="2">
        <v>16.929530097352721</v>
      </c>
    </row>
    <row r="292" spans="1:2">
      <c r="A292" s="4">
        <v>997.71798711400709</v>
      </c>
      <c r="B292" s="2">
        <v>17.37422324448713</v>
      </c>
    </row>
    <row r="293" spans="1:2">
      <c r="A293" s="4">
        <v>995.3442892966242</v>
      </c>
      <c r="B293" s="2">
        <v>18.263593335169791</v>
      </c>
    </row>
    <row r="294" spans="1:2">
      <c r="A294" s="4">
        <v>992.96832465602267</v>
      </c>
      <c r="B294" s="2">
        <v>17.37422324448713</v>
      </c>
    </row>
    <row r="295" spans="1:2">
      <c r="A295" s="4">
        <v>990.59005269568217</v>
      </c>
      <c r="B295" s="2">
        <v>16.429243855496782</v>
      </c>
    </row>
    <row r="296" spans="1:2">
      <c r="A296" s="4">
        <v>988.20943652276594</v>
      </c>
      <c r="B296" s="2">
        <v>17.37422324448713</v>
      </c>
    </row>
    <row r="297" spans="1:2">
      <c r="A297" s="4">
        <v>985.82644284948958</v>
      </c>
      <c r="B297" s="2">
        <v>17.679946650766201</v>
      </c>
    </row>
    <row r="298" spans="1:2">
      <c r="A298" s="4">
        <v>983.44104199352762</v>
      </c>
      <c r="B298" s="2">
        <v>17.429809508235437</v>
      </c>
    </row>
    <row r="299" spans="1:2">
      <c r="A299" s="4">
        <v>981.05320787743051</v>
      </c>
      <c r="B299" s="2">
        <v>17.763325318457866</v>
      </c>
    </row>
    <row r="300" spans="1:2">
      <c r="A300" s="4">
        <v>978.66291802710032</v>
      </c>
      <c r="B300" s="2">
        <v>17.068497285758262</v>
      </c>
    </row>
    <row r="301" spans="1:2">
      <c r="A301" s="4">
        <v>976.27015356928143</v>
      </c>
      <c r="B301" s="2">
        <v>19.264108838337904</v>
      </c>
    </row>
    <row r="302" spans="1:2">
      <c r="A302" s="4">
        <v>973.87489922808174</v>
      </c>
      <c r="B302" s="2">
        <v>19.486441896818455</v>
      </c>
    </row>
    <row r="303" spans="1:2">
      <c r="A303" s="4">
        <v>971.47714332052249</v>
      </c>
      <c r="B303" s="2">
        <v>18.958398673556363</v>
      </c>
    </row>
    <row r="304" spans="1:2">
      <c r="A304" s="4">
        <v>969.07687775114584</v>
      </c>
      <c r="B304" s="2">
        <v>19.375275536745246</v>
      </c>
    </row>
    <row r="305" spans="1:2">
      <c r="A305" s="4">
        <v>966.67409800560756</v>
      </c>
      <c r="B305" s="2">
        <v>18.652685951417482</v>
      </c>
    </row>
    <row r="306" spans="1:2">
      <c r="A306" s="4">
        <v>964.26880314334824</v>
      </c>
      <c r="B306" s="2">
        <v>18.152423255929879</v>
      </c>
    </row>
    <row r="307" spans="1:2">
      <c r="A307" s="4">
        <v>961.8609957892478</v>
      </c>
      <c r="B307" s="2">
        <v>17.485395687599848</v>
      </c>
    </row>
    <row r="308" spans="1:2">
      <c r="A308" s="4">
        <v>959.45068212437229</v>
      </c>
      <c r="B308" s="2">
        <v>18.263593335169791</v>
      </c>
    </row>
    <row r="309" spans="1:2">
      <c r="A309" s="4">
        <v>957.03787187567661</v>
      </c>
      <c r="B309" s="2">
        <v>17.846703796208331</v>
      </c>
    </row>
    <row r="310" spans="1:2">
      <c r="A310" s="4">
        <v>954.62257830480678</v>
      </c>
      <c r="B310" s="2">
        <v>15.289677493151233</v>
      </c>
    </row>
    <row r="311" spans="1:2">
      <c r="A311" s="4">
        <v>952.20481819589088</v>
      </c>
      <c r="B311" s="2">
        <v>18.65268595141783</v>
      </c>
    </row>
    <row r="312" spans="1:2">
      <c r="A312" s="4">
        <v>949.7846118423804</v>
      </c>
      <c r="B312" s="2">
        <v>18.791646596630034</v>
      </c>
    </row>
    <row r="313" spans="1:2">
      <c r="A313" s="4">
        <v>947.36198303291349</v>
      </c>
      <c r="B313" s="2">
        <v>18.541517054951125</v>
      </c>
    </row>
    <row r="314" spans="1:2">
      <c r="A314" s="4">
        <v>944.93695903621119</v>
      </c>
      <c r="B314" s="2">
        <v>18.819438662281872</v>
      </c>
    </row>
    <row r="315" spans="1:2">
      <c r="A315" s="4">
        <v>942.50957058501626</v>
      </c>
      <c r="B315" s="2">
        <v>17.540981782573862</v>
      </c>
    </row>
    <row r="316" spans="1:2">
      <c r="A316" s="4">
        <v>940.07985185903544</v>
      </c>
      <c r="B316" s="2">
        <v>18.930606713568995</v>
      </c>
    </row>
    <row r="317" spans="1:2">
      <c r="A317" s="4">
        <v>937.64784046694422</v>
      </c>
      <c r="B317" s="2">
        <v>20.431342290778257</v>
      </c>
    </row>
    <row r="318" spans="1:2">
      <c r="A318" s="4">
        <v>935.21357742741111</v>
      </c>
      <c r="B318" s="2">
        <v>19.486441896818455</v>
      </c>
    </row>
    <row r="319" spans="1:2">
      <c r="A319" s="4">
        <v>932.77710714913792</v>
      </c>
      <c r="B319" s="2">
        <v>19.180733592527957</v>
      </c>
    </row>
    <row r="320" spans="1:2">
      <c r="A320" s="4">
        <v>930.33847740994952</v>
      </c>
      <c r="B320" s="2">
        <v>19.347483893860311</v>
      </c>
    </row>
    <row r="321" spans="1:2">
      <c r="A321" s="4">
        <v>927.8977393349187</v>
      </c>
      <c r="B321" s="2">
        <v>19.736564969715051</v>
      </c>
    </row>
    <row r="322" spans="1:2">
      <c r="A322" s="4">
        <v>925.45494737349964</v>
      </c>
      <c r="B322" s="2">
        <v>19.736564969715285</v>
      </c>
    </row>
    <row r="323" spans="1:2">
      <c r="A323" s="4">
        <v>923.01015927570825</v>
      </c>
      <c r="B323" s="2">
        <v>19.736564969715051</v>
      </c>
    </row>
    <row r="324" spans="1:2">
      <c r="A324" s="4">
        <v>920.56343606733117</v>
      </c>
      <c r="B324" s="2">
        <v>20.495376000000082</v>
      </c>
    </row>
    <row r="325" spans="1:2">
      <c r="A325" s="4">
        <v>915.66444464533652</v>
      </c>
      <c r="B325" s="2">
        <v>20.542505434408103</v>
      </c>
    </row>
    <row r="326" spans="1:2">
      <c r="A326" s="4">
        <v>909.53103332465525</v>
      </c>
      <c r="B326" s="2">
        <v>22.019383746119999</v>
      </c>
    </row>
    <row r="327" spans="1:2">
      <c r="A327" s="4">
        <v>903.38799224216473</v>
      </c>
      <c r="B327" s="2">
        <v>22.81622400000013</v>
      </c>
    </row>
    <row r="328" spans="1:2">
      <c r="A328" s="4">
        <v>897.23663269261033</v>
      </c>
      <c r="B328" s="2">
        <v>20.16849600000003</v>
      </c>
    </row>
    <row r="329" spans="1:2">
      <c r="A329" s="4">
        <v>884.91478747240308</v>
      </c>
      <c r="B329" s="2">
        <v>21.966336000000137</v>
      </c>
    </row>
    <row r="330" spans="1:2">
      <c r="A330" s="4">
        <v>872.57827463580543</v>
      </c>
      <c r="B330" s="2">
        <v>19.874304000000134</v>
      </c>
    </row>
    <row r="331" spans="1:2">
      <c r="A331" s="4">
        <v>860.24157299998842</v>
      </c>
      <c r="B331" s="2">
        <v>21.770208000000128</v>
      </c>
    </row>
    <row r="332" spans="1:2">
      <c r="A332" s="4">
        <v>847.92072671161804</v>
      </c>
      <c r="B332" s="2">
        <v>18.63216000000001</v>
      </c>
    </row>
    <row r="333" spans="1:2">
      <c r="A333" s="4">
        <v>835.63319359165871</v>
      </c>
      <c r="B333" s="2">
        <v>21.41064000000004</v>
      </c>
    </row>
    <row r="334" spans="1:2">
      <c r="A334" s="4">
        <v>823.39767834106169</v>
      </c>
      <c r="B334" s="2">
        <v>20.364624000000038</v>
      </c>
    </row>
    <row r="335" spans="1:2">
      <c r="A335" s="4">
        <v>811.23395060719304</v>
      </c>
      <c r="B335" s="2">
        <v>20.953008000000061</v>
      </c>
    </row>
    <row r="336" spans="1:2">
      <c r="A336" s="4">
        <v>808.81162272889196</v>
      </c>
      <c r="B336" s="2">
        <v>21.24720000000007</v>
      </c>
    </row>
    <row r="337" spans="1:2">
      <c r="A337" s="4">
        <v>796.7613431465561</v>
      </c>
      <c r="B337" s="2">
        <v>19.645488000000089</v>
      </c>
    </row>
    <row r="338" spans="1:2">
      <c r="A338" s="4">
        <v>784.82909936026408</v>
      </c>
      <c r="B338" s="2">
        <v>20.037744000000103</v>
      </c>
    </row>
    <row r="339" spans="1:2">
      <c r="A339" s="4">
        <v>773.0366699111346</v>
      </c>
      <c r="B339" s="2">
        <v>19.580112000000124</v>
      </c>
    </row>
    <row r="340" spans="1:2">
      <c r="A340" s="4">
        <v>761.40596884573847</v>
      </c>
      <c r="B340" s="2">
        <v>20.789568000000092</v>
      </c>
    </row>
    <row r="341" spans="1:2">
      <c r="A341" s="4">
        <v>749.95878505878341</v>
      </c>
      <c r="B341" s="2">
        <v>20.724192000000013</v>
      </c>
    </row>
    <row r="342" spans="1:2">
      <c r="A342" s="4">
        <v>738.71650649651588</v>
      </c>
      <c r="B342" s="2">
        <v>20.658816000000048</v>
      </c>
    </row>
    <row r="343" spans="1:2">
      <c r="A343" s="4">
        <v>727.69982922092663</v>
      </c>
      <c r="B343" s="2">
        <v>20.397312000000078</v>
      </c>
    </row>
    <row r="344" spans="1:2">
      <c r="A344" s="4">
        <v>716.92845133482683</v>
      </c>
      <c r="B344" s="2">
        <v>21.116448000000144</v>
      </c>
    </row>
    <row r="345" spans="1:2">
      <c r="A345" s="4">
        <v>706.42075176766616</v>
      </c>
      <c r="B345" s="2">
        <v>21.345264000000075</v>
      </c>
    </row>
    <row r="346" spans="1:2">
      <c r="A346" s="4">
        <v>696.19345392215314</v>
      </c>
      <c r="B346" s="2">
        <v>22.227839999999993</v>
      </c>
    </row>
    <row r="347" spans="1:2">
      <c r="A347" s="4">
        <v>686.26127418173587</v>
      </c>
      <c r="B347" s="2">
        <v>21.345264000000075</v>
      </c>
    </row>
    <row r="348" spans="1:2">
      <c r="A348" s="4">
        <v>676.63655527877768</v>
      </c>
      <c r="B348" s="2">
        <v>21.476016000000119</v>
      </c>
    </row>
    <row r="349" spans="1:2">
      <c r="A349" s="4">
        <v>667.32888452368593</v>
      </c>
      <c r="B349" s="2">
        <v>21.149136000000066</v>
      </c>
    </row>
    <row r="350" spans="1:2">
      <c r="A350" s="4">
        <v>658.34469689470484</v>
      </c>
      <c r="B350" s="2">
        <v>20.266560000000151</v>
      </c>
    </row>
    <row r="351" spans="1:2">
      <c r="A351" s="4">
        <v>649.68686298855778</v>
      </c>
      <c r="B351" s="2">
        <v>20.13580799999999</v>
      </c>
    </row>
    <row r="352" spans="1:2">
      <c r="A352" s="4">
        <v>641.35426183193908</v>
      </c>
      <c r="B352" s="2">
        <v>21.27988800000011</v>
      </c>
    </row>
    <row r="353" spans="1:2">
      <c r="A353" s="4">
        <v>633.34133855374625</v>
      </c>
      <c r="B353" s="2">
        <v>19.74355200000009</v>
      </c>
    </row>
    <row r="354" spans="1:2">
      <c r="A354" s="4">
        <v>625.63764691811434</v>
      </c>
      <c r="B354" s="2">
        <v>19.024416000000027</v>
      </c>
    </row>
    <row r="355" spans="1:2">
      <c r="A355" s="4">
        <v>611.0888660314688</v>
      </c>
      <c r="B355" s="2">
        <v>20.495376000000082</v>
      </c>
    </row>
    <row r="356" spans="1:2">
      <c r="A356" s="4">
        <v>604.19409833380291</v>
      </c>
      <c r="B356" s="2">
        <v>19.514736000000045</v>
      </c>
    </row>
    <row r="357" spans="1:2">
      <c r="A357" s="4">
        <v>597.50818447719416</v>
      </c>
      <c r="B357" s="2">
        <v>20.103120000000068</v>
      </c>
    </row>
    <row r="358" spans="1:2">
      <c r="A358" s="4">
        <v>590.98882952601184</v>
      </c>
      <c r="B358" s="2">
        <v>20.920320000000135</v>
      </c>
    </row>
    <row r="359" spans="1:2">
      <c r="A359" s="4">
        <v>584.58578445517219</v>
      </c>
      <c r="B359" s="2">
        <v>20.233871999999995</v>
      </c>
    </row>
    <row r="360" spans="1:2">
      <c r="A360" s="4">
        <v>578.24028270859367</v>
      </c>
      <c r="B360" s="2">
        <v>20.070432000000142</v>
      </c>
    </row>
    <row r="361" spans="1:2">
      <c r="A361" s="4">
        <v>571.88446161893103</v>
      </c>
      <c r="B361" s="2">
        <v>20.299248000000073</v>
      </c>
    </row>
    <row r="362" spans="1:2">
      <c r="A362" s="4">
        <v>565.44076868765501</v>
      </c>
      <c r="B362" s="2">
        <v>16.605504000000089</v>
      </c>
    </row>
    <row r="363" spans="1:2">
      <c r="A363" s="4">
        <v>558.82135272619075</v>
      </c>
      <c r="B363" s="2">
        <v>17.128512000000033</v>
      </c>
    </row>
    <row r="364" spans="1:2">
      <c r="A364" s="4">
        <v>551.92743985784932</v>
      </c>
      <c r="B364" s="2">
        <v>17.749584000000095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18"/>
  <sheetViews>
    <sheetView workbookViewId="0">
      <selection activeCell="D18" sqref="D18"/>
    </sheetView>
  </sheetViews>
  <sheetFormatPr defaultColWidth="10.6640625" defaultRowHeight="15.5"/>
  <cols>
    <col min="2" max="2" width="13.33203125" customWidth="1"/>
    <col min="3" max="3" width="21.33203125" style="2" customWidth="1"/>
    <col min="7" max="7" width="13.1640625" customWidth="1"/>
    <col min="8" max="8" width="20.58203125" style="2" customWidth="1"/>
  </cols>
  <sheetData>
    <row r="1" spans="1:8">
      <c r="A1" s="4" t="s">
        <v>16</v>
      </c>
      <c r="B1" s="4" t="s">
        <v>49</v>
      </c>
      <c r="C1" s="2" t="s">
        <v>17</v>
      </c>
      <c r="F1" s="4" t="s">
        <v>18</v>
      </c>
      <c r="G1" s="4" t="s">
        <v>49</v>
      </c>
      <c r="H1" s="2" t="s">
        <v>17</v>
      </c>
    </row>
    <row r="2" spans="1:8">
      <c r="A2" s="4" t="s">
        <v>19</v>
      </c>
      <c r="B2" s="4"/>
      <c r="F2" s="4" t="s">
        <v>19</v>
      </c>
      <c r="G2" s="4"/>
    </row>
    <row r="3" spans="1:8">
      <c r="A3" s="4">
        <v>155</v>
      </c>
      <c r="B3" s="4">
        <f>2002-A3</f>
        <v>1847</v>
      </c>
      <c r="C3" s="2">
        <v>6.7369817751479282</v>
      </c>
      <c r="F3" s="4">
        <v>155</v>
      </c>
      <c r="G3" s="4">
        <f>2002-F3</f>
        <v>1847</v>
      </c>
      <c r="H3" s="2">
        <v>3.4608927810650898</v>
      </c>
    </row>
    <row r="4" spans="1:8">
      <c r="A4" s="4">
        <f>A3+(1000-155)/61</f>
        <v>168.85245901639345</v>
      </c>
      <c r="B4" s="4">
        <f t="shared" ref="B4:B67" si="0">2002-A4</f>
        <v>1833.1475409836066</v>
      </c>
      <c r="C4" s="2">
        <v>7.4086239053254435</v>
      </c>
      <c r="F4" s="4">
        <f>F3+(1000-155)/40</f>
        <v>176.125</v>
      </c>
      <c r="G4" s="4">
        <f t="shared" ref="G4:G67" si="1">2002-F4</f>
        <v>1825.875</v>
      </c>
      <c r="H4" s="2">
        <v>3.482973046153846</v>
      </c>
    </row>
    <row r="5" spans="1:8">
      <c r="A5" s="4">
        <f t="shared" ref="A5:A63" si="2">A4+(1000-155)/61</f>
        <v>182.70491803278691</v>
      </c>
      <c r="B5" s="4">
        <f t="shared" si="0"/>
        <v>1819.295081967213</v>
      </c>
      <c r="C5" s="2">
        <v>6.6444596449704125</v>
      </c>
      <c r="F5" s="4">
        <f t="shared" ref="F5:F42" si="3">F4+(1000-155)/40</f>
        <v>197.25</v>
      </c>
      <c r="G5" s="4">
        <f t="shared" si="1"/>
        <v>1804.75</v>
      </c>
      <c r="H5" s="2">
        <v>3.3666272189349122</v>
      </c>
    </row>
    <row r="6" spans="1:8">
      <c r="A6" s="4">
        <f t="shared" si="2"/>
        <v>196.55737704918036</v>
      </c>
      <c r="B6" s="4">
        <f t="shared" si="0"/>
        <v>1805.4426229508197</v>
      </c>
      <c r="C6" s="2">
        <v>6.4936828402366853</v>
      </c>
      <c r="F6" s="4">
        <f t="shared" si="3"/>
        <v>218.375</v>
      </c>
      <c r="G6" s="4">
        <f t="shared" si="1"/>
        <v>1783.625</v>
      </c>
      <c r="H6" s="2">
        <v>3.3185325443786997</v>
      </c>
    </row>
    <row r="7" spans="1:8">
      <c r="A7" s="4">
        <f t="shared" si="2"/>
        <v>210.40983606557381</v>
      </c>
      <c r="B7" s="4">
        <f t="shared" si="0"/>
        <v>1791.5901639344261</v>
      </c>
      <c r="C7" s="2">
        <v>6.719848047337277</v>
      </c>
      <c r="F7" s="4">
        <f t="shared" si="3"/>
        <v>239.5</v>
      </c>
      <c r="G7" s="4">
        <f t="shared" si="1"/>
        <v>1762.5</v>
      </c>
      <c r="H7" s="2">
        <v>3.1627057988165692</v>
      </c>
    </row>
    <row r="8" spans="1:8">
      <c r="A8" s="4">
        <f t="shared" si="2"/>
        <v>224.26229508196727</v>
      </c>
      <c r="B8" s="4">
        <f t="shared" si="0"/>
        <v>1777.7377049180327</v>
      </c>
      <c r="C8" s="2">
        <v>7.4703053254437854</v>
      </c>
      <c r="F8" s="4">
        <f t="shared" si="3"/>
        <v>260.625</v>
      </c>
      <c r="G8" s="4">
        <f t="shared" si="1"/>
        <v>1741.375</v>
      </c>
      <c r="H8" s="2">
        <v>3.1954101775147938</v>
      </c>
    </row>
    <row r="9" spans="1:8">
      <c r="A9" s="4">
        <f t="shared" si="2"/>
        <v>238.11475409836072</v>
      </c>
      <c r="B9" s="4">
        <f t="shared" si="0"/>
        <v>1763.8852459016393</v>
      </c>
      <c r="C9" s="2">
        <v>8.443501065088757</v>
      </c>
      <c r="F9" s="4">
        <f t="shared" si="3"/>
        <v>281.75</v>
      </c>
      <c r="G9" s="4">
        <f t="shared" si="1"/>
        <v>1720.25</v>
      </c>
      <c r="H9" s="2">
        <v>3.4782068639053261</v>
      </c>
    </row>
    <row r="10" spans="1:8">
      <c r="A10" s="4">
        <f t="shared" si="2"/>
        <v>251.96721311475417</v>
      </c>
      <c r="B10" s="4">
        <f t="shared" si="0"/>
        <v>1750.0327868852457</v>
      </c>
      <c r="C10" s="2">
        <v>6.9254527810650881</v>
      </c>
      <c r="F10" s="4">
        <f t="shared" si="3"/>
        <v>302.875</v>
      </c>
      <c r="G10" s="4">
        <f t="shared" si="1"/>
        <v>1699.125</v>
      </c>
      <c r="H10" s="2">
        <v>3.7763938461538471</v>
      </c>
    </row>
    <row r="11" spans="1:8">
      <c r="A11" s="4">
        <f t="shared" si="2"/>
        <v>265.81967213114763</v>
      </c>
      <c r="B11" s="4">
        <f t="shared" si="0"/>
        <v>1736.1803278688524</v>
      </c>
      <c r="C11" s="2">
        <v>6.9528667455621287</v>
      </c>
      <c r="F11" s="4">
        <f t="shared" si="3"/>
        <v>324</v>
      </c>
      <c r="G11" s="4">
        <f t="shared" si="1"/>
        <v>1678</v>
      </c>
      <c r="H11" s="2">
        <v>5.0191602366863917</v>
      </c>
    </row>
    <row r="12" spans="1:8">
      <c r="A12" s="4">
        <f t="shared" si="2"/>
        <v>279.67213114754105</v>
      </c>
      <c r="B12" s="4">
        <f t="shared" si="0"/>
        <v>1722.327868852459</v>
      </c>
      <c r="C12" s="2">
        <v>6.4011607100591705</v>
      </c>
      <c r="F12" s="4">
        <f t="shared" si="3"/>
        <v>345.125</v>
      </c>
      <c r="G12" s="4">
        <f t="shared" si="1"/>
        <v>1656.875</v>
      </c>
      <c r="H12" s="2">
        <v>4.5016615384615397</v>
      </c>
    </row>
    <row r="13" spans="1:8">
      <c r="A13" s="4">
        <f t="shared" si="2"/>
        <v>293.52459016393448</v>
      </c>
      <c r="B13" s="4">
        <f t="shared" si="0"/>
        <v>1708.4754098360654</v>
      </c>
      <c r="C13" s="2">
        <v>7.2821409230769198</v>
      </c>
      <c r="F13" s="4">
        <f t="shared" si="3"/>
        <v>366.25</v>
      </c>
      <c r="G13" s="4">
        <f t="shared" si="1"/>
        <v>1635.75</v>
      </c>
      <c r="H13" s="2">
        <v>4.05388568994083</v>
      </c>
    </row>
    <row r="14" spans="1:8">
      <c r="A14" s="4">
        <f t="shared" si="2"/>
        <v>307.3770491803279</v>
      </c>
      <c r="B14" s="4">
        <f t="shared" si="0"/>
        <v>1694.622950819672</v>
      </c>
      <c r="C14" s="2">
        <v>7.442891360946744</v>
      </c>
      <c r="F14" s="4">
        <f t="shared" si="3"/>
        <v>387.375</v>
      </c>
      <c r="G14" s="4">
        <f t="shared" si="1"/>
        <v>1614.625</v>
      </c>
      <c r="H14" s="2">
        <v>3.4089505325443796</v>
      </c>
    </row>
    <row r="15" spans="1:8">
      <c r="A15" s="4">
        <f t="shared" si="2"/>
        <v>321.22950819672133</v>
      </c>
      <c r="B15" s="4">
        <f t="shared" si="0"/>
        <v>1680.7704918032787</v>
      </c>
      <c r="C15" s="2">
        <v>6.1201675739644958</v>
      </c>
      <c r="F15" s="4">
        <f t="shared" si="3"/>
        <v>408.5</v>
      </c>
      <c r="G15" s="4">
        <f t="shared" si="1"/>
        <v>1593.5</v>
      </c>
      <c r="H15" s="2">
        <v>3.5474631952662734</v>
      </c>
    </row>
    <row r="16" spans="1:8">
      <c r="A16" s="4">
        <f t="shared" si="2"/>
        <v>335.08196721311475</v>
      </c>
      <c r="B16" s="4">
        <f t="shared" si="0"/>
        <v>1666.9180327868853</v>
      </c>
      <c r="C16" s="2">
        <v>6.0859001183431953</v>
      </c>
      <c r="F16" s="4">
        <f t="shared" si="3"/>
        <v>429.625</v>
      </c>
      <c r="G16" s="4">
        <f t="shared" si="1"/>
        <v>1572.375</v>
      </c>
      <c r="H16" s="2">
        <v>4.3271981065088765</v>
      </c>
    </row>
    <row r="17" spans="1:8">
      <c r="A17" s="4">
        <f t="shared" si="2"/>
        <v>348.93442622950818</v>
      </c>
      <c r="B17" s="4">
        <f t="shared" si="0"/>
        <v>1653.0655737704919</v>
      </c>
      <c r="C17" s="2">
        <v>6.9528667455621287</v>
      </c>
      <c r="F17" s="4">
        <f t="shared" si="3"/>
        <v>450.75</v>
      </c>
      <c r="G17" s="4">
        <f t="shared" si="1"/>
        <v>1551.25</v>
      </c>
      <c r="H17" s="2">
        <v>4.1902485207100595</v>
      </c>
    </row>
    <row r="18" spans="1:8">
      <c r="A18" s="4">
        <f t="shared" si="2"/>
        <v>362.7868852459016</v>
      </c>
      <c r="B18" s="4">
        <f t="shared" si="0"/>
        <v>1639.2131147540983</v>
      </c>
      <c r="C18" s="2">
        <v>6.3120653254437862</v>
      </c>
      <c r="F18" s="4">
        <f t="shared" si="3"/>
        <v>471.875</v>
      </c>
      <c r="G18" s="4">
        <f t="shared" si="1"/>
        <v>1530.125</v>
      </c>
      <c r="H18" s="2">
        <v>2.98018650887574</v>
      </c>
    </row>
    <row r="19" spans="1:8">
      <c r="A19" s="4">
        <f t="shared" si="2"/>
        <v>376.63934426229503</v>
      </c>
      <c r="B19" s="4">
        <f t="shared" si="0"/>
        <v>1625.360655737705</v>
      </c>
      <c r="C19" s="2">
        <v>5.4485254437869814</v>
      </c>
      <c r="F19" s="4">
        <f t="shared" si="3"/>
        <v>493</v>
      </c>
      <c r="G19" s="4">
        <f t="shared" si="1"/>
        <v>1509</v>
      </c>
      <c r="H19" s="2">
        <v>4.1432359763313613</v>
      </c>
    </row>
    <row r="20" spans="1:8">
      <c r="A20" s="4">
        <f t="shared" si="2"/>
        <v>390.49180327868845</v>
      </c>
      <c r="B20" s="4">
        <f t="shared" si="0"/>
        <v>1611.5081967213116</v>
      </c>
      <c r="C20" s="2">
        <v>7.3709297041420108</v>
      </c>
      <c r="F20" s="4">
        <f t="shared" si="3"/>
        <v>514.125</v>
      </c>
      <c r="G20" s="4">
        <f t="shared" si="1"/>
        <v>1487.875</v>
      </c>
      <c r="H20" s="2">
        <v>4.3292421301775157</v>
      </c>
    </row>
    <row r="21" spans="1:8">
      <c r="A21" s="4">
        <f t="shared" si="2"/>
        <v>404.34426229508188</v>
      </c>
      <c r="B21" s="4">
        <f t="shared" si="0"/>
        <v>1597.655737704918</v>
      </c>
      <c r="C21" s="2">
        <v>7.4326111242603545</v>
      </c>
      <c r="F21" s="4">
        <f t="shared" si="3"/>
        <v>535.25</v>
      </c>
      <c r="G21" s="4">
        <f t="shared" si="1"/>
        <v>1466.75</v>
      </c>
      <c r="H21" s="2">
        <v>5.0262542011834324</v>
      </c>
    </row>
    <row r="22" spans="1:8">
      <c r="A22" s="4">
        <f t="shared" si="2"/>
        <v>418.1967213114753</v>
      </c>
      <c r="B22" s="4">
        <f t="shared" si="0"/>
        <v>1583.8032786885246</v>
      </c>
      <c r="C22" s="2">
        <v>7.0111214201183429</v>
      </c>
      <c r="F22" s="4">
        <f t="shared" si="3"/>
        <v>556.375</v>
      </c>
      <c r="G22" s="4">
        <f t="shared" si="1"/>
        <v>1445.625</v>
      </c>
      <c r="H22" s="2">
        <v>3.9102172781065092</v>
      </c>
    </row>
    <row r="23" spans="1:8">
      <c r="A23" s="4">
        <f t="shared" si="2"/>
        <v>432.04918032786873</v>
      </c>
      <c r="B23" s="4">
        <f t="shared" si="0"/>
        <v>1569.9508196721313</v>
      </c>
      <c r="C23" s="2">
        <v>7.8094593514792887</v>
      </c>
      <c r="F23" s="4">
        <f t="shared" si="3"/>
        <v>577.5</v>
      </c>
      <c r="G23" s="4">
        <f t="shared" si="1"/>
        <v>1424.5</v>
      </c>
      <c r="H23" s="2">
        <v>4.0006809562130199</v>
      </c>
    </row>
    <row r="24" spans="1:8">
      <c r="A24" s="4">
        <f t="shared" si="2"/>
        <v>445.90163934426215</v>
      </c>
      <c r="B24" s="4">
        <f t="shared" si="0"/>
        <v>1556.0983606557379</v>
      </c>
      <c r="C24" s="2">
        <v>6.5690712426035507</v>
      </c>
      <c r="F24" s="4">
        <f t="shared" si="3"/>
        <v>598.625</v>
      </c>
      <c r="G24" s="4">
        <f t="shared" si="1"/>
        <v>1403.375</v>
      </c>
      <c r="H24" s="2">
        <v>4.3761344378698226</v>
      </c>
    </row>
    <row r="25" spans="1:8">
      <c r="A25" s="4">
        <f t="shared" si="2"/>
        <v>459.75409836065558</v>
      </c>
      <c r="B25" s="4">
        <f t="shared" si="0"/>
        <v>1542.2459016393445</v>
      </c>
      <c r="C25" s="2">
        <v>7.5765344378698209</v>
      </c>
      <c r="F25" s="4">
        <f t="shared" si="3"/>
        <v>619.75</v>
      </c>
      <c r="G25" s="4">
        <f t="shared" si="1"/>
        <v>1382.25</v>
      </c>
      <c r="H25" s="2">
        <v>3.9627607100591717</v>
      </c>
    </row>
    <row r="26" spans="1:8">
      <c r="A26" s="4">
        <f t="shared" si="2"/>
        <v>473.606557377049</v>
      </c>
      <c r="B26" s="4">
        <f t="shared" si="0"/>
        <v>1528.3934426229509</v>
      </c>
      <c r="C26" s="2">
        <v>8.6079848520710041</v>
      </c>
      <c r="F26" s="4">
        <f t="shared" si="3"/>
        <v>640.875</v>
      </c>
      <c r="G26" s="4">
        <f t="shared" si="1"/>
        <v>1361.125</v>
      </c>
      <c r="H26" s="2">
        <v>4.9994414201183437</v>
      </c>
    </row>
    <row r="27" spans="1:8">
      <c r="A27" s="4">
        <f t="shared" si="2"/>
        <v>487.45901639344243</v>
      </c>
      <c r="B27" s="4">
        <f t="shared" si="0"/>
        <v>1514.5409836065576</v>
      </c>
      <c r="C27" s="2">
        <v>7.8198333727810638</v>
      </c>
      <c r="F27" s="4">
        <f t="shared" si="3"/>
        <v>662</v>
      </c>
      <c r="G27" s="4">
        <f t="shared" si="1"/>
        <v>1340</v>
      </c>
      <c r="H27" s="2">
        <v>3.7874556213017758</v>
      </c>
    </row>
    <row r="28" spans="1:8">
      <c r="A28" s="4">
        <f t="shared" si="2"/>
        <v>501.31147540983585</v>
      </c>
      <c r="B28" s="4">
        <f t="shared" si="0"/>
        <v>1500.6885245901642</v>
      </c>
      <c r="C28" s="2">
        <v>5.2429207100591713</v>
      </c>
      <c r="F28" s="4">
        <f t="shared" si="3"/>
        <v>683.125</v>
      </c>
      <c r="G28" s="4">
        <f t="shared" si="1"/>
        <v>1318.875</v>
      </c>
      <c r="H28" s="2">
        <v>2.2659805917159765</v>
      </c>
    </row>
    <row r="29" spans="1:8">
      <c r="A29" s="4">
        <f t="shared" si="2"/>
        <v>515.16393442622928</v>
      </c>
      <c r="B29" s="4">
        <f t="shared" si="0"/>
        <v>1486.8360655737706</v>
      </c>
      <c r="C29" s="2">
        <v>6.0310721893491115</v>
      </c>
      <c r="F29" s="4">
        <f t="shared" si="3"/>
        <v>704.25</v>
      </c>
      <c r="G29" s="4">
        <f t="shared" si="1"/>
        <v>1297.75</v>
      </c>
      <c r="H29" s="2">
        <v>3.1035493491124266</v>
      </c>
    </row>
    <row r="30" spans="1:8">
      <c r="A30" s="4">
        <f t="shared" si="2"/>
        <v>529.01639344262276</v>
      </c>
      <c r="B30" s="4">
        <f t="shared" si="0"/>
        <v>1472.9836065573772</v>
      </c>
      <c r="C30" s="2">
        <v>6.359318343195266</v>
      </c>
      <c r="F30" s="4">
        <f t="shared" si="3"/>
        <v>725.375</v>
      </c>
      <c r="G30" s="4">
        <f t="shared" si="1"/>
        <v>1276.625</v>
      </c>
      <c r="H30" s="2">
        <v>2.6317405917159769</v>
      </c>
    </row>
    <row r="31" spans="1:8">
      <c r="A31" s="4">
        <f t="shared" si="2"/>
        <v>542.86885245901624</v>
      </c>
      <c r="B31" s="4">
        <f t="shared" si="0"/>
        <v>1459.1311475409839</v>
      </c>
      <c r="C31" s="2">
        <v>4.3896610650887569</v>
      </c>
      <c r="F31" s="4">
        <f t="shared" si="3"/>
        <v>746.5</v>
      </c>
      <c r="G31" s="4">
        <f t="shared" si="1"/>
        <v>1255.5</v>
      </c>
      <c r="H31" s="2">
        <v>2.8849590532544385</v>
      </c>
    </row>
    <row r="32" spans="1:8">
      <c r="A32" s="4">
        <f t="shared" si="2"/>
        <v>556.72131147540972</v>
      </c>
      <c r="B32" s="4">
        <f t="shared" si="0"/>
        <v>1445.2786885245903</v>
      </c>
      <c r="C32" s="2">
        <v>4.9236923076923063</v>
      </c>
      <c r="F32" s="4">
        <f t="shared" si="3"/>
        <v>767.625</v>
      </c>
      <c r="G32" s="4">
        <f t="shared" si="1"/>
        <v>1234.375</v>
      </c>
      <c r="H32" s="2">
        <v>2.7551034319526631</v>
      </c>
    </row>
    <row r="33" spans="1:8">
      <c r="A33" s="4">
        <f t="shared" si="2"/>
        <v>570.5737704918032</v>
      </c>
      <c r="B33" s="4">
        <f t="shared" si="0"/>
        <v>1431.4262295081967</v>
      </c>
      <c r="C33" s="2">
        <v>5.5589027218934906</v>
      </c>
      <c r="F33" s="4">
        <f t="shared" si="3"/>
        <v>788.75</v>
      </c>
      <c r="G33" s="4">
        <f t="shared" si="1"/>
        <v>1213.25</v>
      </c>
      <c r="H33" s="2">
        <v>3.791784142011835</v>
      </c>
    </row>
    <row r="34" spans="1:8">
      <c r="A34" s="4">
        <f t="shared" si="2"/>
        <v>584.42622950819668</v>
      </c>
      <c r="B34" s="4">
        <f t="shared" si="0"/>
        <v>1417.5737704918033</v>
      </c>
      <c r="C34" s="2">
        <v>5.8350623431952666</v>
      </c>
      <c r="F34" s="4">
        <f t="shared" si="3"/>
        <v>809.875</v>
      </c>
      <c r="G34" s="4">
        <f t="shared" si="1"/>
        <v>1192.125</v>
      </c>
      <c r="H34" s="2">
        <v>4.0938186982248519</v>
      </c>
    </row>
    <row r="35" spans="1:8">
      <c r="A35" s="4">
        <f t="shared" si="2"/>
        <v>598.27868852459017</v>
      </c>
      <c r="B35" s="4">
        <f t="shared" si="0"/>
        <v>1403.7213114754099</v>
      </c>
      <c r="C35" s="2">
        <v>5.122984615384615</v>
      </c>
      <c r="F35" s="4">
        <f t="shared" si="3"/>
        <v>831</v>
      </c>
      <c r="G35" s="4">
        <f t="shared" si="1"/>
        <v>1171</v>
      </c>
      <c r="H35" s="2">
        <v>4.1166636686390525</v>
      </c>
    </row>
    <row r="36" spans="1:8">
      <c r="A36" s="4">
        <f t="shared" si="2"/>
        <v>612.13114754098365</v>
      </c>
      <c r="B36" s="4">
        <f t="shared" si="0"/>
        <v>1389.8688524590164</v>
      </c>
      <c r="C36" s="2">
        <v>5.0946688757396448</v>
      </c>
      <c r="F36" s="4">
        <f t="shared" si="3"/>
        <v>852.125</v>
      </c>
      <c r="G36" s="4">
        <f t="shared" si="1"/>
        <v>1149.875</v>
      </c>
      <c r="H36" s="2">
        <v>4.6489514792899405</v>
      </c>
    </row>
    <row r="37" spans="1:8">
      <c r="A37" s="4">
        <f t="shared" si="2"/>
        <v>625.98360655737713</v>
      </c>
      <c r="B37" s="4">
        <f t="shared" si="0"/>
        <v>1376.0163934426228</v>
      </c>
      <c r="C37" s="2">
        <v>5.8009391715976317</v>
      </c>
      <c r="F37" s="4">
        <f t="shared" si="3"/>
        <v>873.25</v>
      </c>
      <c r="G37" s="4">
        <f t="shared" si="1"/>
        <v>1128.75</v>
      </c>
      <c r="H37" s="2">
        <v>4.3285207100591707</v>
      </c>
    </row>
    <row r="38" spans="1:8">
      <c r="A38" s="4">
        <f t="shared" si="2"/>
        <v>639.83606557377061</v>
      </c>
      <c r="B38" s="4">
        <f t="shared" si="0"/>
        <v>1362.1639344262294</v>
      </c>
      <c r="C38" s="2">
        <v>5.4200293491124265</v>
      </c>
      <c r="F38" s="4">
        <f t="shared" si="3"/>
        <v>894.375</v>
      </c>
      <c r="G38" s="4">
        <f t="shared" si="1"/>
        <v>1107.625</v>
      </c>
      <c r="H38" s="2">
        <v>4.0279289940828393</v>
      </c>
    </row>
    <row r="39" spans="1:8">
      <c r="A39" s="4">
        <f t="shared" si="2"/>
        <v>653.68852459016409</v>
      </c>
      <c r="B39" s="4">
        <f t="shared" si="0"/>
        <v>1348.311475409836</v>
      </c>
      <c r="C39" s="2">
        <v>6.0667824852070993</v>
      </c>
      <c r="F39" s="4">
        <f t="shared" si="3"/>
        <v>915.5</v>
      </c>
      <c r="G39" s="4">
        <f t="shared" si="1"/>
        <v>1086.5</v>
      </c>
      <c r="H39" s="2">
        <v>3.9749719479289922</v>
      </c>
    </row>
    <row r="40" spans="1:8">
      <c r="A40" s="4">
        <f t="shared" si="2"/>
        <v>667.54098360655757</v>
      </c>
      <c r="B40" s="4">
        <f t="shared" si="0"/>
        <v>1334.4590163934424</v>
      </c>
      <c r="C40" s="2">
        <v>8.7093443786982245</v>
      </c>
      <c r="F40" s="4">
        <f t="shared" si="3"/>
        <v>936.625</v>
      </c>
      <c r="G40" s="4">
        <f t="shared" si="1"/>
        <v>1065.375</v>
      </c>
      <c r="H40" s="2">
        <v>4.1313325443786972</v>
      </c>
    </row>
    <row r="41" spans="1:8">
      <c r="A41" s="4">
        <f t="shared" si="2"/>
        <v>681.39344262295106</v>
      </c>
      <c r="B41" s="4">
        <f t="shared" si="0"/>
        <v>1320.6065573770488</v>
      </c>
      <c r="C41" s="2">
        <v>8.0229131360946742</v>
      </c>
      <c r="F41" s="4">
        <f t="shared" si="3"/>
        <v>957.75</v>
      </c>
      <c r="G41" s="4">
        <f t="shared" si="1"/>
        <v>1044.25</v>
      </c>
      <c r="H41" s="2">
        <v>5.2952236686390517</v>
      </c>
    </row>
    <row r="42" spans="1:8">
      <c r="A42" s="4">
        <f t="shared" si="2"/>
        <v>695.24590163934454</v>
      </c>
      <c r="B42" s="4">
        <f t="shared" si="0"/>
        <v>1306.7540983606555</v>
      </c>
      <c r="C42" s="2">
        <v>9.4354537278106516</v>
      </c>
      <c r="F42" s="4">
        <f t="shared" si="3"/>
        <v>978.875</v>
      </c>
      <c r="G42" s="4">
        <f t="shared" si="1"/>
        <v>1023.125</v>
      </c>
      <c r="H42" s="2">
        <v>4.1505704142011828</v>
      </c>
    </row>
    <row r="43" spans="1:8">
      <c r="A43" s="4">
        <f t="shared" si="2"/>
        <v>709.09836065573802</v>
      </c>
      <c r="B43" s="4">
        <f t="shared" si="0"/>
        <v>1292.9016393442621</v>
      </c>
      <c r="C43" s="2">
        <v>7.2340402366863898</v>
      </c>
      <c r="F43" s="4">
        <v>1000</v>
      </c>
      <c r="G43" s="4">
        <f t="shared" si="1"/>
        <v>1002</v>
      </c>
      <c r="H43" s="2">
        <v>3.6527905325443784</v>
      </c>
    </row>
    <row r="44" spans="1:8">
      <c r="A44" s="4">
        <f t="shared" si="2"/>
        <v>722.9508196721315</v>
      </c>
      <c r="B44" s="4">
        <f t="shared" si="0"/>
        <v>1279.0491803278685</v>
      </c>
      <c r="C44" s="2">
        <v>7.9641101822485236</v>
      </c>
      <c r="F44" s="4">
        <f>F43+(1378-1000)/15</f>
        <v>1025.2</v>
      </c>
      <c r="G44" s="4">
        <f t="shared" si="1"/>
        <v>976.8</v>
      </c>
      <c r="H44" s="2">
        <v>2.8661359999999991</v>
      </c>
    </row>
    <row r="45" spans="1:8">
      <c r="A45" s="4">
        <f t="shared" si="2"/>
        <v>736.80327868852498</v>
      </c>
      <c r="B45" s="4">
        <f t="shared" si="0"/>
        <v>1265.1967213114749</v>
      </c>
      <c r="C45" s="2">
        <v>6.4045874556213009</v>
      </c>
      <c r="F45" s="4">
        <f t="shared" ref="F45:F57" si="4">F44+(1378-1000)/15</f>
        <v>1050.4000000000001</v>
      </c>
      <c r="G45" s="4">
        <f t="shared" si="1"/>
        <v>951.59999999999991</v>
      </c>
      <c r="H45" s="2">
        <v>5.1401133333333329</v>
      </c>
    </row>
    <row r="46" spans="1:8">
      <c r="A46" s="4">
        <f t="shared" si="2"/>
        <v>750.65573770491847</v>
      </c>
      <c r="B46" s="4">
        <f t="shared" si="0"/>
        <v>1251.3442622950815</v>
      </c>
      <c r="C46" s="2">
        <v>6.5106362130177509</v>
      </c>
      <c r="F46" s="4">
        <f t="shared" si="4"/>
        <v>1075.6000000000001</v>
      </c>
      <c r="G46" s="4">
        <f t="shared" si="1"/>
        <v>926.39999999999986</v>
      </c>
      <c r="H46" s="2">
        <v>3.9668026666666654</v>
      </c>
    </row>
    <row r="47" spans="1:8">
      <c r="A47" s="4">
        <f t="shared" si="2"/>
        <v>764.50819672131195</v>
      </c>
      <c r="B47" s="4">
        <f t="shared" si="0"/>
        <v>1237.4918032786882</v>
      </c>
      <c r="C47" s="2">
        <v>5.4160615384615385</v>
      </c>
      <c r="F47" s="4">
        <f t="shared" si="4"/>
        <v>1100.8000000000002</v>
      </c>
      <c r="G47" s="4">
        <f t="shared" si="1"/>
        <v>901.19999999999982</v>
      </c>
      <c r="H47" s="2">
        <v>2.7538679999999993</v>
      </c>
    </row>
    <row r="48" spans="1:8">
      <c r="A48" s="4">
        <f t="shared" si="2"/>
        <v>778.36065573770543</v>
      </c>
      <c r="B48" s="4">
        <f t="shared" si="0"/>
        <v>1223.6393442622946</v>
      </c>
      <c r="C48" s="2">
        <v>4.9880790532544372</v>
      </c>
      <c r="F48" s="4">
        <f t="shared" si="4"/>
        <v>1126.0000000000002</v>
      </c>
      <c r="G48" s="4">
        <f t="shared" si="1"/>
        <v>875.99999999999977</v>
      </c>
      <c r="H48" s="2">
        <v>3.5918407546666664</v>
      </c>
    </row>
    <row r="49" spans="1:8">
      <c r="A49" s="4">
        <f t="shared" si="2"/>
        <v>792.21311475409891</v>
      </c>
      <c r="B49" s="4">
        <f t="shared" si="0"/>
        <v>1209.786885245901</v>
      </c>
      <c r="C49" s="2">
        <v>4.8062811834319517</v>
      </c>
      <c r="F49" s="4">
        <f t="shared" si="4"/>
        <v>1151.2000000000003</v>
      </c>
      <c r="G49" s="4">
        <f t="shared" si="1"/>
        <v>850.79999999999973</v>
      </c>
      <c r="H49" s="2">
        <v>3.108502800000001</v>
      </c>
    </row>
    <row r="50" spans="1:8">
      <c r="A50" s="4">
        <f t="shared" si="2"/>
        <v>806.06557377049239</v>
      </c>
      <c r="B50" s="4">
        <f t="shared" si="0"/>
        <v>1195.9344262295076</v>
      </c>
      <c r="C50" s="2">
        <v>4.6547829585798803</v>
      </c>
      <c r="F50" s="4">
        <f t="shared" si="4"/>
        <v>1176.4000000000003</v>
      </c>
      <c r="G50" s="4">
        <f t="shared" si="1"/>
        <v>825.59999999999968</v>
      </c>
      <c r="H50" s="2">
        <v>3.4171297333333328</v>
      </c>
    </row>
    <row r="51" spans="1:8">
      <c r="A51" s="4">
        <f t="shared" si="2"/>
        <v>819.91803278688587</v>
      </c>
      <c r="B51" s="4">
        <f t="shared" si="0"/>
        <v>1182.0819672131142</v>
      </c>
      <c r="C51" s="2">
        <v>5.3565443786982243</v>
      </c>
      <c r="F51" s="4">
        <f t="shared" si="4"/>
        <v>1201.6000000000004</v>
      </c>
      <c r="G51" s="4">
        <f t="shared" si="1"/>
        <v>800.39999999999964</v>
      </c>
      <c r="H51" s="2">
        <v>2.8922217999999993</v>
      </c>
    </row>
    <row r="52" spans="1:8">
      <c r="A52" s="4">
        <f t="shared" si="2"/>
        <v>833.77049180327936</v>
      </c>
      <c r="B52" s="4">
        <f t="shared" si="0"/>
        <v>1168.2295081967206</v>
      </c>
      <c r="C52" s="2">
        <v>5.6162556213017742</v>
      </c>
      <c r="F52" s="4">
        <f t="shared" si="4"/>
        <v>1226.8000000000004</v>
      </c>
      <c r="G52" s="4">
        <f t="shared" si="1"/>
        <v>775.19999999999959</v>
      </c>
      <c r="H52" s="2">
        <v>4.3038267999999995</v>
      </c>
    </row>
    <row r="53" spans="1:8">
      <c r="A53" s="4">
        <f t="shared" si="2"/>
        <v>847.62295081967284</v>
      </c>
      <c r="B53" s="4">
        <f t="shared" si="0"/>
        <v>1154.377049180327</v>
      </c>
      <c r="C53" s="2">
        <v>6.6334579881656808</v>
      </c>
      <c r="F53" s="4">
        <f t="shared" si="4"/>
        <v>1252.0000000000005</v>
      </c>
      <c r="G53" s="4">
        <f t="shared" si="1"/>
        <v>749.99999999999955</v>
      </c>
      <c r="H53" s="2">
        <v>4.0194145333333324</v>
      </c>
    </row>
    <row r="54" spans="1:8">
      <c r="A54" s="4">
        <f t="shared" si="2"/>
        <v>861.47540983606632</v>
      </c>
      <c r="B54" s="4">
        <f t="shared" si="0"/>
        <v>1140.5245901639337</v>
      </c>
      <c r="C54" s="2">
        <v>8.0440363171597635</v>
      </c>
      <c r="F54" s="4">
        <f t="shared" si="4"/>
        <v>1277.2000000000005</v>
      </c>
      <c r="G54" s="4">
        <f t="shared" si="1"/>
        <v>724.7999999999995</v>
      </c>
      <c r="H54" s="2">
        <v>4.5338661333333325</v>
      </c>
    </row>
    <row r="55" spans="1:8">
      <c r="A55" s="4">
        <f t="shared" si="2"/>
        <v>875.3278688524598</v>
      </c>
      <c r="B55" s="4">
        <f t="shared" si="0"/>
        <v>1126.6721311475403</v>
      </c>
      <c r="C55" s="2">
        <v>5.212260355029585</v>
      </c>
      <c r="F55" s="4">
        <f t="shared" si="4"/>
        <v>1302.4000000000005</v>
      </c>
      <c r="G55" s="4">
        <f t="shared" si="1"/>
        <v>699.59999999999945</v>
      </c>
      <c r="H55" s="2">
        <v>6.3260816666666653</v>
      </c>
    </row>
    <row r="56" spans="1:8">
      <c r="A56" s="4">
        <f t="shared" si="2"/>
        <v>889.18032786885328</v>
      </c>
      <c r="B56" s="4">
        <f t="shared" si="0"/>
        <v>1112.8196721311467</v>
      </c>
      <c r="C56" s="2">
        <v>4.5377325443786978</v>
      </c>
      <c r="F56" s="4">
        <f t="shared" si="4"/>
        <v>1327.6000000000006</v>
      </c>
      <c r="G56" s="4">
        <f t="shared" si="1"/>
        <v>674.39999999999941</v>
      </c>
      <c r="H56" s="2">
        <v>3.5467882666666659</v>
      </c>
    </row>
    <row r="57" spans="1:8">
      <c r="A57" s="4">
        <f t="shared" si="2"/>
        <v>903.03278688524676</v>
      </c>
      <c r="B57" s="4">
        <f t="shared" si="0"/>
        <v>1098.9672131147531</v>
      </c>
      <c r="C57" s="2">
        <v>5.0643692307692305</v>
      </c>
      <c r="F57" s="4">
        <f t="shared" si="4"/>
        <v>1352.8000000000006</v>
      </c>
      <c r="G57" s="4">
        <f t="shared" si="1"/>
        <v>649.19999999999936</v>
      </c>
      <c r="H57" s="2">
        <v>3.3188401999999995</v>
      </c>
    </row>
    <row r="58" spans="1:8">
      <c r="A58" s="4">
        <f t="shared" si="2"/>
        <v>916.88524590164025</v>
      </c>
      <c r="B58" s="4">
        <f t="shared" si="0"/>
        <v>1085.1147540983598</v>
      </c>
      <c r="C58" s="2">
        <v>5.4611502958579887</v>
      </c>
      <c r="F58" s="4">
        <v>1378</v>
      </c>
      <c r="G58" s="4">
        <f t="shared" si="1"/>
        <v>624</v>
      </c>
      <c r="H58" s="2">
        <v>3.8607952586666672</v>
      </c>
    </row>
    <row r="59" spans="1:8">
      <c r="A59" s="4">
        <f t="shared" si="2"/>
        <v>930.73770491803373</v>
      </c>
      <c r="B59" s="4">
        <f t="shared" si="0"/>
        <v>1071.2622950819664</v>
      </c>
      <c r="C59" s="2">
        <v>7.787730177514792</v>
      </c>
      <c r="F59" s="4">
        <f>F58+(3928-1378)/113</f>
        <v>1400.5663716814158</v>
      </c>
      <c r="G59" s="4">
        <f t="shared" si="1"/>
        <v>601.43362831858417</v>
      </c>
      <c r="H59" s="2">
        <v>4.3331045333333327</v>
      </c>
    </row>
    <row r="60" spans="1:8">
      <c r="A60" s="4">
        <f t="shared" si="2"/>
        <v>944.59016393442721</v>
      </c>
      <c r="B60" s="4">
        <f t="shared" si="0"/>
        <v>1057.4098360655728</v>
      </c>
      <c r="C60" s="2">
        <v>7.6885349112426029</v>
      </c>
      <c r="F60" s="4">
        <f t="shared" ref="F60:F123" si="5">F59+(3928-1378)/113</f>
        <v>1423.1327433628317</v>
      </c>
      <c r="G60" s="4">
        <f t="shared" si="1"/>
        <v>578.86725663716834</v>
      </c>
      <c r="H60" s="2">
        <v>3.2268244666666663</v>
      </c>
    </row>
    <row r="61" spans="1:8">
      <c r="A61" s="4">
        <f t="shared" si="2"/>
        <v>958.44262295082069</v>
      </c>
      <c r="B61" s="4">
        <f t="shared" si="0"/>
        <v>1043.5573770491792</v>
      </c>
      <c r="C61" s="2">
        <v>5.2001765680473362</v>
      </c>
      <c r="F61" s="4">
        <f t="shared" si="5"/>
        <v>1445.6991150442475</v>
      </c>
      <c r="G61" s="4">
        <f t="shared" si="1"/>
        <v>556.30088495575251</v>
      </c>
      <c r="H61" s="2">
        <v>3.3355703333333326</v>
      </c>
    </row>
    <row r="62" spans="1:8">
      <c r="A62" s="4">
        <f t="shared" si="2"/>
        <v>972.29508196721417</v>
      </c>
      <c r="B62" s="4">
        <f t="shared" si="0"/>
        <v>1029.7049180327858</v>
      </c>
      <c r="C62" s="2">
        <v>4.5153685207100587</v>
      </c>
      <c r="F62" s="4">
        <f t="shared" si="5"/>
        <v>1468.2654867256633</v>
      </c>
      <c r="G62" s="4">
        <f t="shared" si="1"/>
        <v>533.73451327433668</v>
      </c>
      <c r="H62" s="2">
        <v>4.9485973333333328</v>
      </c>
    </row>
    <row r="63" spans="1:8">
      <c r="A63" s="4">
        <f t="shared" si="2"/>
        <v>986.14754098360766</v>
      </c>
      <c r="B63" s="4">
        <f t="shared" si="0"/>
        <v>1015.8524590163923</v>
      </c>
      <c r="C63" s="2">
        <v>5.5212085207100596</v>
      </c>
      <c r="F63" s="4">
        <f t="shared" si="5"/>
        <v>1490.8318584070792</v>
      </c>
      <c r="G63" s="4">
        <f t="shared" si="1"/>
        <v>511.16814159292085</v>
      </c>
      <c r="H63" s="2">
        <v>3.4737039999999992</v>
      </c>
    </row>
    <row r="64" spans="1:8">
      <c r="A64" s="4">
        <v>1000</v>
      </c>
      <c r="B64" s="4">
        <f t="shared" si="0"/>
        <v>1002</v>
      </c>
      <c r="C64" s="2">
        <v>4.4953743621301783</v>
      </c>
      <c r="F64" s="4">
        <f t="shared" si="5"/>
        <v>1513.398230088495</v>
      </c>
      <c r="G64" s="4">
        <f t="shared" si="1"/>
        <v>488.60176991150502</v>
      </c>
      <c r="H64" s="2">
        <v>5.1451763999999987</v>
      </c>
    </row>
    <row r="65" spans="1:8">
      <c r="A65" s="4">
        <f>A64+(2030-1000)/81</f>
        <v>1012.7160493827161</v>
      </c>
      <c r="B65" s="4">
        <f t="shared" si="0"/>
        <v>989.28395061728395</v>
      </c>
      <c r="C65" s="2">
        <v>3.992354070588235</v>
      </c>
      <c r="F65" s="4">
        <f t="shared" si="5"/>
        <v>1535.9646017699108</v>
      </c>
      <c r="G65" s="4">
        <f t="shared" si="1"/>
        <v>466.03539823008919</v>
      </c>
      <c r="H65" s="2">
        <v>4.5881289999999995</v>
      </c>
    </row>
    <row r="66" spans="1:8">
      <c r="A66" s="4">
        <f t="shared" ref="A66:A129" si="6">A65+(2030-1000)/81</f>
        <v>1025.4320987654321</v>
      </c>
      <c r="B66" s="4">
        <f t="shared" si="0"/>
        <v>976.5679012345679</v>
      </c>
      <c r="C66" s="2">
        <v>4.6662459529411757</v>
      </c>
      <c r="F66" s="4">
        <f t="shared" si="5"/>
        <v>1558.5309734513266</v>
      </c>
      <c r="G66" s="4">
        <f t="shared" si="1"/>
        <v>443.46902654867336</v>
      </c>
      <c r="H66" s="2">
        <v>2.7066493999999999</v>
      </c>
    </row>
    <row r="67" spans="1:8">
      <c r="A67" s="4">
        <f t="shared" si="6"/>
        <v>1038.148148148148</v>
      </c>
      <c r="B67" s="4">
        <f t="shared" si="0"/>
        <v>963.85185185185196</v>
      </c>
      <c r="C67" s="2">
        <v>4.0142100235294107</v>
      </c>
      <c r="F67" s="4">
        <f t="shared" si="5"/>
        <v>1581.0973451327425</v>
      </c>
      <c r="G67" s="4">
        <f t="shared" si="1"/>
        <v>420.90265486725752</v>
      </c>
      <c r="H67" s="2">
        <v>2.5841451999999991</v>
      </c>
    </row>
    <row r="68" spans="1:8">
      <c r="A68" s="4">
        <f t="shared" si="6"/>
        <v>1050.864197530864</v>
      </c>
      <c r="B68" s="4">
        <f t="shared" ref="B68:B131" si="7">2002-A68</f>
        <v>951.13580246913602</v>
      </c>
      <c r="C68" s="2">
        <v>4.7281711529411758</v>
      </c>
      <c r="F68" s="4">
        <f t="shared" si="5"/>
        <v>1603.6637168141583</v>
      </c>
      <c r="G68" s="4">
        <f t="shared" ref="G68:G131" si="8">2002-F68</f>
        <v>398.33628318584169</v>
      </c>
      <c r="H68" s="2">
        <v>2.6997151999999995</v>
      </c>
    </row>
    <row r="69" spans="1:8">
      <c r="A69" s="4">
        <f t="shared" si="6"/>
        <v>1063.5802469135799</v>
      </c>
      <c r="B69" s="4">
        <f t="shared" si="7"/>
        <v>938.41975308642009</v>
      </c>
      <c r="C69" s="2">
        <v>4.9358027058823524</v>
      </c>
      <c r="F69" s="4">
        <f t="shared" si="5"/>
        <v>1626.2300884955741</v>
      </c>
      <c r="G69" s="4">
        <f t="shared" si="8"/>
        <v>375.76991150442586</v>
      </c>
      <c r="H69" s="2">
        <v>3.449711668</v>
      </c>
    </row>
    <row r="70" spans="1:8">
      <c r="A70" s="4">
        <f t="shared" si="6"/>
        <v>1076.2962962962958</v>
      </c>
      <c r="B70" s="4">
        <f t="shared" si="7"/>
        <v>925.70370370370415</v>
      </c>
      <c r="C70" s="2">
        <v>4.0034404235294119</v>
      </c>
      <c r="F70" s="4">
        <f t="shared" si="5"/>
        <v>1648.79646017699</v>
      </c>
      <c r="G70" s="4">
        <f t="shared" si="8"/>
        <v>353.20353982301003</v>
      </c>
      <c r="H70" s="2">
        <v>3.8283388</v>
      </c>
    </row>
    <row r="71" spans="1:8">
      <c r="A71" s="4">
        <f t="shared" si="6"/>
        <v>1089.0123456790118</v>
      </c>
      <c r="B71" s="4">
        <f t="shared" si="7"/>
        <v>912.98765432098821</v>
      </c>
      <c r="C71" s="2">
        <v>4.8536053176470588</v>
      </c>
      <c r="F71" s="4">
        <f t="shared" si="5"/>
        <v>1671.3628318584058</v>
      </c>
      <c r="G71" s="4">
        <f t="shared" si="8"/>
        <v>330.6371681415942</v>
      </c>
      <c r="H71" s="2">
        <v>3.3706816000000002</v>
      </c>
    </row>
    <row r="72" spans="1:8">
      <c r="A72" s="4">
        <f t="shared" si="6"/>
        <v>1101.7283950617277</v>
      </c>
      <c r="B72" s="4">
        <f t="shared" si="7"/>
        <v>900.27160493827228</v>
      </c>
      <c r="C72" s="2">
        <v>4.9422961411764694</v>
      </c>
      <c r="F72" s="4">
        <f t="shared" si="5"/>
        <v>1693.9292035398216</v>
      </c>
      <c r="G72" s="4">
        <f t="shared" si="8"/>
        <v>308.07079646017837</v>
      </c>
      <c r="H72" s="2">
        <v>3.6031424000000003</v>
      </c>
    </row>
    <row r="73" spans="1:8">
      <c r="A73" s="4">
        <f t="shared" si="6"/>
        <v>1114.4444444444437</v>
      </c>
      <c r="B73" s="4">
        <f t="shared" si="7"/>
        <v>887.55555555555634</v>
      </c>
      <c r="C73" s="2">
        <v>7.0409427529411763</v>
      </c>
      <c r="F73" s="4">
        <f t="shared" si="5"/>
        <v>1716.4955752212375</v>
      </c>
      <c r="G73" s="4">
        <f t="shared" si="8"/>
        <v>285.50442477876254</v>
      </c>
      <c r="H73" s="2">
        <v>4.0293205333333333</v>
      </c>
    </row>
    <row r="74" spans="1:8">
      <c r="A74" s="4">
        <f t="shared" si="6"/>
        <v>1127.1604938271596</v>
      </c>
      <c r="B74" s="4">
        <f t="shared" si="7"/>
        <v>874.8395061728404</v>
      </c>
      <c r="C74" s="2">
        <v>5.9053707887058859</v>
      </c>
      <c r="F74" s="4">
        <f t="shared" si="5"/>
        <v>1739.0619469026533</v>
      </c>
      <c r="G74" s="4">
        <f t="shared" si="8"/>
        <v>262.93805309734671</v>
      </c>
      <c r="H74" s="2">
        <v>3.4360611999999997</v>
      </c>
    </row>
    <row r="75" spans="1:8">
      <c r="A75" s="4">
        <f t="shared" si="6"/>
        <v>1139.8765432098755</v>
      </c>
      <c r="B75" s="4">
        <f t="shared" si="7"/>
        <v>862.12345679012446</v>
      </c>
      <c r="C75" s="2">
        <v>5.2050427058823523</v>
      </c>
      <c r="F75" s="4">
        <f t="shared" si="5"/>
        <v>1761.6283185840691</v>
      </c>
      <c r="G75" s="4">
        <f t="shared" si="8"/>
        <v>240.37168141593088</v>
      </c>
      <c r="H75" s="2">
        <v>3.4336397333333331</v>
      </c>
    </row>
    <row r="76" spans="1:8">
      <c r="A76" s="4">
        <f t="shared" si="6"/>
        <v>1152.5925925925915</v>
      </c>
      <c r="B76" s="4">
        <f t="shared" si="7"/>
        <v>849.40740740740853</v>
      </c>
      <c r="C76" s="2">
        <v>4.2471818117647047</v>
      </c>
      <c r="F76" s="4">
        <f t="shared" si="5"/>
        <v>1784.194690265485</v>
      </c>
      <c r="G76" s="4">
        <f t="shared" si="8"/>
        <v>217.80530973451505</v>
      </c>
      <c r="H76" s="2">
        <v>3.6757863999999998</v>
      </c>
    </row>
    <row r="77" spans="1:8">
      <c r="A77" s="4">
        <f t="shared" si="6"/>
        <v>1165.3086419753074</v>
      </c>
      <c r="B77" s="4">
        <f t="shared" si="7"/>
        <v>836.69135802469259</v>
      </c>
      <c r="C77" s="2">
        <v>4.8757780235294108</v>
      </c>
      <c r="F77" s="4">
        <f t="shared" si="5"/>
        <v>1806.7610619469008</v>
      </c>
      <c r="G77" s="4">
        <f t="shared" si="8"/>
        <v>195.23893805309922</v>
      </c>
      <c r="H77" s="2">
        <v>3.5456875999999991</v>
      </c>
    </row>
    <row r="78" spans="1:8">
      <c r="A78" s="4">
        <f t="shared" si="6"/>
        <v>1178.0246913580233</v>
      </c>
      <c r="B78" s="4">
        <f t="shared" si="7"/>
        <v>823.97530864197665</v>
      </c>
      <c r="C78" s="2">
        <v>4.9223407058823518</v>
      </c>
      <c r="F78" s="4">
        <f t="shared" si="5"/>
        <v>1829.3274336283166</v>
      </c>
      <c r="G78" s="4">
        <f t="shared" si="8"/>
        <v>172.67256637168339</v>
      </c>
      <c r="H78" s="2">
        <v>3.8929677453333342</v>
      </c>
    </row>
    <row r="79" spans="1:8">
      <c r="A79" s="4">
        <f t="shared" si="6"/>
        <v>1190.7407407407393</v>
      </c>
      <c r="B79" s="4">
        <f t="shared" si="7"/>
        <v>811.25925925926072</v>
      </c>
      <c r="C79" s="2">
        <v>6.0697782352941161</v>
      </c>
      <c r="F79" s="4">
        <f t="shared" si="5"/>
        <v>1851.8938053097324</v>
      </c>
      <c r="G79" s="4">
        <f t="shared" si="8"/>
        <v>150.10619469026756</v>
      </c>
      <c r="H79" s="2">
        <v>3.3885123999999993</v>
      </c>
    </row>
    <row r="80" spans="1:8">
      <c r="A80" s="4">
        <f t="shared" si="6"/>
        <v>1203.4567901234552</v>
      </c>
      <c r="B80" s="4">
        <f t="shared" si="7"/>
        <v>798.54320987654478</v>
      </c>
      <c r="C80" s="2">
        <v>5.3946193411764689</v>
      </c>
      <c r="F80" s="4">
        <f t="shared" si="5"/>
        <v>1874.4601769911483</v>
      </c>
      <c r="G80" s="4">
        <f t="shared" si="8"/>
        <v>127.53982300885173</v>
      </c>
      <c r="H80" s="2">
        <v>3.6681917999999989</v>
      </c>
    </row>
    <row r="81" spans="1:8">
      <c r="A81" s="4">
        <f t="shared" si="6"/>
        <v>1216.1728395061712</v>
      </c>
      <c r="B81" s="4">
        <f t="shared" si="7"/>
        <v>785.82716049382884</v>
      </c>
      <c r="C81" s="2">
        <v>6.3309410352941189</v>
      </c>
      <c r="F81" s="4">
        <f t="shared" si="5"/>
        <v>1897.0265486725641</v>
      </c>
      <c r="G81" s="4">
        <f t="shared" si="8"/>
        <v>104.9734513274359</v>
      </c>
      <c r="H81" s="2">
        <v>5.1960271999999996</v>
      </c>
    </row>
    <row r="82" spans="1:8">
      <c r="A82" s="4">
        <f t="shared" si="6"/>
        <v>1228.8888888888871</v>
      </c>
      <c r="B82" s="4">
        <f t="shared" si="7"/>
        <v>773.1111111111129</v>
      </c>
      <c r="C82" s="2">
        <v>6.6480107294117641</v>
      </c>
      <c r="F82" s="4">
        <f t="shared" si="5"/>
        <v>1919.5929203539799</v>
      </c>
      <c r="G82" s="4">
        <f t="shared" si="8"/>
        <v>82.407079646020065</v>
      </c>
      <c r="H82" s="2">
        <v>4.4586905999999988</v>
      </c>
    </row>
    <row r="83" spans="1:8">
      <c r="A83" s="4">
        <f t="shared" si="6"/>
        <v>1241.604938271603</v>
      </c>
      <c r="B83" s="4">
        <f t="shared" si="7"/>
        <v>760.39506172839697</v>
      </c>
      <c r="C83" s="2">
        <v>5.2333920941176473</v>
      </c>
      <c r="F83" s="4">
        <f t="shared" si="5"/>
        <v>1942.1592920353958</v>
      </c>
      <c r="G83" s="4">
        <f t="shared" si="8"/>
        <v>59.840707964604235</v>
      </c>
      <c r="H83" s="2">
        <v>5.0434747999999994</v>
      </c>
    </row>
    <row r="84" spans="1:8">
      <c r="A84" s="4">
        <f t="shared" si="6"/>
        <v>1254.320987654319</v>
      </c>
      <c r="B84" s="4">
        <f t="shared" si="7"/>
        <v>747.67901234568103</v>
      </c>
      <c r="C84" s="2">
        <v>4.924535803764706</v>
      </c>
      <c r="F84" s="4">
        <f t="shared" si="5"/>
        <v>1964.7256637168116</v>
      </c>
      <c r="G84" s="4">
        <f t="shared" si="8"/>
        <v>37.274336283188404</v>
      </c>
      <c r="H84" s="2">
        <v>4.6251113999999998</v>
      </c>
    </row>
    <row r="85" spans="1:8">
      <c r="A85" s="4">
        <f t="shared" si="6"/>
        <v>1267.0370370370349</v>
      </c>
      <c r="B85" s="4">
        <f t="shared" si="7"/>
        <v>734.96296296296509</v>
      </c>
      <c r="C85" s="2">
        <v>5.4807761411764711</v>
      </c>
      <c r="F85" s="4">
        <f t="shared" si="5"/>
        <v>1987.2920353982274</v>
      </c>
      <c r="G85" s="4">
        <f t="shared" si="8"/>
        <v>14.707964601772574</v>
      </c>
      <c r="H85" s="2">
        <v>4.895545199999999</v>
      </c>
    </row>
    <row r="86" spans="1:8">
      <c r="A86" s="4">
        <f t="shared" si="6"/>
        <v>1279.7530864197508</v>
      </c>
      <c r="B86" s="4">
        <f t="shared" si="7"/>
        <v>722.24691358024916</v>
      </c>
      <c r="C86" s="2">
        <v>5.6131788705882357</v>
      </c>
      <c r="F86" s="4">
        <f t="shared" si="5"/>
        <v>2009.8584070796433</v>
      </c>
      <c r="G86" s="4">
        <f t="shared" si="8"/>
        <v>-7.858407079643257</v>
      </c>
      <c r="H86" s="2">
        <v>4.11789118</v>
      </c>
    </row>
    <row r="87" spans="1:8">
      <c r="A87" s="4">
        <f t="shared" si="6"/>
        <v>1292.4691358024668</v>
      </c>
      <c r="B87" s="4">
        <f t="shared" si="7"/>
        <v>709.53086419753322</v>
      </c>
      <c r="C87" s="2">
        <v>4.3971643294117646</v>
      </c>
      <c r="F87" s="4">
        <f t="shared" si="5"/>
        <v>2032.4247787610591</v>
      </c>
      <c r="G87" s="4">
        <f t="shared" si="8"/>
        <v>-30.424778761059088</v>
      </c>
      <c r="H87" s="2">
        <v>4.2922697999999997</v>
      </c>
    </row>
    <row r="88" spans="1:8">
      <c r="A88" s="4">
        <f t="shared" si="6"/>
        <v>1305.1851851851827</v>
      </c>
      <c r="B88" s="4">
        <f t="shared" si="7"/>
        <v>696.81481481481728</v>
      </c>
      <c r="C88" s="2">
        <v>5.6689273882352946</v>
      </c>
      <c r="F88" s="4">
        <f t="shared" si="5"/>
        <v>2054.9911504424749</v>
      </c>
      <c r="G88" s="4">
        <f t="shared" si="8"/>
        <v>-52.991150442474918</v>
      </c>
      <c r="H88" s="2">
        <v>4.8631855999999987</v>
      </c>
    </row>
    <row r="89" spans="1:8">
      <c r="A89" s="4">
        <f t="shared" si="6"/>
        <v>1317.9012345678987</v>
      </c>
      <c r="B89" s="4">
        <f t="shared" si="7"/>
        <v>684.09876543210135</v>
      </c>
      <c r="C89" s="2">
        <v>6.1358212235294118</v>
      </c>
      <c r="F89" s="4">
        <f t="shared" si="5"/>
        <v>2077.557522123891</v>
      </c>
      <c r="G89" s="4">
        <f t="shared" si="8"/>
        <v>-75.557522123890976</v>
      </c>
      <c r="H89" s="2">
        <v>4.338497799999999</v>
      </c>
    </row>
    <row r="90" spans="1:8">
      <c r="A90" s="4">
        <f t="shared" si="6"/>
        <v>1330.6172839506146</v>
      </c>
      <c r="B90" s="4">
        <f t="shared" si="7"/>
        <v>671.38271604938541</v>
      </c>
      <c r="C90" s="2">
        <v>9.6270721411764697</v>
      </c>
      <c r="F90" s="4">
        <f t="shared" si="5"/>
        <v>2100.123893805307</v>
      </c>
      <c r="G90" s="4">
        <f t="shared" si="8"/>
        <v>-98.123893805307034</v>
      </c>
      <c r="H90" s="2">
        <v>4.5996859999999993</v>
      </c>
    </row>
    <row r="91" spans="1:8">
      <c r="A91" s="4">
        <f t="shared" si="6"/>
        <v>1343.3333333333305</v>
      </c>
      <c r="B91" s="4">
        <f t="shared" si="7"/>
        <v>658.66666666666947</v>
      </c>
      <c r="C91" s="2">
        <v>12.555294705882352</v>
      </c>
      <c r="F91" s="4">
        <f t="shared" si="5"/>
        <v>2122.6902654867231</v>
      </c>
      <c r="G91" s="4">
        <f t="shared" si="8"/>
        <v>-120.69026548672309</v>
      </c>
      <c r="H91" s="2">
        <v>5.1914043999999997</v>
      </c>
    </row>
    <row r="92" spans="1:8">
      <c r="A92" s="4">
        <f t="shared" si="6"/>
        <v>1356.0493827160465</v>
      </c>
      <c r="B92" s="4">
        <f t="shared" si="7"/>
        <v>645.95061728395353</v>
      </c>
      <c r="C92" s="2">
        <v>8.4710822823529401</v>
      </c>
      <c r="F92" s="4">
        <f t="shared" si="5"/>
        <v>2145.2566371681392</v>
      </c>
      <c r="G92" s="4">
        <f t="shared" si="8"/>
        <v>-143.25663716813915</v>
      </c>
      <c r="H92" s="2">
        <v>6.8602351999999991</v>
      </c>
    </row>
    <row r="93" spans="1:8">
      <c r="A93" s="4">
        <f t="shared" si="6"/>
        <v>1368.7654320987624</v>
      </c>
      <c r="B93" s="4">
        <f t="shared" si="7"/>
        <v>633.2345679012376</v>
      </c>
      <c r="C93" s="2">
        <v>7.5032436705882333</v>
      </c>
      <c r="F93" s="4">
        <f t="shared" si="5"/>
        <v>2167.8230088495552</v>
      </c>
      <c r="G93" s="4">
        <f t="shared" si="8"/>
        <v>-165.82300884955521</v>
      </c>
      <c r="H93" s="2">
        <v>4.3454319999999989</v>
      </c>
    </row>
    <row r="94" spans="1:8">
      <c r="A94" s="4">
        <f t="shared" si="6"/>
        <v>1381.4814814814783</v>
      </c>
      <c r="B94" s="4">
        <f t="shared" si="7"/>
        <v>620.51851851852166</v>
      </c>
      <c r="C94" s="2">
        <v>7.1110908592941167</v>
      </c>
      <c r="F94" s="4">
        <f t="shared" si="5"/>
        <v>2190.3893805309713</v>
      </c>
      <c r="G94" s="4">
        <f t="shared" si="8"/>
        <v>-188.38938053097127</v>
      </c>
      <c r="H94" s="2">
        <v>3.8253669999999995</v>
      </c>
    </row>
    <row r="95" spans="1:8">
      <c r="A95" s="4">
        <f t="shared" si="6"/>
        <v>1394.1975308641943</v>
      </c>
      <c r="B95" s="4">
        <f t="shared" si="7"/>
        <v>607.80246913580572</v>
      </c>
      <c r="C95" s="2">
        <v>8.3369374117647048</v>
      </c>
      <c r="F95" s="4">
        <f t="shared" si="5"/>
        <v>2212.9557522123873</v>
      </c>
      <c r="G95" s="4">
        <f t="shared" si="8"/>
        <v>-210.95575221238732</v>
      </c>
      <c r="H95" s="2">
        <v>4.4517563999999989</v>
      </c>
    </row>
    <row r="96" spans="1:8">
      <c r="A96" s="4">
        <f t="shared" si="6"/>
        <v>1406.9135802469102</v>
      </c>
      <c r="B96" s="4">
        <f t="shared" si="7"/>
        <v>595.08641975308979</v>
      </c>
      <c r="C96" s="2">
        <v>7.4848719999999975</v>
      </c>
      <c r="F96" s="4">
        <f t="shared" si="5"/>
        <v>2235.5221238938034</v>
      </c>
      <c r="G96" s="4">
        <f t="shared" si="8"/>
        <v>-233.52212389380338</v>
      </c>
      <c r="H96" s="2">
        <v>4.4656247999999996</v>
      </c>
    </row>
    <row r="97" spans="1:8">
      <c r="A97" s="4">
        <f t="shared" si="6"/>
        <v>1419.6296296296262</v>
      </c>
      <c r="B97" s="4">
        <f t="shared" si="7"/>
        <v>582.37037037037385</v>
      </c>
      <c r="C97" s="2">
        <v>7.4436941176470572</v>
      </c>
      <c r="F97" s="4">
        <f t="shared" si="5"/>
        <v>2258.0884955752194</v>
      </c>
      <c r="G97" s="4">
        <f t="shared" si="8"/>
        <v>-256.08849557521944</v>
      </c>
      <c r="H97" s="2">
        <v>5.8571668479999994</v>
      </c>
    </row>
    <row r="98" spans="1:8">
      <c r="A98" s="4">
        <f t="shared" si="6"/>
        <v>1432.3456790123421</v>
      </c>
      <c r="B98" s="4">
        <f t="shared" si="7"/>
        <v>569.65432098765791</v>
      </c>
      <c r="C98" s="2">
        <v>9.6134517647058804</v>
      </c>
      <c r="F98" s="4">
        <f t="shared" si="5"/>
        <v>2280.6548672566355</v>
      </c>
      <c r="G98" s="4">
        <f t="shared" si="8"/>
        <v>-278.6548672566355</v>
      </c>
      <c r="H98" s="2">
        <v>5.011115199999999</v>
      </c>
    </row>
    <row r="99" spans="1:8">
      <c r="A99" s="4">
        <f t="shared" si="6"/>
        <v>1445.061728395058</v>
      </c>
      <c r="B99" s="4">
        <f t="shared" si="7"/>
        <v>556.93827160494197</v>
      </c>
      <c r="C99" s="2">
        <v>7.6242432941176457</v>
      </c>
      <c r="F99" s="4">
        <f t="shared" si="5"/>
        <v>2303.2212389380516</v>
      </c>
      <c r="G99" s="4">
        <f t="shared" si="8"/>
        <v>-301.22123893805156</v>
      </c>
      <c r="H99" s="2">
        <v>3.9478711999999989</v>
      </c>
    </row>
    <row r="100" spans="1:8">
      <c r="A100" s="4">
        <f t="shared" si="6"/>
        <v>1457.777777777774</v>
      </c>
      <c r="B100" s="4">
        <f t="shared" si="7"/>
        <v>544.22222222222604</v>
      </c>
      <c r="C100" s="2">
        <v>7.700263999999998</v>
      </c>
      <c r="F100" s="4">
        <f t="shared" si="5"/>
        <v>2325.7876106194676</v>
      </c>
      <c r="G100" s="4">
        <f t="shared" si="8"/>
        <v>-323.78761061946761</v>
      </c>
      <c r="H100" s="2">
        <v>5.5935879999999996</v>
      </c>
    </row>
    <row r="101" spans="1:8">
      <c r="A101" s="4">
        <f t="shared" si="6"/>
        <v>1470.4938271604899</v>
      </c>
      <c r="B101" s="4">
        <f t="shared" si="7"/>
        <v>531.5061728395101</v>
      </c>
      <c r="C101" s="2">
        <v>6.3762367058823513</v>
      </c>
      <c r="F101" s="4">
        <f t="shared" si="5"/>
        <v>2348.3539823008837</v>
      </c>
      <c r="G101" s="4">
        <f t="shared" si="8"/>
        <v>-346.35398230088367</v>
      </c>
      <c r="H101" s="2">
        <v>5.524245999999998</v>
      </c>
    </row>
    <row r="102" spans="1:8">
      <c r="A102" s="4">
        <f t="shared" si="6"/>
        <v>1483.2098765432058</v>
      </c>
      <c r="B102" s="4">
        <f t="shared" si="7"/>
        <v>518.79012345679416</v>
      </c>
      <c r="C102" s="2">
        <v>4.6626032941176456</v>
      </c>
      <c r="F102" s="4">
        <f t="shared" si="5"/>
        <v>2370.9203539822997</v>
      </c>
      <c r="G102" s="4">
        <f t="shared" si="8"/>
        <v>-368.92035398229973</v>
      </c>
      <c r="H102" s="2">
        <v>4.1212261999999988</v>
      </c>
    </row>
    <row r="103" spans="1:8">
      <c r="A103" s="4">
        <f t="shared" si="6"/>
        <v>1495.9259259259218</v>
      </c>
      <c r="B103" s="4">
        <f t="shared" si="7"/>
        <v>506.07407407407823</v>
      </c>
      <c r="C103" s="2">
        <v>5.381632470588233</v>
      </c>
      <c r="F103" s="4">
        <f t="shared" si="5"/>
        <v>2393.4867256637158</v>
      </c>
      <c r="G103" s="4">
        <f t="shared" si="8"/>
        <v>-391.48672566371579</v>
      </c>
      <c r="H103" s="2">
        <v>4.944634933333333</v>
      </c>
    </row>
    <row r="104" spans="1:8">
      <c r="A104" s="4">
        <f t="shared" si="6"/>
        <v>1508.6419753086377</v>
      </c>
      <c r="B104" s="4">
        <f t="shared" si="7"/>
        <v>493.35802469136229</v>
      </c>
      <c r="C104" s="2">
        <v>4.6594357647058811</v>
      </c>
      <c r="F104" s="4">
        <f t="shared" si="5"/>
        <v>2416.0530973451318</v>
      </c>
      <c r="G104" s="4">
        <f t="shared" si="8"/>
        <v>-414.05309734513185</v>
      </c>
      <c r="H104" s="2">
        <v>5.0197003999999996</v>
      </c>
    </row>
    <row r="105" spans="1:8">
      <c r="A105" s="4">
        <f t="shared" si="6"/>
        <v>1521.3580246913536</v>
      </c>
      <c r="B105" s="4">
        <f t="shared" si="7"/>
        <v>480.64197530864635</v>
      </c>
      <c r="C105" s="2">
        <v>6.8355284705882333</v>
      </c>
      <c r="F105" s="4">
        <f t="shared" si="5"/>
        <v>2438.6194690265479</v>
      </c>
      <c r="G105" s="4">
        <f t="shared" si="8"/>
        <v>-436.6194690265479</v>
      </c>
      <c r="H105" s="2">
        <v>4.8598835999999999</v>
      </c>
    </row>
    <row r="106" spans="1:8">
      <c r="A106" s="4">
        <f t="shared" si="6"/>
        <v>1534.0740740740696</v>
      </c>
      <c r="B106" s="4">
        <f t="shared" si="7"/>
        <v>467.92592592593041</v>
      </c>
      <c r="C106" s="2">
        <v>5.4323129411764697</v>
      </c>
      <c r="F106" s="4">
        <f t="shared" si="5"/>
        <v>2461.185840707964</v>
      </c>
      <c r="G106" s="4">
        <f t="shared" si="8"/>
        <v>-459.18584070796396</v>
      </c>
      <c r="H106" s="2">
        <v>4.7702893333333325</v>
      </c>
    </row>
    <row r="107" spans="1:8">
      <c r="A107" s="4">
        <f t="shared" si="6"/>
        <v>1546.7901234567855</v>
      </c>
      <c r="B107" s="4">
        <f t="shared" si="7"/>
        <v>455.20987654321448</v>
      </c>
      <c r="C107" s="2">
        <v>7.3233279999999992</v>
      </c>
      <c r="F107" s="4">
        <f t="shared" si="5"/>
        <v>2483.75221238938</v>
      </c>
      <c r="G107" s="4">
        <f t="shared" si="8"/>
        <v>-481.75221238938002</v>
      </c>
      <c r="H107" s="2">
        <v>5.1041336406666673</v>
      </c>
    </row>
    <row r="108" spans="1:8">
      <c r="A108" s="4">
        <f t="shared" si="6"/>
        <v>1559.5061728395015</v>
      </c>
      <c r="B108" s="4">
        <f t="shared" si="7"/>
        <v>442.49382716049854</v>
      </c>
      <c r="C108" s="2">
        <v>10.136094117647056</v>
      </c>
      <c r="F108" s="4">
        <f t="shared" si="5"/>
        <v>2506.3185840707961</v>
      </c>
      <c r="G108" s="4">
        <f t="shared" si="8"/>
        <v>-504.31858407079608</v>
      </c>
      <c r="H108" s="2">
        <v>5.4807696666666672</v>
      </c>
    </row>
    <row r="109" spans="1:8">
      <c r="A109" s="4">
        <f t="shared" si="6"/>
        <v>1572.2222222222174</v>
      </c>
      <c r="B109" s="4">
        <f t="shared" si="7"/>
        <v>429.7777777777826</v>
      </c>
      <c r="C109" s="2">
        <v>7.1617839999999973</v>
      </c>
      <c r="F109" s="4">
        <f t="shared" si="5"/>
        <v>2528.8849557522121</v>
      </c>
      <c r="G109" s="4">
        <f t="shared" si="8"/>
        <v>-526.88495575221214</v>
      </c>
      <c r="H109" s="2">
        <v>5.5491210666666682</v>
      </c>
    </row>
    <row r="110" spans="1:8">
      <c r="A110" s="4">
        <f t="shared" si="6"/>
        <v>1584.9382716049333</v>
      </c>
      <c r="B110" s="4">
        <f t="shared" si="7"/>
        <v>417.06172839506667</v>
      </c>
      <c r="C110" s="2">
        <v>5.1440677647058806</v>
      </c>
      <c r="F110" s="4">
        <f t="shared" si="5"/>
        <v>2551.4513274336282</v>
      </c>
      <c r="G110" s="4">
        <f t="shared" si="8"/>
        <v>-549.45132743362819</v>
      </c>
      <c r="H110" s="2">
        <v>4.4580302000000005</v>
      </c>
    </row>
    <row r="111" spans="1:8">
      <c r="A111" s="4">
        <f t="shared" si="6"/>
        <v>1597.6543209876493</v>
      </c>
      <c r="B111" s="4">
        <f t="shared" si="7"/>
        <v>404.34567901235073</v>
      </c>
      <c r="C111" s="2">
        <v>8.0170169411764682</v>
      </c>
      <c r="F111" s="4">
        <f t="shared" si="5"/>
        <v>2574.0176991150443</v>
      </c>
      <c r="G111" s="4">
        <f t="shared" si="8"/>
        <v>-572.01769911504425</v>
      </c>
      <c r="H111" s="2">
        <v>5.5516525999999997</v>
      </c>
    </row>
    <row r="112" spans="1:8">
      <c r="A112" s="4">
        <f t="shared" si="6"/>
        <v>1610.3703703703652</v>
      </c>
      <c r="B112" s="4">
        <f t="shared" si="7"/>
        <v>391.62962962963479</v>
      </c>
      <c r="C112" s="2">
        <v>8.1342155294117617</v>
      </c>
      <c r="F112" s="4">
        <f t="shared" si="5"/>
        <v>2596.5840707964603</v>
      </c>
      <c r="G112" s="4">
        <f t="shared" si="8"/>
        <v>-594.58407079646031</v>
      </c>
      <c r="H112" s="2">
        <v>4.8504178666666666</v>
      </c>
    </row>
    <row r="113" spans="1:8">
      <c r="A113" s="4">
        <f t="shared" si="6"/>
        <v>1623.0864197530811</v>
      </c>
      <c r="B113" s="4">
        <f t="shared" si="7"/>
        <v>378.91358024691885</v>
      </c>
      <c r="C113" s="2">
        <v>8.3717802352941142</v>
      </c>
      <c r="F113" s="4">
        <f t="shared" si="5"/>
        <v>2619.1504424778764</v>
      </c>
      <c r="G113" s="4">
        <f t="shared" si="8"/>
        <v>-617.15044247787637</v>
      </c>
      <c r="H113" s="2">
        <v>4.6478951999999998</v>
      </c>
    </row>
    <row r="114" spans="1:8">
      <c r="A114" s="4">
        <f t="shared" si="6"/>
        <v>1635.8024691357971</v>
      </c>
      <c r="B114" s="4">
        <f t="shared" si="7"/>
        <v>366.19753086420292</v>
      </c>
      <c r="C114" s="2">
        <v>6.9115491764705874</v>
      </c>
      <c r="F114" s="4">
        <f t="shared" si="5"/>
        <v>2641.7168141592924</v>
      </c>
      <c r="G114" s="4">
        <f t="shared" si="8"/>
        <v>-639.71681415929243</v>
      </c>
      <c r="H114" s="2">
        <v>4.4656248000000005</v>
      </c>
    </row>
    <row r="115" spans="1:8">
      <c r="A115" s="4">
        <f t="shared" si="6"/>
        <v>1648.518518518513</v>
      </c>
      <c r="B115" s="4">
        <f t="shared" si="7"/>
        <v>353.48148148148698</v>
      </c>
      <c r="C115" s="2">
        <v>4.7398514176470607</v>
      </c>
      <c r="F115" s="4">
        <f t="shared" si="5"/>
        <v>2664.2831858407085</v>
      </c>
      <c r="G115" s="4">
        <f t="shared" si="8"/>
        <v>-662.28318584070848</v>
      </c>
      <c r="H115" s="2">
        <v>4.8656070666666666</v>
      </c>
    </row>
    <row r="116" spans="1:8">
      <c r="A116" s="4">
        <f t="shared" si="6"/>
        <v>1661.234567901229</v>
      </c>
      <c r="B116" s="4">
        <f t="shared" si="7"/>
        <v>340.76543209877104</v>
      </c>
      <c r="C116" s="2">
        <v>7.8364677647058798</v>
      </c>
      <c r="F116" s="4">
        <f t="shared" si="5"/>
        <v>2686.8495575221245</v>
      </c>
      <c r="G116" s="4">
        <f t="shared" si="8"/>
        <v>-684.84955752212454</v>
      </c>
      <c r="H116" s="2">
        <v>5.6934184666666665</v>
      </c>
    </row>
    <row r="117" spans="1:8">
      <c r="A117" s="4">
        <f t="shared" si="6"/>
        <v>1673.9506172839449</v>
      </c>
      <c r="B117" s="4">
        <f t="shared" si="7"/>
        <v>328.04938271605511</v>
      </c>
      <c r="C117" s="2">
        <v>9.885859294117644</v>
      </c>
      <c r="F117" s="4">
        <f t="shared" si="5"/>
        <v>2709.4159292035406</v>
      </c>
      <c r="G117" s="4">
        <f t="shared" si="8"/>
        <v>-707.4159292035406</v>
      </c>
      <c r="H117" s="2">
        <v>5.6966203059999989</v>
      </c>
    </row>
    <row r="118" spans="1:8">
      <c r="A118" s="4">
        <f t="shared" si="6"/>
        <v>1686.6666666666608</v>
      </c>
      <c r="B118" s="4">
        <f t="shared" si="7"/>
        <v>315.33333333333917</v>
      </c>
      <c r="C118" s="2">
        <v>4.3458503529411754</v>
      </c>
      <c r="F118" s="4">
        <f t="shared" si="5"/>
        <v>2731.9823008849567</v>
      </c>
      <c r="G118" s="4">
        <f t="shared" si="8"/>
        <v>-729.98230088495666</v>
      </c>
      <c r="H118" s="2">
        <v>4.1643723333333336</v>
      </c>
    </row>
    <row r="119" spans="1:8">
      <c r="A119" s="4">
        <f t="shared" si="6"/>
        <v>1699.3827160493768</v>
      </c>
      <c r="B119" s="4">
        <f t="shared" si="7"/>
        <v>302.61728395062323</v>
      </c>
      <c r="C119" s="2">
        <v>4.0709087999999998</v>
      </c>
      <c r="F119" s="4">
        <f t="shared" si="5"/>
        <v>2754.5486725663727</v>
      </c>
      <c r="G119" s="4">
        <f t="shared" si="8"/>
        <v>-752.54867256637272</v>
      </c>
      <c r="H119" s="2">
        <v>4.8529494000000009</v>
      </c>
    </row>
    <row r="120" spans="1:8">
      <c r="A120" s="4">
        <f t="shared" si="6"/>
        <v>1712.0987654320927</v>
      </c>
      <c r="B120" s="4">
        <f t="shared" si="7"/>
        <v>289.9012345679073</v>
      </c>
      <c r="C120" s="2">
        <v>3.522134329411764</v>
      </c>
      <c r="F120" s="4">
        <f t="shared" si="5"/>
        <v>2777.1150442477888</v>
      </c>
      <c r="G120" s="4">
        <f t="shared" si="8"/>
        <v>-775.11504424778877</v>
      </c>
      <c r="H120" s="2">
        <v>5.9339141333333343</v>
      </c>
    </row>
    <row r="121" spans="1:8">
      <c r="A121" s="4">
        <f t="shared" si="6"/>
        <v>1724.8148148148086</v>
      </c>
      <c r="B121" s="4">
        <f t="shared" si="7"/>
        <v>277.18518518519136</v>
      </c>
      <c r="C121" s="2">
        <v>4.6828754823529399</v>
      </c>
      <c r="F121" s="4">
        <f t="shared" si="5"/>
        <v>2799.6814159292048</v>
      </c>
      <c r="G121" s="4">
        <f t="shared" si="8"/>
        <v>-797.68141592920483</v>
      </c>
      <c r="H121" s="2">
        <v>3.840336066666667</v>
      </c>
    </row>
    <row r="122" spans="1:8">
      <c r="A122" s="4">
        <f t="shared" si="6"/>
        <v>1737.5308641975246</v>
      </c>
      <c r="B122" s="4">
        <f t="shared" si="7"/>
        <v>264.46913580247542</v>
      </c>
      <c r="C122" s="2">
        <v>5.3114716941176461</v>
      </c>
      <c r="F122" s="4">
        <f t="shared" si="5"/>
        <v>2822.2477876106209</v>
      </c>
      <c r="G122" s="4">
        <f t="shared" si="8"/>
        <v>-820.24778761062089</v>
      </c>
      <c r="H122" s="2">
        <v>4.258039066666667</v>
      </c>
    </row>
    <row r="123" spans="1:8">
      <c r="A123" s="4">
        <f t="shared" si="6"/>
        <v>1750.2469135802405</v>
      </c>
      <c r="B123" s="4">
        <f t="shared" si="7"/>
        <v>251.75308641975948</v>
      </c>
      <c r="C123" s="2">
        <v>6.0347770352941179</v>
      </c>
      <c r="F123" s="4">
        <f t="shared" si="5"/>
        <v>2844.8141592920369</v>
      </c>
      <c r="G123" s="4">
        <f t="shared" si="8"/>
        <v>-842.81415929203695</v>
      </c>
      <c r="H123" s="2">
        <v>6.3364279333333338</v>
      </c>
    </row>
    <row r="124" spans="1:8">
      <c r="A124" s="4">
        <f t="shared" si="6"/>
        <v>1762.9629629629565</v>
      </c>
      <c r="B124" s="4">
        <f t="shared" si="7"/>
        <v>239.03703703704355</v>
      </c>
      <c r="C124" s="2">
        <v>7.3274457882352948</v>
      </c>
      <c r="F124" s="4">
        <f t="shared" ref="F124:F170" si="9">F123+(3928-1378)/113</f>
        <v>2867.380530973453</v>
      </c>
      <c r="G124" s="4">
        <f t="shared" si="8"/>
        <v>-865.38053097345301</v>
      </c>
      <c r="H124" s="2">
        <v>7.2629691333333346</v>
      </c>
    </row>
    <row r="125" spans="1:8">
      <c r="A125" s="4">
        <f t="shared" si="6"/>
        <v>1775.6790123456724</v>
      </c>
      <c r="B125" s="4">
        <f t="shared" si="7"/>
        <v>226.32098765432761</v>
      </c>
      <c r="C125" s="2">
        <v>5.0382722823529411</v>
      </c>
      <c r="F125" s="4">
        <f t="shared" si="9"/>
        <v>2889.9469026548691</v>
      </c>
      <c r="G125" s="4">
        <f t="shared" si="8"/>
        <v>-887.94690265486906</v>
      </c>
      <c r="H125" s="2">
        <v>5.042814400000001</v>
      </c>
    </row>
    <row r="126" spans="1:8">
      <c r="A126" s="4">
        <f t="shared" si="6"/>
        <v>1788.3950617283883</v>
      </c>
      <c r="B126" s="4">
        <f t="shared" si="7"/>
        <v>213.60493827161167</v>
      </c>
      <c r="C126" s="2">
        <v>7.0556717647058829</v>
      </c>
      <c r="F126" s="4">
        <f t="shared" si="9"/>
        <v>2912.5132743362851</v>
      </c>
      <c r="G126" s="4">
        <f t="shared" si="8"/>
        <v>-910.51327433628512</v>
      </c>
      <c r="H126" s="2">
        <v>5.6554454666666674</v>
      </c>
    </row>
    <row r="127" spans="1:8">
      <c r="A127" s="4">
        <f t="shared" si="6"/>
        <v>1801.1111111111043</v>
      </c>
      <c r="B127" s="4">
        <f t="shared" si="7"/>
        <v>200.88888888889574</v>
      </c>
      <c r="C127" s="2">
        <v>7.1532316705882355</v>
      </c>
      <c r="F127" s="4">
        <f t="shared" si="9"/>
        <v>2935.0796460177012</v>
      </c>
      <c r="G127" s="4">
        <f t="shared" si="8"/>
        <v>-933.07964601770118</v>
      </c>
      <c r="H127" s="2">
        <v>6.5670175999999998</v>
      </c>
    </row>
    <row r="128" spans="1:8">
      <c r="A128" s="4">
        <f t="shared" si="6"/>
        <v>1813.8271604938202</v>
      </c>
      <c r="B128" s="4">
        <f t="shared" si="7"/>
        <v>188.1728395061798</v>
      </c>
      <c r="C128" s="2">
        <v>9.1009455058823541</v>
      </c>
      <c r="F128" s="4">
        <f t="shared" si="9"/>
        <v>2957.6460176991172</v>
      </c>
      <c r="G128" s="4">
        <f t="shared" si="8"/>
        <v>-955.64601769911724</v>
      </c>
      <c r="H128" s="2">
        <v>6.6314891499999993</v>
      </c>
    </row>
    <row r="129" spans="1:8">
      <c r="A129" s="4">
        <f t="shared" si="6"/>
        <v>1826.5432098765361</v>
      </c>
      <c r="B129" s="4">
        <f t="shared" si="7"/>
        <v>175.45679012346386</v>
      </c>
      <c r="C129" s="2">
        <v>6.0417456000000005</v>
      </c>
      <c r="F129" s="4">
        <f t="shared" si="9"/>
        <v>2980.2123893805333</v>
      </c>
      <c r="G129" s="4">
        <f t="shared" si="8"/>
        <v>-978.2123893805333</v>
      </c>
      <c r="H129" s="2">
        <v>4.5499358666666661</v>
      </c>
    </row>
    <row r="130" spans="1:8">
      <c r="A130" s="4">
        <f t="shared" ref="A130:A144" si="10">A129+(2030-1000)/81</f>
        <v>1839.2592592592521</v>
      </c>
      <c r="B130" s="4">
        <f t="shared" si="7"/>
        <v>162.74074074074792</v>
      </c>
      <c r="C130" s="2">
        <v>4.1950759529411759</v>
      </c>
      <c r="F130" s="4">
        <f t="shared" si="9"/>
        <v>3002.7787610619494</v>
      </c>
      <c r="G130" s="4">
        <f t="shared" si="8"/>
        <v>-1000.7787610619494</v>
      </c>
      <c r="H130" s="2">
        <v>5.5744363999999997</v>
      </c>
    </row>
    <row r="131" spans="1:8">
      <c r="A131" s="4">
        <f t="shared" si="10"/>
        <v>1851.975308641968</v>
      </c>
      <c r="B131" s="4">
        <f t="shared" si="7"/>
        <v>150.02469135803199</v>
      </c>
      <c r="C131" s="2">
        <v>5.763003011764706</v>
      </c>
      <c r="F131" s="4">
        <f t="shared" si="9"/>
        <v>3025.3451327433654</v>
      </c>
      <c r="G131" s="4">
        <f t="shared" si="8"/>
        <v>-1023.3451327433654</v>
      </c>
      <c r="H131" s="2">
        <v>6.0706169333333335</v>
      </c>
    </row>
    <row r="132" spans="1:8">
      <c r="A132" s="4">
        <f t="shared" si="10"/>
        <v>1864.691358024684</v>
      </c>
      <c r="B132" s="4">
        <f t="shared" ref="B132:B195" si="11">2002-A132</f>
        <v>137.30864197531605</v>
      </c>
      <c r="C132" s="2">
        <v>5.5176778588235287</v>
      </c>
      <c r="F132" s="4">
        <f t="shared" si="9"/>
        <v>3047.9115044247815</v>
      </c>
      <c r="G132" s="4">
        <f t="shared" ref="G132:G195" si="12">2002-F132</f>
        <v>-1045.9115044247815</v>
      </c>
      <c r="H132" s="2">
        <v>5.3390038000000004</v>
      </c>
    </row>
    <row r="133" spans="1:8">
      <c r="A133" s="4">
        <f t="shared" si="10"/>
        <v>1877.4074074073999</v>
      </c>
      <c r="B133" s="4">
        <f t="shared" si="11"/>
        <v>124.59259259260011</v>
      </c>
      <c r="C133" s="2">
        <v>6.2427253411764694</v>
      </c>
      <c r="F133" s="4">
        <f t="shared" si="9"/>
        <v>3070.4778761061975</v>
      </c>
      <c r="G133" s="4">
        <f t="shared" si="12"/>
        <v>-1068.4778761061975</v>
      </c>
      <c r="H133" s="2">
        <v>7.0857618000000002</v>
      </c>
    </row>
    <row r="134" spans="1:8">
      <c r="A134" s="4">
        <f t="shared" si="10"/>
        <v>1890.1234567901158</v>
      </c>
      <c r="B134" s="4">
        <f t="shared" si="11"/>
        <v>111.87654320988418</v>
      </c>
      <c r="C134" s="2">
        <v>5.2516053882352933</v>
      </c>
      <c r="F134" s="4">
        <f t="shared" si="9"/>
        <v>3093.0442477876136</v>
      </c>
      <c r="G134" s="4">
        <f t="shared" si="12"/>
        <v>-1091.0442477876136</v>
      </c>
      <c r="H134" s="2">
        <v>5.2504001333333337</v>
      </c>
    </row>
    <row r="135" spans="1:8">
      <c r="A135" s="4">
        <f t="shared" si="10"/>
        <v>1902.8395061728318</v>
      </c>
      <c r="B135" s="4">
        <f t="shared" si="11"/>
        <v>99.160493827168239</v>
      </c>
      <c r="C135" s="2">
        <v>6.6388819096470622</v>
      </c>
      <c r="F135" s="4">
        <f t="shared" si="9"/>
        <v>3115.6106194690296</v>
      </c>
      <c r="G135" s="4">
        <f t="shared" si="12"/>
        <v>-1113.6106194690296</v>
      </c>
      <c r="H135" s="2">
        <v>5.8225266666666675</v>
      </c>
    </row>
    <row r="136" spans="1:8">
      <c r="A136" s="4">
        <f t="shared" si="10"/>
        <v>1915.5555555555477</v>
      </c>
      <c r="B136" s="4">
        <f t="shared" si="11"/>
        <v>86.444444444452301</v>
      </c>
      <c r="C136" s="2">
        <v>5.6041514117647049</v>
      </c>
      <c r="F136" s="4">
        <f t="shared" si="9"/>
        <v>3138.1769911504457</v>
      </c>
      <c r="G136" s="4">
        <f t="shared" si="12"/>
        <v>-1136.1769911504457</v>
      </c>
      <c r="H136" s="2">
        <v>4.7972556666666675</v>
      </c>
    </row>
    <row r="137" spans="1:8">
      <c r="A137" s="4">
        <f t="shared" si="10"/>
        <v>1928.2716049382636</v>
      </c>
      <c r="B137" s="4">
        <f t="shared" si="11"/>
        <v>73.728395061736364</v>
      </c>
      <c r="C137" s="2">
        <v>7.3602297176470568</v>
      </c>
      <c r="F137" s="4">
        <f t="shared" si="9"/>
        <v>3160.7433628318618</v>
      </c>
      <c r="G137" s="4">
        <f t="shared" si="12"/>
        <v>-1158.7433628318618</v>
      </c>
      <c r="H137" s="2">
        <v>6.2764416000000001</v>
      </c>
    </row>
    <row r="138" spans="1:8">
      <c r="A138" s="4">
        <f t="shared" si="10"/>
        <v>1940.9876543209796</v>
      </c>
      <c r="B138" s="4">
        <f t="shared" si="11"/>
        <v>61.012345679020427</v>
      </c>
      <c r="C138" s="2">
        <v>6.7216557882352932</v>
      </c>
      <c r="F138" s="4">
        <f t="shared" si="9"/>
        <v>3183.3097345132778</v>
      </c>
      <c r="G138" s="4">
        <f t="shared" si="12"/>
        <v>-1181.3097345132778</v>
      </c>
      <c r="H138" s="2">
        <v>4.8367695999999993</v>
      </c>
    </row>
    <row r="139" spans="1:8">
      <c r="A139" s="4">
        <f t="shared" si="10"/>
        <v>1953.7037037036955</v>
      </c>
      <c r="B139" s="4">
        <f t="shared" si="11"/>
        <v>48.29629629630449</v>
      </c>
      <c r="C139" s="2">
        <v>6.5553604941176458</v>
      </c>
      <c r="F139" s="4">
        <f t="shared" si="9"/>
        <v>3205.8761061946939</v>
      </c>
      <c r="G139" s="4">
        <f t="shared" si="12"/>
        <v>-1203.8761061946939</v>
      </c>
      <c r="H139" s="2">
        <v>5.0739676693333315</v>
      </c>
    </row>
    <row r="140" spans="1:8">
      <c r="A140" s="4">
        <f t="shared" si="10"/>
        <v>1966.4197530864114</v>
      </c>
      <c r="B140" s="4">
        <f t="shared" si="11"/>
        <v>35.580246913588553</v>
      </c>
      <c r="C140" s="2">
        <v>7.2837338823529398</v>
      </c>
      <c r="F140" s="4">
        <f t="shared" si="9"/>
        <v>3228.4424778761099</v>
      </c>
      <c r="G140" s="4">
        <f t="shared" si="12"/>
        <v>-1226.4424778761099</v>
      </c>
      <c r="H140" s="2">
        <v>4.4960031999999996</v>
      </c>
    </row>
    <row r="141" spans="1:8">
      <c r="A141" s="4">
        <f t="shared" si="10"/>
        <v>1979.1358024691274</v>
      </c>
      <c r="B141" s="4">
        <f t="shared" si="11"/>
        <v>22.864197530872616</v>
      </c>
      <c r="C141" s="2">
        <v>5.8402907294117634</v>
      </c>
      <c r="F141" s="4">
        <f t="shared" si="9"/>
        <v>3251.008849557526</v>
      </c>
      <c r="G141" s="4">
        <f t="shared" si="12"/>
        <v>-1249.008849557526</v>
      </c>
      <c r="H141" s="2">
        <v>5.7613295999999989</v>
      </c>
    </row>
    <row r="142" spans="1:8">
      <c r="A142" s="4">
        <f t="shared" si="10"/>
        <v>1991.8518518518433</v>
      </c>
      <c r="B142" s="4">
        <f t="shared" si="11"/>
        <v>10.148148148156679</v>
      </c>
      <c r="C142" s="2">
        <v>8.3081128941176452</v>
      </c>
      <c r="F142" s="4">
        <f t="shared" si="9"/>
        <v>3273.575221238942</v>
      </c>
      <c r="G142" s="4">
        <f t="shared" si="12"/>
        <v>-1271.575221238942</v>
      </c>
      <c r="H142" s="2">
        <v>6.1628527999999996</v>
      </c>
    </row>
    <row r="143" spans="1:8">
      <c r="A143" s="4">
        <f t="shared" si="10"/>
        <v>2004.5679012345593</v>
      </c>
      <c r="B143" s="4">
        <f t="shared" si="11"/>
        <v>-2.5679012345592582</v>
      </c>
      <c r="C143" s="2">
        <v>6.9943800705882344</v>
      </c>
      <c r="F143" s="4">
        <f t="shared" si="9"/>
        <v>3296.1415929203581</v>
      </c>
      <c r="G143" s="4">
        <f t="shared" si="12"/>
        <v>-1294.1415929203581</v>
      </c>
      <c r="H143" s="2">
        <v>7.1455279999999997</v>
      </c>
    </row>
    <row r="144" spans="1:8">
      <c r="A144" s="4">
        <f t="shared" si="10"/>
        <v>2017.2839506172752</v>
      </c>
      <c r="B144" s="4">
        <f t="shared" si="11"/>
        <v>-15.283950617275195</v>
      </c>
      <c r="C144" s="2">
        <v>9.2618559999999981</v>
      </c>
      <c r="F144" s="4">
        <f t="shared" si="9"/>
        <v>3318.7079646017742</v>
      </c>
      <c r="G144" s="4">
        <f t="shared" si="12"/>
        <v>-1316.7079646017742</v>
      </c>
      <c r="H144" s="2">
        <v>4.5224191999999999</v>
      </c>
    </row>
    <row r="145" spans="1:8">
      <c r="A145" s="4">
        <v>2030</v>
      </c>
      <c r="B145" s="4">
        <f t="shared" si="11"/>
        <v>-28</v>
      </c>
      <c r="C145" s="2">
        <v>7.8333002352941161</v>
      </c>
      <c r="F145" s="4">
        <f t="shared" si="9"/>
        <v>3341.2743362831902</v>
      </c>
      <c r="G145" s="4">
        <f t="shared" si="12"/>
        <v>-1339.2743362831902</v>
      </c>
      <c r="H145" s="2">
        <v>5.877559999999999</v>
      </c>
    </row>
    <row r="146" spans="1:8">
      <c r="A146" s="4">
        <f>A145+(3867-2030)/115</f>
        <v>2045.9739130434782</v>
      </c>
      <c r="B146" s="4">
        <f t="shared" si="11"/>
        <v>-43.973913043478206</v>
      </c>
      <c r="C146" s="2">
        <v>7.6988924597647106</v>
      </c>
      <c r="F146" s="4">
        <f t="shared" si="9"/>
        <v>3363.8407079646063</v>
      </c>
      <c r="G146" s="4">
        <f t="shared" si="12"/>
        <v>-1361.8407079646063</v>
      </c>
      <c r="H146" s="2">
        <v>5.9035357333333334</v>
      </c>
    </row>
    <row r="147" spans="1:8">
      <c r="A147" s="4">
        <f t="shared" ref="A147:A210" si="13">A146+(3867-2030)/115</f>
        <v>2061.9478260869564</v>
      </c>
      <c r="B147" s="4">
        <f t="shared" si="11"/>
        <v>-59.947826086956411</v>
      </c>
      <c r="C147" s="2">
        <v>7.6907614117647052</v>
      </c>
      <c r="F147" s="4">
        <f t="shared" si="9"/>
        <v>3386.4070796460223</v>
      </c>
      <c r="G147" s="4">
        <f t="shared" si="12"/>
        <v>-1384.4070796460223</v>
      </c>
      <c r="H147" s="2">
        <v>7.3895458000000014</v>
      </c>
    </row>
    <row r="148" spans="1:8">
      <c r="A148" s="4">
        <f t="shared" si="13"/>
        <v>2077.9217391304346</v>
      </c>
      <c r="B148" s="4">
        <f t="shared" si="11"/>
        <v>-75.921739130434617</v>
      </c>
      <c r="C148" s="2">
        <v>7.0794282352941167</v>
      </c>
      <c r="F148" s="4">
        <f t="shared" si="9"/>
        <v>3408.9734513274384</v>
      </c>
      <c r="G148" s="4">
        <f t="shared" si="12"/>
        <v>-1406.9734513274384</v>
      </c>
      <c r="H148" s="2">
        <v>6.2062190666666659</v>
      </c>
    </row>
    <row r="149" spans="1:8">
      <c r="A149" s="4">
        <f t="shared" si="13"/>
        <v>2093.8956521739128</v>
      </c>
      <c r="B149" s="4">
        <f t="shared" si="11"/>
        <v>-91.895652173912822</v>
      </c>
      <c r="C149" s="2">
        <v>6.7816804705882339</v>
      </c>
      <c r="F149" s="4">
        <f t="shared" si="9"/>
        <v>3431.5398230088545</v>
      </c>
      <c r="G149" s="4">
        <f t="shared" si="12"/>
        <v>-1429.5398230088545</v>
      </c>
      <c r="H149" s="2">
        <v>7.0025183800000015</v>
      </c>
    </row>
    <row r="150" spans="1:8">
      <c r="A150" s="4">
        <f t="shared" si="13"/>
        <v>2109.869565217391</v>
      </c>
      <c r="B150" s="4">
        <f t="shared" si="11"/>
        <v>-107.86956521739103</v>
      </c>
      <c r="C150" s="2">
        <v>6.9273868235294103</v>
      </c>
      <c r="F150" s="4">
        <f t="shared" si="9"/>
        <v>3454.1061946902705</v>
      </c>
      <c r="G150" s="4">
        <f t="shared" si="12"/>
        <v>-1452.1061946902705</v>
      </c>
      <c r="H150" s="2">
        <v>6.0488237333333323</v>
      </c>
    </row>
    <row r="151" spans="1:8">
      <c r="A151" s="4">
        <f t="shared" si="13"/>
        <v>2125.8434782608692</v>
      </c>
      <c r="B151" s="4">
        <f t="shared" si="11"/>
        <v>-123.84347826086923</v>
      </c>
      <c r="C151" s="2">
        <v>6.9273868235294103</v>
      </c>
      <c r="F151" s="4">
        <f t="shared" si="9"/>
        <v>3476.6725663716866</v>
      </c>
      <c r="G151" s="4">
        <f t="shared" si="12"/>
        <v>-1474.6725663716866</v>
      </c>
      <c r="H151" s="2">
        <v>5.6554454666666674</v>
      </c>
    </row>
    <row r="152" spans="1:8">
      <c r="A152" s="4">
        <f t="shared" si="13"/>
        <v>2141.8173913043474</v>
      </c>
      <c r="B152" s="4">
        <f t="shared" si="11"/>
        <v>-139.81739130434744</v>
      </c>
      <c r="C152" s="2">
        <v>7.700263999999998</v>
      </c>
      <c r="F152" s="4">
        <f t="shared" si="9"/>
        <v>3499.2389380531026</v>
      </c>
      <c r="G152" s="4">
        <f t="shared" si="12"/>
        <v>-1497.2389380531026</v>
      </c>
      <c r="H152" s="2">
        <v>5.4326705333333338</v>
      </c>
    </row>
    <row r="153" spans="1:8">
      <c r="A153" s="4">
        <f t="shared" si="13"/>
        <v>2157.7913043478256</v>
      </c>
      <c r="B153" s="4">
        <f t="shared" si="11"/>
        <v>-155.79130434782564</v>
      </c>
      <c r="C153" s="2">
        <v>5.5621816470588215</v>
      </c>
      <c r="F153" s="4">
        <f t="shared" si="9"/>
        <v>3521.8053097345187</v>
      </c>
      <c r="G153" s="4">
        <f t="shared" si="12"/>
        <v>-1519.8053097345187</v>
      </c>
      <c r="H153" s="2">
        <v>5.3415353333333337</v>
      </c>
    </row>
    <row r="154" spans="1:8">
      <c r="A154" s="4">
        <f t="shared" si="13"/>
        <v>2173.7652173913038</v>
      </c>
      <c r="B154" s="4">
        <f t="shared" si="11"/>
        <v>-171.76521739130385</v>
      </c>
      <c r="C154" s="2">
        <v>6.4814113524705892</v>
      </c>
      <c r="F154" s="4">
        <f t="shared" si="9"/>
        <v>3544.3716814159347</v>
      </c>
      <c r="G154" s="4">
        <f t="shared" si="12"/>
        <v>-1542.3716814159347</v>
      </c>
      <c r="H154" s="2">
        <v>4.9086431333333342</v>
      </c>
    </row>
    <row r="155" spans="1:8">
      <c r="A155" s="4">
        <f t="shared" si="13"/>
        <v>2189.7391304347821</v>
      </c>
      <c r="B155" s="4">
        <f t="shared" si="11"/>
        <v>-187.73913043478206</v>
      </c>
      <c r="C155" s="2">
        <v>8.2482465882352916</v>
      </c>
      <c r="F155" s="4">
        <f t="shared" si="9"/>
        <v>3566.9380530973508</v>
      </c>
      <c r="G155" s="4">
        <f t="shared" si="12"/>
        <v>-1564.9380530973508</v>
      </c>
      <c r="H155" s="2">
        <v>6.4984460666666681</v>
      </c>
    </row>
    <row r="156" spans="1:8">
      <c r="A156" s="4">
        <f t="shared" si="13"/>
        <v>2205.7130434782603</v>
      </c>
      <c r="B156" s="4">
        <f t="shared" si="11"/>
        <v>-203.71304347826026</v>
      </c>
      <c r="C156" s="2">
        <v>8.9324329411764687</v>
      </c>
      <c r="F156" s="4">
        <f t="shared" si="9"/>
        <v>3589.5044247787669</v>
      </c>
      <c r="G156" s="4">
        <f t="shared" si="12"/>
        <v>-1587.5044247787669</v>
      </c>
      <c r="H156" s="2">
        <v>4.7364988666666674</v>
      </c>
    </row>
    <row r="157" spans="1:8">
      <c r="A157" s="4">
        <f t="shared" si="13"/>
        <v>2221.6869565217385</v>
      </c>
      <c r="B157" s="4">
        <f t="shared" si="11"/>
        <v>-219.68695652173847</v>
      </c>
      <c r="C157" s="2">
        <v>9.3885571764705862</v>
      </c>
      <c r="F157" s="4">
        <f t="shared" si="9"/>
        <v>3612.0707964601829</v>
      </c>
      <c r="G157" s="4">
        <f t="shared" si="12"/>
        <v>-1610.0707964601829</v>
      </c>
      <c r="H157" s="2">
        <v>6.6806064000000003</v>
      </c>
    </row>
    <row r="158" spans="1:8">
      <c r="A158" s="4">
        <f t="shared" si="13"/>
        <v>2237.6608695652167</v>
      </c>
      <c r="B158" s="4">
        <f t="shared" si="11"/>
        <v>-235.66086956521667</v>
      </c>
      <c r="C158" s="2">
        <v>7.6147407058823511</v>
      </c>
      <c r="F158" s="4">
        <f t="shared" si="9"/>
        <v>3634.637168141599</v>
      </c>
      <c r="G158" s="4">
        <f t="shared" si="12"/>
        <v>-1632.637168141599</v>
      </c>
      <c r="H158" s="2">
        <v>5.7565306933333336</v>
      </c>
    </row>
    <row r="159" spans="1:8">
      <c r="A159" s="4">
        <f t="shared" si="13"/>
        <v>2253.6347826086949</v>
      </c>
      <c r="B159" s="4">
        <f t="shared" si="11"/>
        <v>-251.63478260869488</v>
      </c>
      <c r="C159" s="2">
        <v>6.9210517647058811</v>
      </c>
      <c r="F159" s="4">
        <f t="shared" si="9"/>
        <v>3657.203539823015</v>
      </c>
      <c r="G159" s="4">
        <f t="shared" si="12"/>
        <v>-1655.203539823015</v>
      </c>
      <c r="H159" s="2">
        <v>7.6553567999999999</v>
      </c>
    </row>
    <row r="160" spans="1:8">
      <c r="A160" s="4">
        <f t="shared" si="13"/>
        <v>2269.6086956521731</v>
      </c>
      <c r="B160" s="4">
        <f t="shared" si="11"/>
        <v>-267.60869565217308</v>
      </c>
      <c r="C160" s="2">
        <v>6.5156079999999985</v>
      </c>
      <c r="F160" s="4">
        <f t="shared" si="9"/>
        <v>3679.7699115044311</v>
      </c>
      <c r="G160" s="4">
        <f t="shared" si="12"/>
        <v>-1677.7699115044311</v>
      </c>
      <c r="H160" s="2">
        <v>5.214958666666667</v>
      </c>
    </row>
    <row r="161" spans="1:8">
      <c r="A161" s="4">
        <f t="shared" si="13"/>
        <v>2285.5826086956513</v>
      </c>
      <c r="B161" s="4">
        <f t="shared" si="11"/>
        <v>-283.58260869565129</v>
      </c>
      <c r="C161" s="2">
        <v>5.9899564941176466</v>
      </c>
      <c r="F161" s="4">
        <f t="shared" si="9"/>
        <v>3702.3362831858472</v>
      </c>
      <c r="G161" s="4">
        <f t="shared" si="12"/>
        <v>-1700.3362831858472</v>
      </c>
      <c r="H161" s="2">
        <v>4.6879484600000003</v>
      </c>
    </row>
    <row r="162" spans="1:8">
      <c r="A162" s="4">
        <f t="shared" si="13"/>
        <v>2301.5565217391295</v>
      </c>
      <c r="B162" s="4">
        <f t="shared" si="11"/>
        <v>-299.55652173912949</v>
      </c>
      <c r="C162" s="2">
        <v>7.8857228470588225</v>
      </c>
      <c r="F162" s="4">
        <f t="shared" si="9"/>
        <v>3724.9026548672632</v>
      </c>
      <c r="G162" s="4">
        <f t="shared" si="12"/>
        <v>-1722.9026548672632</v>
      </c>
      <c r="H162" s="2">
        <v>5.0293862666666662</v>
      </c>
    </row>
    <row r="163" spans="1:8">
      <c r="A163" s="4">
        <f t="shared" si="13"/>
        <v>2317.5304347826077</v>
      </c>
      <c r="B163" s="4">
        <f t="shared" si="11"/>
        <v>-315.5304347826077</v>
      </c>
      <c r="C163" s="2">
        <v>6.8201580341176458</v>
      </c>
      <c r="F163" s="4">
        <f t="shared" si="9"/>
        <v>3747.4690265486793</v>
      </c>
      <c r="G163" s="4">
        <f t="shared" si="12"/>
        <v>-1745.4690265486793</v>
      </c>
      <c r="H163" s="2">
        <v>7.2958790666666662</v>
      </c>
    </row>
    <row r="164" spans="1:8">
      <c r="A164" s="4">
        <f t="shared" si="13"/>
        <v>2333.5043478260859</v>
      </c>
      <c r="B164" s="4">
        <f t="shared" si="11"/>
        <v>-331.5043478260859</v>
      </c>
      <c r="C164" s="2">
        <v>6.8114552470588219</v>
      </c>
      <c r="F164" s="4">
        <f t="shared" si="9"/>
        <v>3770.0353982300953</v>
      </c>
      <c r="G164" s="4">
        <f t="shared" si="12"/>
        <v>-1768.0353982300953</v>
      </c>
      <c r="H164" s="2">
        <v>6.688090933333334</v>
      </c>
    </row>
    <row r="165" spans="1:8">
      <c r="A165" s="4">
        <f t="shared" si="13"/>
        <v>2349.4782608695641</v>
      </c>
      <c r="B165" s="4">
        <f t="shared" si="11"/>
        <v>-347.47826086956411</v>
      </c>
      <c r="C165" s="2">
        <v>6.1895108470588225</v>
      </c>
      <c r="F165" s="4">
        <f t="shared" si="9"/>
        <v>3792.6017699115114</v>
      </c>
      <c r="G165" s="4">
        <f t="shared" si="12"/>
        <v>-1790.6017699115114</v>
      </c>
      <c r="H165" s="2">
        <v>6.1166248000000003</v>
      </c>
    </row>
    <row r="166" spans="1:8">
      <c r="A166" s="4">
        <f t="shared" si="13"/>
        <v>2365.4521739130423</v>
      </c>
      <c r="B166" s="4">
        <f t="shared" si="11"/>
        <v>-363.45217391304232</v>
      </c>
      <c r="C166" s="2">
        <v>7.9921518352941163</v>
      </c>
      <c r="F166" s="4">
        <f t="shared" si="9"/>
        <v>3815.1681415929274</v>
      </c>
      <c r="G166" s="4">
        <f t="shared" si="12"/>
        <v>-1813.1681415929274</v>
      </c>
      <c r="H166" s="2">
        <v>6.3006562666666666</v>
      </c>
    </row>
    <row r="167" spans="1:8">
      <c r="A167" s="4">
        <f t="shared" si="13"/>
        <v>2381.4260869565205</v>
      </c>
      <c r="B167" s="4">
        <f t="shared" si="11"/>
        <v>-379.42608695652052</v>
      </c>
      <c r="C167" s="2">
        <v>8.5301567058823515</v>
      </c>
      <c r="F167" s="4">
        <f t="shared" si="9"/>
        <v>3837.7345132743435</v>
      </c>
      <c r="G167" s="4">
        <f t="shared" si="12"/>
        <v>-1835.7345132743435</v>
      </c>
      <c r="H167" s="2">
        <v>5.0778155999999992</v>
      </c>
    </row>
    <row r="168" spans="1:8">
      <c r="A168" s="4">
        <f t="shared" si="13"/>
        <v>2397.3999999999987</v>
      </c>
      <c r="B168" s="4">
        <f t="shared" si="11"/>
        <v>-395.39999999999873</v>
      </c>
      <c r="C168" s="2">
        <v>7.2536423529411742</v>
      </c>
      <c r="F168" s="4">
        <f t="shared" si="9"/>
        <v>3860.3008849557596</v>
      </c>
      <c r="G168" s="4">
        <f t="shared" si="12"/>
        <v>-1858.3008849557596</v>
      </c>
      <c r="H168" s="2">
        <v>3.629778533333333</v>
      </c>
    </row>
    <row r="169" spans="1:8">
      <c r="A169" s="4">
        <f t="shared" si="13"/>
        <v>2413.3739130434769</v>
      </c>
      <c r="B169" s="4">
        <f t="shared" si="11"/>
        <v>-411.37391304347693</v>
      </c>
      <c r="C169" s="2">
        <v>8.5871722352941156</v>
      </c>
      <c r="F169" s="4">
        <f t="shared" si="9"/>
        <v>3882.8672566371756</v>
      </c>
      <c r="G169" s="4">
        <f t="shared" si="12"/>
        <v>-1880.8672566371756</v>
      </c>
      <c r="H169" s="2">
        <v>5.9204859999999995</v>
      </c>
    </row>
    <row r="170" spans="1:8">
      <c r="A170" s="4">
        <f t="shared" si="13"/>
        <v>2429.3478260869551</v>
      </c>
      <c r="B170" s="4">
        <f t="shared" si="11"/>
        <v>-427.34782608695514</v>
      </c>
      <c r="C170" s="2">
        <v>7.6875938823529388</v>
      </c>
      <c r="F170" s="4">
        <f t="shared" si="9"/>
        <v>3905.4336283185917</v>
      </c>
      <c r="G170" s="4">
        <f t="shared" si="12"/>
        <v>-1903.4336283185917</v>
      </c>
      <c r="H170" s="2">
        <v>6.191690266666666</v>
      </c>
    </row>
    <row r="171" spans="1:8">
      <c r="A171" s="4">
        <f t="shared" si="13"/>
        <v>2445.3217391304333</v>
      </c>
      <c r="B171" s="4">
        <f t="shared" si="11"/>
        <v>-443.32173913043334</v>
      </c>
      <c r="C171" s="2">
        <v>7.8998183529411747</v>
      </c>
      <c r="F171" s="4">
        <v>3928</v>
      </c>
      <c r="G171" s="4">
        <f t="shared" si="12"/>
        <v>-1926</v>
      </c>
      <c r="H171" s="2">
        <v>5.5729460973333325</v>
      </c>
    </row>
    <row r="172" spans="1:8">
      <c r="A172" s="4">
        <f t="shared" si="13"/>
        <v>2461.2956521739115</v>
      </c>
      <c r="B172" s="4">
        <f t="shared" si="11"/>
        <v>-459.29565217391155</v>
      </c>
      <c r="C172" s="2">
        <v>6.7721778823529384</v>
      </c>
      <c r="F172" s="4">
        <f>F171+(4400-3928)/25</f>
        <v>3946.88</v>
      </c>
      <c r="G172" s="4">
        <f t="shared" si="12"/>
        <v>-1944.88</v>
      </c>
      <c r="H172" s="2">
        <v>6.0992053276</v>
      </c>
    </row>
    <row r="173" spans="1:8">
      <c r="A173" s="4">
        <f t="shared" si="13"/>
        <v>2477.2695652173898</v>
      </c>
      <c r="B173" s="4">
        <f t="shared" si="11"/>
        <v>-475.26956521738975</v>
      </c>
      <c r="C173" s="2">
        <v>6.4174145882352924</v>
      </c>
      <c r="F173" s="4">
        <f t="shared" ref="F173:F195" si="14">F172+(4400-3928)/25</f>
        <v>3965.76</v>
      </c>
      <c r="G173" s="4">
        <f t="shared" si="12"/>
        <v>-1963.7600000000002</v>
      </c>
    </row>
    <row r="174" spans="1:8">
      <c r="A174" s="4">
        <f t="shared" si="13"/>
        <v>2493.243478260868</v>
      </c>
      <c r="B174" s="4">
        <f t="shared" si="11"/>
        <v>-491.24347826086796</v>
      </c>
      <c r="C174" s="2">
        <v>7.7485688235294115</v>
      </c>
      <c r="F174" s="4">
        <f t="shared" si="14"/>
        <v>3984.6400000000003</v>
      </c>
      <c r="G174" s="4">
        <f t="shared" si="12"/>
        <v>-1982.6400000000003</v>
      </c>
    </row>
    <row r="175" spans="1:8">
      <c r="A175" s="4">
        <f t="shared" si="13"/>
        <v>2509.2173913043462</v>
      </c>
      <c r="B175" s="4">
        <f t="shared" si="11"/>
        <v>-507.21739130434617</v>
      </c>
      <c r="C175" s="2">
        <v>8.9419355294117633</v>
      </c>
      <c r="F175" s="4">
        <f t="shared" si="14"/>
        <v>4003.5200000000004</v>
      </c>
      <c r="G175" s="4">
        <f t="shared" si="12"/>
        <v>-2001.5200000000004</v>
      </c>
    </row>
    <row r="176" spans="1:8">
      <c r="A176" s="4">
        <f t="shared" si="13"/>
        <v>2525.1913043478244</v>
      </c>
      <c r="B176" s="4">
        <f t="shared" si="11"/>
        <v>-523.19130434782437</v>
      </c>
      <c r="C176" s="2">
        <v>7.5070447058823504</v>
      </c>
      <c r="F176" s="4">
        <f t="shared" si="14"/>
        <v>4022.4000000000005</v>
      </c>
      <c r="G176" s="4">
        <f t="shared" si="12"/>
        <v>-2020.4000000000005</v>
      </c>
    </row>
    <row r="177" spans="1:8">
      <c r="A177" s="4">
        <f t="shared" si="13"/>
        <v>2541.1652173913026</v>
      </c>
      <c r="B177" s="4">
        <f t="shared" si="11"/>
        <v>-539.16521739130258</v>
      </c>
      <c r="C177" s="2">
        <v>6.569455999999998</v>
      </c>
      <c r="F177" s="4">
        <f t="shared" si="14"/>
        <v>4041.2800000000007</v>
      </c>
      <c r="G177" s="4">
        <f t="shared" si="12"/>
        <v>-2039.2800000000007</v>
      </c>
    </row>
    <row r="178" spans="1:8">
      <c r="A178" s="4">
        <f t="shared" si="13"/>
        <v>2557.1391304347808</v>
      </c>
      <c r="B178" s="4">
        <f t="shared" si="11"/>
        <v>-555.13913043478078</v>
      </c>
      <c r="C178" s="2">
        <v>6.9210517647058811</v>
      </c>
      <c r="F178" s="4">
        <f t="shared" si="14"/>
        <v>4060.1600000000008</v>
      </c>
      <c r="G178" s="4">
        <f t="shared" si="12"/>
        <v>-2058.1600000000008</v>
      </c>
    </row>
    <row r="179" spans="1:8">
      <c r="A179" s="4">
        <f t="shared" si="13"/>
        <v>2573.113043478259</v>
      </c>
      <c r="B179" s="4">
        <f t="shared" si="11"/>
        <v>-571.11304347825899</v>
      </c>
      <c r="C179" s="2">
        <v>6.4522574117647045</v>
      </c>
      <c r="F179" s="4">
        <f t="shared" si="14"/>
        <v>4079.0400000000009</v>
      </c>
      <c r="G179" s="4">
        <f t="shared" si="12"/>
        <v>-2077.0400000000009</v>
      </c>
    </row>
    <row r="180" spans="1:8">
      <c r="A180" s="4">
        <f t="shared" si="13"/>
        <v>2589.0869565217372</v>
      </c>
      <c r="B180" s="4">
        <f t="shared" si="11"/>
        <v>-587.08695652173719</v>
      </c>
      <c r="C180" s="2">
        <v>7.0409427529411763</v>
      </c>
      <c r="F180" s="4">
        <f t="shared" si="14"/>
        <v>4097.920000000001</v>
      </c>
      <c r="G180" s="4">
        <f t="shared" si="12"/>
        <v>-2095.920000000001</v>
      </c>
    </row>
    <row r="181" spans="1:8">
      <c r="A181" s="4">
        <f t="shared" si="13"/>
        <v>2605.0608695652154</v>
      </c>
      <c r="B181" s="4">
        <f t="shared" si="11"/>
        <v>-603.0608695652154</v>
      </c>
      <c r="C181" s="2">
        <v>7.3968146823529395</v>
      </c>
      <c r="F181" s="4">
        <f t="shared" si="14"/>
        <v>4116.8000000000011</v>
      </c>
      <c r="G181" s="4">
        <f t="shared" si="12"/>
        <v>-2114.8000000000011</v>
      </c>
    </row>
    <row r="182" spans="1:8">
      <c r="A182" s="4">
        <f t="shared" si="13"/>
        <v>2621.0347826086936</v>
      </c>
      <c r="B182" s="4">
        <f t="shared" si="11"/>
        <v>-619.0347826086936</v>
      </c>
      <c r="C182" s="2">
        <v>7.7107168470588237</v>
      </c>
      <c r="F182" s="4">
        <f t="shared" si="14"/>
        <v>4135.6800000000012</v>
      </c>
      <c r="G182" s="4">
        <f t="shared" si="12"/>
        <v>-2133.6800000000012</v>
      </c>
    </row>
    <row r="183" spans="1:8">
      <c r="A183" s="4">
        <f t="shared" si="13"/>
        <v>2637.0086956521718</v>
      </c>
      <c r="B183" s="4">
        <f t="shared" si="11"/>
        <v>-635.00869565217181</v>
      </c>
      <c r="C183" s="2">
        <v>7.2194330352941174</v>
      </c>
      <c r="F183" s="4">
        <f t="shared" si="14"/>
        <v>4154.5600000000013</v>
      </c>
      <c r="G183" s="4">
        <f t="shared" si="12"/>
        <v>-2152.5600000000013</v>
      </c>
    </row>
    <row r="184" spans="1:8">
      <c r="A184" s="4">
        <f t="shared" si="13"/>
        <v>2652.98260869565</v>
      </c>
      <c r="B184" s="4">
        <f t="shared" si="11"/>
        <v>-650.98260869565001</v>
      </c>
      <c r="C184" s="2">
        <v>7.111489967999999</v>
      </c>
      <c r="F184" s="4">
        <f t="shared" si="14"/>
        <v>4173.4400000000014</v>
      </c>
      <c r="G184" s="4">
        <f t="shared" si="12"/>
        <v>-2171.4400000000014</v>
      </c>
    </row>
    <row r="185" spans="1:8">
      <c r="A185" s="4">
        <f t="shared" si="13"/>
        <v>2668.9565217391282</v>
      </c>
      <c r="B185" s="4">
        <f t="shared" si="11"/>
        <v>-666.95652173912822</v>
      </c>
      <c r="C185" s="2">
        <v>7.477269929411765</v>
      </c>
      <c r="F185" s="4">
        <f t="shared" si="14"/>
        <v>4192.3200000000015</v>
      </c>
      <c r="G185" s="4">
        <f t="shared" si="12"/>
        <v>-2190.3200000000015</v>
      </c>
    </row>
    <row r="186" spans="1:8">
      <c r="A186" s="4">
        <f t="shared" si="13"/>
        <v>2684.9304347826064</v>
      </c>
      <c r="B186" s="4">
        <f t="shared" si="11"/>
        <v>-682.93043478260643</v>
      </c>
      <c r="C186" s="2">
        <v>9.1288197647058826</v>
      </c>
      <c r="F186" s="4">
        <f t="shared" si="14"/>
        <v>4211.2000000000016</v>
      </c>
      <c r="G186" s="4">
        <f t="shared" si="12"/>
        <v>-2209.2000000000016</v>
      </c>
    </row>
    <row r="187" spans="1:8">
      <c r="A187" s="4">
        <f t="shared" si="13"/>
        <v>2700.9043478260846</v>
      </c>
      <c r="B187" s="4">
        <f t="shared" si="11"/>
        <v>-698.90434782608463</v>
      </c>
      <c r="C187" s="2">
        <v>8.5678503058823523</v>
      </c>
      <c r="F187" s="4">
        <f t="shared" si="14"/>
        <v>4230.0800000000017</v>
      </c>
      <c r="G187" s="4">
        <f t="shared" si="12"/>
        <v>-2228.0800000000017</v>
      </c>
    </row>
    <row r="188" spans="1:8">
      <c r="A188" s="4">
        <f t="shared" si="13"/>
        <v>2716.8782608695628</v>
      </c>
      <c r="B188" s="4">
        <f t="shared" si="11"/>
        <v>-714.87826086956284</v>
      </c>
      <c r="C188" s="2">
        <v>6.0103870588235297</v>
      </c>
      <c r="F188" s="4">
        <f t="shared" si="14"/>
        <v>4248.9600000000019</v>
      </c>
      <c r="G188" s="4">
        <f t="shared" si="12"/>
        <v>-2246.9600000000019</v>
      </c>
      <c r="H188" s="2">
        <v>7.2755929875200023</v>
      </c>
    </row>
    <row r="189" spans="1:8">
      <c r="A189" s="4">
        <f t="shared" si="13"/>
        <v>2732.852173913041</v>
      </c>
      <c r="B189" s="4">
        <f t="shared" si="11"/>
        <v>-730.85217391304104</v>
      </c>
      <c r="C189" s="2">
        <v>6.3135196235294124</v>
      </c>
      <c r="F189" s="4">
        <f t="shared" si="14"/>
        <v>4267.840000000002</v>
      </c>
      <c r="G189" s="4">
        <f t="shared" si="12"/>
        <v>-2265.840000000002</v>
      </c>
    </row>
    <row r="190" spans="1:8">
      <c r="A190" s="4">
        <f t="shared" si="13"/>
        <v>2748.8260869565192</v>
      </c>
      <c r="B190" s="4">
        <f t="shared" si="11"/>
        <v>-746.82608695651925</v>
      </c>
      <c r="C190" s="2">
        <v>7.0974831529411775</v>
      </c>
      <c r="F190" s="4">
        <f t="shared" si="14"/>
        <v>4286.7200000000021</v>
      </c>
      <c r="G190" s="4">
        <f t="shared" si="12"/>
        <v>-2284.7200000000021</v>
      </c>
    </row>
    <row r="191" spans="1:8">
      <c r="A191" s="4">
        <f t="shared" si="13"/>
        <v>2764.7999999999975</v>
      </c>
      <c r="B191" s="4">
        <f t="shared" si="11"/>
        <v>-762.79999999999745</v>
      </c>
      <c r="C191" s="2">
        <v>7.6758740235294116</v>
      </c>
      <c r="F191" s="4">
        <f t="shared" si="14"/>
        <v>4305.6000000000022</v>
      </c>
      <c r="G191" s="4">
        <f t="shared" si="12"/>
        <v>-2303.6000000000022</v>
      </c>
    </row>
    <row r="192" spans="1:8">
      <c r="A192" s="4">
        <f t="shared" si="13"/>
        <v>2780.7739130434757</v>
      </c>
      <c r="B192" s="4">
        <f t="shared" si="11"/>
        <v>-778.77391304347566</v>
      </c>
      <c r="C192" s="2">
        <v>7.5365027294117652</v>
      </c>
      <c r="F192" s="4">
        <f t="shared" si="14"/>
        <v>4324.4800000000023</v>
      </c>
      <c r="G192" s="4">
        <f t="shared" si="12"/>
        <v>-2322.4800000000023</v>
      </c>
    </row>
    <row r="193" spans="1:8">
      <c r="A193" s="4">
        <f t="shared" si="13"/>
        <v>2796.7478260869539</v>
      </c>
      <c r="B193" s="4">
        <f t="shared" si="11"/>
        <v>-794.74782608695386</v>
      </c>
      <c r="C193" s="2">
        <v>7.9302266352941189</v>
      </c>
      <c r="F193" s="4">
        <f t="shared" si="14"/>
        <v>4343.3600000000024</v>
      </c>
      <c r="G193" s="4">
        <f t="shared" si="12"/>
        <v>-2341.3600000000024</v>
      </c>
    </row>
    <row r="194" spans="1:8">
      <c r="A194" s="4">
        <f t="shared" si="13"/>
        <v>2812.7217391304321</v>
      </c>
      <c r="B194" s="4">
        <f t="shared" si="11"/>
        <v>-810.72173913043207</v>
      </c>
      <c r="C194" s="2">
        <v>8.6549573647058828</v>
      </c>
      <c r="F194" s="4">
        <f t="shared" si="14"/>
        <v>4362.2400000000025</v>
      </c>
      <c r="G194" s="4">
        <f t="shared" si="12"/>
        <v>-2360.2400000000025</v>
      </c>
    </row>
    <row r="195" spans="1:8">
      <c r="A195" s="4">
        <f t="shared" si="13"/>
        <v>2828.6956521739103</v>
      </c>
      <c r="B195" s="4">
        <f t="shared" si="11"/>
        <v>-826.69565217391028</v>
      </c>
      <c r="C195" s="2">
        <v>7.7282522898823549</v>
      </c>
      <c r="F195" s="4">
        <f t="shared" si="14"/>
        <v>4381.1200000000026</v>
      </c>
      <c r="G195" s="4">
        <f t="shared" si="12"/>
        <v>-2379.1200000000026</v>
      </c>
    </row>
    <row r="196" spans="1:8">
      <c r="A196" s="4">
        <f t="shared" si="13"/>
        <v>2844.6695652173885</v>
      </c>
      <c r="B196" s="4">
        <f t="shared" ref="B196:B259" si="15">2002-A196</f>
        <v>-842.66956521738848</v>
      </c>
      <c r="C196" s="2">
        <v>7.4145528470588236</v>
      </c>
      <c r="F196" s="4">
        <v>4400</v>
      </c>
      <c r="G196" s="4">
        <f t="shared" ref="G196:G259" si="16">2002-F196</f>
        <v>-2398</v>
      </c>
    </row>
    <row r="197" spans="1:8">
      <c r="A197" s="4">
        <f t="shared" si="13"/>
        <v>2860.6434782608667</v>
      </c>
      <c r="B197" s="4">
        <f t="shared" si="15"/>
        <v>-858.64347826086669</v>
      </c>
      <c r="C197" s="2">
        <v>7.5260498823529423</v>
      </c>
      <c r="F197" s="4">
        <f>F196+(5473-4400)/51</f>
        <v>4421.0392156862745</v>
      </c>
      <c r="G197" s="4">
        <f t="shared" si="16"/>
        <v>-2419.0392156862745</v>
      </c>
      <c r="H197" s="2">
        <v>6.1164466449207833</v>
      </c>
    </row>
    <row r="198" spans="1:8">
      <c r="A198" s="4">
        <f t="shared" si="13"/>
        <v>2876.6173913043449</v>
      </c>
      <c r="B198" s="4">
        <f t="shared" si="15"/>
        <v>-874.61739130434489</v>
      </c>
      <c r="C198" s="2">
        <v>5.4110904941176479</v>
      </c>
      <c r="F198" s="4">
        <f t="shared" ref="F198:F246" si="17">F197+(5473-4400)/51</f>
        <v>4442.0784313725489</v>
      </c>
      <c r="G198" s="4">
        <f t="shared" si="16"/>
        <v>-2440.0784313725489</v>
      </c>
      <c r="H198" s="2">
        <v>7.0550097856477167</v>
      </c>
    </row>
    <row r="199" spans="1:8">
      <c r="A199" s="4">
        <f t="shared" si="13"/>
        <v>2892.5913043478231</v>
      </c>
      <c r="B199" s="4">
        <f t="shared" si="15"/>
        <v>-890.5913043478231</v>
      </c>
      <c r="C199" s="2">
        <v>6.1811168941176469</v>
      </c>
      <c r="F199" s="4">
        <f t="shared" si="17"/>
        <v>4463.1176470588234</v>
      </c>
      <c r="G199" s="4">
        <f t="shared" si="16"/>
        <v>-2461.1176470588234</v>
      </c>
      <c r="H199" s="2">
        <v>6.6240169990680347</v>
      </c>
    </row>
    <row r="200" spans="1:8">
      <c r="A200" s="4">
        <f t="shared" si="13"/>
        <v>2908.5652173913013</v>
      </c>
      <c r="B200" s="4">
        <f t="shared" si="15"/>
        <v>-906.5652173913013</v>
      </c>
      <c r="C200" s="2">
        <v>8.6131459764705891</v>
      </c>
      <c r="F200" s="4">
        <f t="shared" si="17"/>
        <v>4484.1568627450979</v>
      </c>
      <c r="G200" s="4">
        <f t="shared" si="16"/>
        <v>-2482.1568627450979</v>
      </c>
      <c r="H200" s="2">
        <v>6.6543265610438027</v>
      </c>
    </row>
    <row r="201" spans="1:8">
      <c r="A201" s="4">
        <f t="shared" si="13"/>
        <v>2924.5391304347795</v>
      </c>
      <c r="B201" s="4">
        <f t="shared" si="15"/>
        <v>-922.53913043477951</v>
      </c>
      <c r="C201" s="2">
        <v>8.8884042823529423</v>
      </c>
      <c r="F201" s="4">
        <f t="shared" si="17"/>
        <v>4505.1960784313724</v>
      </c>
      <c r="G201" s="4">
        <f t="shared" si="16"/>
        <v>-2503.1960784313724</v>
      </c>
      <c r="H201" s="2">
        <v>6.3029882218080155</v>
      </c>
    </row>
    <row r="202" spans="1:8">
      <c r="A202" s="4">
        <f t="shared" si="13"/>
        <v>2940.5130434782577</v>
      </c>
      <c r="B202" s="4">
        <f t="shared" si="15"/>
        <v>-938.51304347825771</v>
      </c>
      <c r="C202" s="2">
        <v>7.0521874823529407</v>
      </c>
      <c r="F202" s="4">
        <f t="shared" si="17"/>
        <v>4526.2352941176468</v>
      </c>
      <c r="G202" s="4">
        <f t="shared" si="16"/>
        <v>-2524.2352941176468</v>
      </c>
      <c r="H202" s="2">
        <v>6.2988780615097859</v>
      </c>
    </row>
    <row r="203" spans="1:8">
      <c r="A203" s="4">
        <f t="shared" si="13"/>
        <v>2956.4869565217359</v>
      </c>
      <c r="B203" s="4">
        <f t="shared" si="15"/>
        <v>-954.48695652173592</v>
      </c>
      <c r="C203" s="2">
        <v>9.3692352470588247</v>
      </c>
      <c r="F203" s="4">
        <f t="shared" si="17"/>
        <v>4547.2745098039213</v>
      </c>
      <c r="G203" s="4">
        <f t="shared" si="16"/>
        <v>-2545.2745098039213</v>
      </c>
      <c r="H203" s="2">
        <v>5.7725938490214359</v>
      </c>
    </row>
    <row r="204" spans="1:8">
      <c r="A204" s="4">
        <f t="shared" si="13"/>
        <v>2972.4608695652141</v>
      </c>
      <c r="B204" s="4">
        <f t="shared" si="15"/>
        <v>-970.46086956521413</v>
      </c>
      <c r="C204" s="2">
        <v>10.767699482352938</v>
      </c>
      <c r="F204" s="4">
        <f t="shared" si="17"/>
        <v>4568.3137254901958</v>
      </c>
      <c r="G204" s="4">
        <f t="shared" si="16"/>
        <v>-2566.3137254901958</v>
      </c>
      <c r="H204" s="2">
        <v>5.7946371668219951</v>
      </c>
    </row>
    <row r="205" spans="1:8">
      <c r="A205" s="4">
        <f t="shared" si="13"/>
        <v>2988.4347826086923</v>
      </c>
      <c r="B205" s="4">
        <f t="shared" si="15"/>
        <v>-986.43478260869233</v>
      </c>
      <c r="C205" s="2">
        <v>9.9699571999999996</v>
      </c>
      <c r="F205" s="4">
        <f t="shared" si="17"/>
        <v>4589.3529411764703</v>
      </c>
      <c r="G205" s="4">
        <f t="shared" si="16"/>
        <v>-2587.3529411764703</v>
      </c>
      <c r="H205" s="2">
        <v>5.7229963839701767</v>
      </c>
    </row>
    <row r="206" spans="1:8">
      <c r="A206" s="4">
        <f t="shared" si="13"/>
        <v>3004.4086956521705</v>
      </c>
      <c r="B206" s="4">
        <f t="shared" si="15"/>
        <v>-1002.4086956521705</v>
      </c>
      <c r="C206" s="2">
        <v>8.6810894823529434</v>
      </c>
      <c r="F206" s="4">
        <f t="shared" si="17"/>
        <v>4610.3921568627447</v>
      </c>
      <c r="G206" s="4">
        <f t="shared" si="16"/>
        <v>-2608.3921568627447</v>
      </c>
      <c r="H206" s="2">
        <v>5.1691580242311286</v>
      </c>
    </row>
    <row r="207" spans="1:8">
      <c r="A207" s="4">
        <f t="shared" si="13"/>
        <v>3020.3826086956487</v>
      </c>
      <c r="B207" s="4">
        <f t="shared" si="15"/>
        <v>-1018.3826086956487</v>
      </c>
      <c r="C207" s="2">
        <v>8.7897357411764681</v>
      </c>
      <c r="F207" s="4">
        <f t="shared" si="17"/>
        <v>4631.4313725490192</v>
      </c>
      <c r="G207" s="4">
        <f t="shared" si="16"/>
        <v>-2629.4313725490192</v>
      </c>
      <c r="H207" s="2">
        <v>5.4281670083876987</v>
      </c>
    </row>
    <row r="208" spans="1:8">
      <c r="A208" s="4">
        <f t="shared" si="13"/>
        <v>3036.3565217391269</v>
      </c>
      <c r="B208" s="4">
        <f t="shared" si="15"/>
        <v>-1034.3565217391269</v>
      </c>
      <c r="C208" s="2">
        <v>6.8481985882352934</v>
      </c>
      <c r="F208" s="4">
        <f t="shared" si="17"/>
        <v>4652.4705882352937</v>
      </c>
      <c r="G208" s="4">
        <f t="shared" si="16"/>
        <v>-2650.4705882352937</v>
      </c>
      <c r="H208" s="2">
        <v>4.6235859086672884</v>
      </c>
    </row>
    <row r="209" spans="1:8">
      <c r="A209" s="4">
        <f t="shared" si="13"/>
        <v>3052.3304347826052</v>
      </c>
      <c r="B209" s="4">
        <f t="shared" si="15"/>
        <v>-1050.3304347826052</v>
      </c>
      <c r="C209" s="2">
        <v>8.8662315764705859</v>
      </c>
      <c r="F209" s="4">
        <f t="shared" si="17"/>
        <v>4673.5098039215682</v>
      </c>
      <c r="G209" s="4">
        <f t="shared" si="16"/>
        <v>-2671.5098039215682</v>
      </c>
      <c r="H209" s="2">
        <v>4.5547005405405407</v>
      </c>
    </row>
    <row r="210" spans="1:8">
      <c r="A210" s="4">
        <f t="shared" si="13"/>
        <v>3068.3043478260834</v>
      </c>
      <c r="B210" s="4">
        <f t="shared" si="15"/>
        <v>-1066.3043478260834</v>
      </c>
      <c r="C210" s="2">
        <v>9.4927688941176456</v>
      </c>
      <c r="F210" s="4">
        <f t="shared" si="17"/>
        <v>4694.5490196078426</v>
      </c>
      <c r="G210" s="4">
        <f t="shared" si="16"/>
        <v>-2692.5490196078426</v>
      </c>
      <c r="H210" s="2">
        <v>4.9349477726001867</v>
      </c>
    </row>
    <row r="211" spans="1:8">
      <c r="A211" s="4">
        <f t="shared" ref="A211:A259" si="18">A210+(3867-2030)/115</f>
        <v>3084.2782608695616</v>
      </c>
      <c r="B211" s="4">
        <f t="shared" si="15"/>
        <v>-1082.2782608695616</v>
      </c>
      <c r="C211" s="2">
        <v>7.0958993882352939</v>
      </c>
      <c r="F211" s="4">
        <f t="shared" si="17"/>
        <v>4715.5882352941171</v>
      </c>
      <c r="G211" s="4">
        <f t="shared" si="16"/>
        <v>-2713.5882352941171</v>
      </c>
      <c r="H211" s="2">
        <v>4.5712330288909602</v>
      </c>
    </row>
    <row r="212" spans="1:8">
      <c r="A212" s="4">
        <f t="shared" si="18"/>
        <v>3100.2521739130398</v>
      </c>
      <c r="B212" s="4">
        <f t="shared" si="15"/>
        <v>-1098.2521739130398</v>
      </c>
      <c r="C212" s="2">
        <v>7.4965918588235283</v>
      </c>
      <c r="F212" s="4">
        <f t="shared" si="17"/>
        <v>4736.6274509803916</v>
      </c>
      <c r="G212" s="4">
        <f t="shared" si="16"/>
        <v>-2734.6274509803916</v>
      </c>
      <c r="H212" s="2">
        <v>4.8274865983224604</v>
      </c>
    </row>
    <row r="213" spans="1:8">
      <c r="A213" s="4">
        <f t="shared" si="18"/>
        <v>3116.226086956518</v>
      </c>
      <c r="B213" s="4">
        <f t="shared" si="15"/>
        <v>-1114.226086956518</v>
      </c>
      <c r="C213" s="2">
        <v>8.3926859294117637</v>
      </c>
      <c r="F213" s="4">
        <f t="shared" si="17"/>
        <v>4757.6666666666661</v>
      </c>
      <c r="G213" s="4">
        <f t="shared" si="16"/>
        <v>-2755.6666666666661</v>
      </c>
      <c r="H213" s="2">
        <v>4.2102736999068036</v>
      </c>
    </row>
    <row r="214" spans="1:8">
      <c r="A214" s="4">
        <f t="shared" si="18"/>
        <v>3132.1999999999962</v>
      </c>
      <c r="B214" s="4">
        <f t="shared" si="15"/>
        <v>-1130.1999999999962</v>
      </c>
      <c r="C214" s="2">
        <v>9.5146248470588226</v>
      </c>
      <c r="F214" s="4">
        <f t="shared" si="17"/>
        <v>4778.7058823529405</v>
      </c>
      <c r="G214" s="4">
        <f t="shared" si="16"/>
        <v>-2776.7058823529405</v>
      </c>
      <c r="H214" s="2">
        <v>5.5438944268406338</v>
      </c>
    </row>
    <row r="215" spans="1:8">
      <c r="A215" s="4">
        <f t="shared" si="18"/>
        <v>3148.1739130434744</v>
      </c>
      <c r="B215" s="4">
        <f t="shared" si="15"/>
        <v>-1146.1739130434744</v>
      </c>
      <c r="C215" s="2">
        <v>7.3472428470588236</v>
      </c>
      <c r="F215" s="4">
        <f t="shared" si="17"/>
        <v>4799.745098039215</v>
      </c>
      <c r="G215" s="4">
        <f t="shared" si="16"/>
        <v>-2797.745098039215</v>
      </c>
      <c r="H215" s="2">
        <v>5.9213862441752099</v>
      </c>
    </row>
    <row r="216" spans="1:8">
      <c r="A216" s="4">
        <f t="shared" si="18"/>
        <v>3164.1478260869526</v>
      </c>
      <c r="B216" s="4">
        <f t="shared" si="15"/>
        <v>-1162.1478260869526</v>
      </c>
      <c r="C216" s="2">
        <v>7.8570567058823535</v>
      </c>
      <c r="F216" s="4">
        <f t="shared" si="17"/>
        <v>4820.7843137254895</v>
      </c>
      <c r="G216" s="4">
        <f t="shared" si="16"/>
        <v>-2818.7843137254895</v>
      </c>
      <c r="H216" s="2">
        <v>6.4283825535880714</v>
      </c>
    </row>
    <row r="217" spans="1:8">
      <c r="A217" s="4">
        <f t="shared" si="18"/>
        <v>3180.1217391304308</v>
      </c>
      <c r="B217" s="4">
        <f t="shared" si="15"/>
        <v>-1178.1217391304308</v>
      </c>
      <c r="C217" s="2">
        <v>8.1323150117647067</v>
      </c>
      <c r="F217" s="4">
        <f t="shared" si="17"/>
        <v>4841.823529411764</v>
      </c>
      <c r="G217" s="4">
        <f t="shared" si="16"/>
        <v>-2839.823529411764</v>
      </c>
      <c r="H217" s="2">
        <v>6.7645431500465989</v>
      </c>
    </row>
    <row r="218" spans="1:8">
      <c r="A218" s="4">
        <f t="shared" si="18"/>
        <v>3196.095652173909</v>
      </c>
      <c r="B218" s="4">
        <f t="shared" si="15"/>
        <v>-1194.095652173909</v>
      </c>
      <c r="C218" s="2">
        <v>8.02640391458824</v>
      </c>
      <c r="F218" s="4">
        <f t="shared" si="17"/>
        <v>4862.8627450980384</v>
      </c>
      <c r="G218" s="4">
        <f t="shared" si="16"/>
        <v>-2860.8627450980384</v>
      </c>
      <c r="H218" s="2">
        <v>6.4311379683131413</v>
      </c>
    </row>
    <row r="219" spans="1:8">
      <c r="A219" s="4">
        <f t="shared" si="18"/>
        <v>3212.0695652173872</v>
      </c>
      <c r="B219" s="4">
        <f t="shared" si="15"/>
        <v>-1210.0695652173872</v>
      </c>
      <c r="C219" s="2">
        <v>6.5154496235294097</v>
      </c>
      <c r="F219" s="4">
        <f t="shared" si="17"/>
        <v>4883.9019607843129</v>
      </c>
      <c r="G219" s="4">
        <f t="shared" si="16"/>
        <v>-2881.9019607843129</v>
      </c>
      <c r="H219" s="2">
        <v>5.1278268033550791</v>
      </c>
    </row>
    <row r="220" spans="1:8">
      <c r="A220" s="4">
        <f t="shared" si="18"/>
        <v>3228.0434782608654</v>
      </c>
      <c r="B220" s="4">
        <f t="shared" si="15"/>
        <v>-1226.0434782608654</v>
      </c>
      <c r="C220" s="2">
        <v>8.5841630823529389</v>
      </c>
      <c r="F220" s="4">
        <f t="shared" si="17"/>
        <v>4904.9411764705874</v>
      </c>
      <c r="G220" s="4">
        <f t="shared" si="16"/>
        <v>-2902.9411764705874</v>
      </c>
      <c r="H220" s="2">
        <v>5.6084170549860204</v>
      </c>
    </row>
    <row r="221" spans="1:8">
      <c r="A221" s="4">
        <f t="shared" si="18"/>
        <v>3244.0173913043436</v>
      </c>
      <c r="B221" s="4">
        <f t="shared" si="15"/>
        <v>-1242.0173913043436</v>
      </c>
      <c r="C221" s="2">
        <v>10.549773458823529</v>
      </c>
      <c r="F221" s="4">
        <f t="shared" si="17"/>
        <v>4925.9803921568619</v>
      </c>
      <c r="G221" s="4">
        <f t="shared" si="16"/>
        <v>-2923.9803921568619</v>
      </c>
      <c r="H221" s="2">
        <v>5.4135323119291705</v>
      </c>
    </row>
    <row r="222" spans="1:8">
      <c r="A222" s="4">
        <f t="shared" si="18"/>
        <v>3259.9913043478218</v>
      </c>
      <c r="B222" s="4">
        <f t="shared" si="15"/>
        <v>-1257.9913043478218</v>
      </c>
      <c r="C222" s="2">
        <v>10.014302611764702</v>
      </c>
      <c r="F222" s="4">
        <f t="shared" si="17"/>
        <v>4947.0196078431363</v>
      </c>
      <c r="G222" s="4">
        <f t="shared" si="16"/>
        <v>-2945.0196078431363</v>
      </c>
      <c r="H222" s="2">
        <v>5.4835049207828526</v>
      </c>
    </row>
    <row r="223" spans="1:8">
      <c r="A223" s="4">
        <f t="shared" si="18"/>
        <v>3275.9652173913</v>
      </c>
      <c r="B223" s="4">
        <f t="shared" si="15"/>
        <v>-1273.9652173913</v>
      </c>
      <c r="C223" s="2">
        <v>6.6152267999999994</v>
      </c>
      <c r="F223" s="4">
        <f t="shared" si="17"/>
        <v>4968.0588235294108</v>
      </c>
      <c r="G223" s="4">
        <f t="shared" si="16"/>
        <v>-2966.0588235294108</v>
      </c>
      <c r="H223" s="2">
        <v>6.3730446411929176</v>
      </c>
    </row>
    <row r="224" spans="1:8">
      <c r="A224" s="4">
        <f t="shared" si="18"/>
        <v>3291.9391304347782</v>
      </c>
      <c r="B224" s="4">
        <f t="shared" si="15"/>
        <v>-1289.9391304347782</v>
      </c>
      <c r="C224" s="2">
        <v>8.8568873647058801</v>
      </c>
      <c r="F224" s="4">
        <f t="shared" si="17"/>
        <v>4989.0980392156853</v>
      </c>
      <c r="G224" s="4">
        <f t="shared" si="16"/>
        <v>-2987.0980392156853</v>
      </c>
      <c r="H224" s="2">
        <v>6.4208051630941299</v>
      </c>
    </row>
    <row r="225" spans="1:8">
      <c r="A225" s="4">
        <f t="shared" si="18"/>
        <v>3307.9130434782564</v>
      </c>
      <c r="B225" s="4">
        <f t="shared" si="15"/>
        <v>-1305.9130434782564</v>
      </c>
      <c r="C225" s="2">
        <v>7.7626643294117637</v>
      </c>
      <c r="F225" s="4">
        <f t="shared" si="17"/>
        <v>5010.1372549019597</v>
      </c>
      <c r="G225" s="4">
        <f t="shared" si="16"/>
        <v>-3008.1372549019597</v>
      </c>
      <c r="H225" s="2">
        <v>6.047676085740914</v>
      </c>
    </row>
    <row r="226" spans="1:8">
      <c r="A226" s="4">
        <f t="shared" si="18"/>
        <v>3323.8869565217346</v>
      </c>
      <c r="B226" s="4">
        <f t="shared" si="15"/>
        <v>-1321.8869565217346</v>
      </c>
      <c r="C226" s="2">
        <v>7.6429317176470581</v>
      </c>
      <c r="F226" s="4">
        <f t="shared" si="17"/>
        <v>5031.1764705882342</v>
      </c>
      <c r="G226" s="4">
        <f t="shared" si="16"/>
        <v>-3029.1764705882342</v>
      </c>
      <c r="H226" s="2">
        <v>5.2835077353215283</v>
      </c>
    </row>
    <row r="227" spans="1:8">
      <c r="A227" s="4">
        <f t="shared" si="18"/>
        <v>3339.8608695652129</v>
      </c>
      <c r="B227" s="4">
        <f t="shared" si="15"/>
        <v>-1337.8608695652129</v>
      </c>
      <c r="C227" s="2">
        <v>9.9378067764705857</v>
      </c>
      <c r="F227" s="4">
        <f t="shared" si="17"/>
        <v>5052.2156862745087</v>
      </c>
      <c r="G227" s="4">
        <f t="shared" si="16"/>
        <v>-3050.2156862745087</v>
      </c>
      <c r="H227" s="2">
        <v>5.734247660764213</v>
      </c>
    </row>
    <row r="228" spans="1:8">
      <c r="A228" s="4">
        <f t="shared" si="18"/>
        <v>3355.8347826086911</v>
      </c>
      <c r="B228" s="4">
        <f t="shared" si="15"/>
        <v>-1353.8347826086911</v>
      </c>
      <c r="C228" s="2">
        <v>8.6070453148235302</v>
      </c>
      <c r="F228" s="4">
        <f t="shared" si="17"/>
        <v>5073.2549019607832</v>
      </c>
      <c r="G228" s="4">
        <f t="shared" si="16"/>
        <v>-3071.2549019607832</v>
      </c>
      <c r="H228" s="2">
        <v>6.1730474557315942</v>
      </c>
    </row>
    <row r="229" spans="1:8">
      <c r="A229" s="4">
        <f t="shared" si="18"/>
        <v>3371.8086956521693</v>
      </c>
      <c r="B229" s="4">
        <f t="shared" si="15"/>
        <v>-1369.8086956521693</v>
      </c>
      <c r="C229" s="2">
        <v>7.3469260941176451</v>
      </c>
      <c r="F229" s="4">
        <f t="shared" si="17"/>
        <v>5094.2941176470576</v>
      </c>
      <c r="G229" s="4">
        <f t="shared" si="16"/>
        <v>-3092.2941176470576</v>
      </c>
      <c r="H229" s="2">
        <v>5.8745441938490215</v>
      </c>
    </row>
    <row r="230" spans="1:8">
      <c r="A230" s="4">
        <f t="shared" si="18"/>
        <v>3387.7826086956475</v>
      </c>
      <c r="B230" s="4">
        <f t="shared" si="15"/>
        <v>-1385.7826086956475</v>
      </c>
      <c r="C230" s="2">
        <v>11.198325105882352</v>
      </c>
      <c r="F230" s="4">
        <f t="shared" si="17"/>
        <v>5115.3333333333321</v>
      </c>
      <c r="G230" s="4">
        <f t="shared" si="16"/>
        <v>-3113.3333333333321</v>
      </c>
      <c r="H230" s="2">
        <v>5.996930531220876</v>
      </c>
    </row>
    <row r="231" spans="1:8">
      <c r="A231" s="4">
        <f t="shared" si="18"/>
        <v>3403.7565217391257</v>
      </c>
      <c r="B231" s="4">
        <f t="shared" si="15"/>
        <v>-1401.7565217391257</v>
      </c>
      <c r="C231" s="2">
        <v>8.933383199999998</v>
      </c>
      <c r="F231" s="4">
        <f t="shared" si="17"/>
        <v>5136.3725490196066</v>
      </c>
      <c r="G231" s="4">
        <f t="shared" si="16"/>
        <v>-3134.3725490196066</v>
      </c>
      <c r="H231" s="2">
        <v>5.8379178436160304</v>
      </c>
    </row>
    <row r="232" spans="1:8">
      <c r="A232" s="4">
        <f t="shared" si="18"/>
        <v>3419.7304347826039</v>
      </c>
      <c r="B232" s="4">
        <f t="shared" si="15"/>
        <v>-1417.7304347826039</v>
      </c>
      <c r="C232" s="2">
        <v>5.6872990588235286</v>
      </c>
      <c r="F232" s="4">
        <f t="shared" si="17"/>
        <v>5157.4117647058811</v>
      </c>
      <c r="G232" s="4">
        <f t="shared" si="16"/>
        <v>-3155.4117647058811</v>
      </c>
      <c r="H232" s="2">
        <v>5.9670802050326186</v>
      </c>
    </row>
    <row r="233" spans="1:8">
      <c r="A233" s="4">
        <f t="shared" si="18"/>
        <v>3435.7043478260821</v>
      </c>
      <c r="B233" s="4">
        <f t="shared" si="15"/>
        <v>-1433.7043478260821</v>
      </c>
      <c r="C233" s="2">
        <v>11.713840517647057</v>
      </c>
      <c r="F233" s="4">
        <f t="shared" si="17"/>
        <v>5178.4509803921555</v>
      </c>
      <c r="G233" s="4">
        <f t="shared" si="16"/>
        <v>-3176.4509803921555</v>
      </c>
      <c r="H233" s="2">
        <v>5.54022054054054</v>
      </c>
    </row>
    <row r="234" spans="1:8">
      <c r="A234" s="4">
        <f t="shared" si="18"/>
        <v>3451.6782608695603</v>
      </c>
      <c r="B234" s="4">
        <f t="shared" si="15"/>
        <v>-1449.6782608695603</v>
      </c>
      <c r="C234" s="2">
        <v>8.5086175058823539</v>
      </c>
      <c r="F234" s="4">
        <f t="shared" si="17"/>
        <v>5199.49019607843</v>
      </c>
      <c r="G234" s="4">
        <f t="shared" si="16"/>
        <v>-3197.49019607843</v>
      </c>
      <c r="H234" s="2">
        <v>5.9402149114631877</v>
      </c>
    </row>
    <row r="235" spans="1:8">
      <c r="A235" s="4">
        <f t="shared" si="18"/>
        <v>3467.6521739130385</v>
      </c>
      <c r="B235" s="4">
        <f t="shared" si="15"/>
        <v>-1465.6521739130385</v>
      </c>
      <c r="C235" s="2">
        <v>9.6444935529411762</v>
      </c>
      <c r="F235" s="4">
        <f t="shared" si="17"/>
        <v>5220.5294117647045</v>
      </c>
      <c r="G235" s="4">
        <f t="shared" si="16"/>
        <v>-3218.5294117647045</v>
      </c>
      <c r="H235" s="2">
        <v>5.7879782479030766</v>
      </c>
    </row>
    <row r="236" spans="1:8">
      <c r="A236" s="4">
        <f t="shared" si="18"/>
        <v>3483.6260869565167</v>
      </c>
      <c r="B236" s="4">
        <f t="shared" si="15"/>
        <v>-1481.6260869565167</v>
      </c>
      <c r="C236" s="2">
        <v>6.8222248470588234</v>
      </c>
      <c r="F236" s="4">
        <f t="shared" si="17"/>
        <v>5241.568627450979</v>
      </c>
      <c r="G236" s="4">
        <f t="shared" si="16"/>
        <v>-3239.568627450979</v>
      </c>
      <c r="H236" s="2">
        <v>5.9670802050326186</v>
      </c>
    </row>
    <row r="237" spans="1:8">
      <c r="A237" s="4">
        <f t="shared" si="18"/>
        <v>3499.5999999999949</v>
      </c>
      <c r="B237" s="4">
        <f t="shared" si="15"/>
        <v>-1497.5999999999949</v>
      </c>
      <c r="C237" s="2">
        <v>8.6096616941176478</v>
      </c>
      <c r="F237" s="4">
        <f t="shared" si="17"/>
        <v>5262.6078431372534</v>
      </c>
      <c r="G237" s="4">
        <f t="shared" si="16"/>
        <v>-3260.6078431372534</v>
      </c>
      <c r="H237" s="2">
        <v>7.3998958620689663</v>
      </c>
    </row>
    <row r="238" spans="1:8">
      <c r="A238" s="4">
        <f t="shared" si="18"/>
        <v>3515.5739130434731</v>
      </c>
      <c r="B238" s="4">
        <f t="shared" si="15"/>
        <v>-1513.5739130434731</v>
      </c>
      <c r="C238" s="2">
        <v>9.6500367294117666</v>
      </c>
      <c r="F238" s="4">
        <f t="shared" si="17"/>
        <v>5283.6470588235279</v>
      </c>
      <c r="G238" s="4">
        <f t="shared" si="16"/>
        <v>-3281.6470588235279</v>
      </c>
      <c r="H238" s="2">
        <v>6.0446910531220883</v>
      </c>
    </row>
    <row r="239" spans="1:8">
      <c r="A239" s="4">
        <f t="shared" si="18"/>
        <v>3531.5478260869513</v>
      </c>
      <c r="B239" s="4">
        <f t="shared" si="15"/>
        <v>-1529.5478260869513</v>
      </c>
      <c r="C239" s="2">
        <v>8.6877412941176466</v>
      </c>
      <c r="F239" s="4">
        <f t="shared" si="17"/>
        <v>5304.6862745098024</v>
      </c>
      <c r="G239" s="4">
        <f t="shared" si="16"/>
        <v>-3302.6862745098024</v>
      </c>
      <c r="H239" s="2">
        <v>5.3193281267474379</v>
      </c>
    </row>
    <row r="240" spans="1:8">
      <c r="A240" s="4">
        <f t="shared" si="18"/>
        <v>3547.5217391304295</v>
      </c>
      <c r="B240" s="4">
        <f t="shared" si="15"/>
        <v>-1545.5217391304295</v>
      </c>
      <c r="C240" s="2">
        <v>9.7878242588235285</v>
      </c>
      <c r="F240" s="4">
        <f t="shared" si="17"/>
        <v>5325.7254901960769</v>
      </c>
      <c r="G240" s="4">
        <f t="shared" si="16"/>
        <v>-3323.7254901960769</v>
      </c>
      <c r="H240" s="2">
        <v>6.1882022367194782</v>
      </c>
    </row>
    <row r="241" spans="1:8">
      <c r="A241" s="4">
        <f t="shared" si="18"/>
        <v>3563.4956521739077</v>
      </c>
      <c r="B241" s="4">
        <f t="shared" si="15"/>
        <v>-1561.4956521739077</v>
      </c>
      <c r="C241" s="2">
        <v>6.2580878588235294</v>
      </c>
      <c r="F241" s="4">
        <f t="shared" si="17"/>
        <v>5346.7647058823513</v>
      </c>
      <c r="G241" s="4">
        <f t="shared" si="16"/>
        <v>-3344.7647058823513</v>
      </c>
      <c r="H241" s="2">
        <v>5.0479197763280528</v>
      </c>
    </row>
    <row r="242" spans="1:8">
      <c r="A242" s="4">
        <f t="shared" si="18"/>
        <v>3579.4695652173859</v>
      </c>
      <c r="B242" s="4">
        <f t="shared" si="15"/>
        <v>-1577.4695652173859</v>
      </c>
      <c r="C242" s="2">
        <v>10.035525058823529</v>
      </c>
      <c r="F242" s="4">
        <f t="shared" si="17"/>
        <v>5367.8039215686258</v>
      </c>
      <c r="G242" s="4">
        <f t="shared" si="16"/>
        <v>-3365.8039215686258</v>
      </c>
      <c r="H242" s="2">
        <v>6.5167728136999061</v>
      </c>
    </row>
    <row r="243" spans="1:8">
      <c r="A243" s="4">
        <f t="shared" si="18"/>
        <v>3595.4434782608641</v>
      </c>
      <c r="B243" s="4">
        <f t="shared" si="15"/>
        <v>-1593.4434782608641</v>
      </c>
      <c r="C243" s="2">
        <v>9.5838353647058803</v>
      </c>
      <c r="F243" s="4">
        <f t="shared" si="17"/>
        <v>5388.8431372549003</v>
      </c>
      <c r="G243" s="4">
        <f t="shared" si="16"/>
        <v>-3386.8431372549003</v>
      </c>
      <c r="H243" s="2">
        <v>4.6354112301957127</v>
      </c>
    </row>
    <row r="244" spans="1:8">
      <c r="A244" s="4">
        <f t="shared" si="18"/>
        <v>3611.4173913043423</v>
      </c>
      <c r="B244" s="4">
        <f t="shared" si="15"/>
        <v>-1609.4173913043423</v>
      </c>
      <c r="C244" s="2">
        <v>10.742200870588235</v>
      </c>
      <c r="F244" s="4">
        <f t="shared" si="17"/>
        <v>5409.8823529411748</v>
      </c>
      <c r="G244" s="4">
        <f t="shared" si="16"/>
        <v>-3407.8823529411748</v>
      </c>
      <c r="H244" s="2">
        <v>4.7044114072693386</v>
      </c>
    </row>
    <row r="245" spans="1:8">
      <c r="A245" s="4">
        <f t="shared" si="18"/>
        <v>3627.3913043478206</v>
      </c>
      <c r="B245" s="4">
        <f t="shared" si="15"/>
        <v>-1625.3913043478206</v>
      </c>
      <c r="C245" s="2">
        <v>8.4218271999999992</v>
      </c>
      <c r="F245" s="4">
        <f t="shared" si="17"/>
        <v>5430.9215686274492</v>
      </c>
      <c r="G245" s="4">
        <f t="shared" si="16"/>
        <v>-3428.9215686274492</v>
      </c>
      <c r="H245" s="2">
        <v>4.6715760484622564</v>
      </c>
    </row>
    <row r="246" spans="1:8">
      <c r="A246" s="4">
        <f t="shared" si="18"/>
        <v>3643.3652173912988</v>
      </c>
      <c r="B246" s="4">
        <f t="shared" si="15"/>
        <v>-1641.3652173912988</v>
      </c>
      <c r="C246" s="2">
        <v>10.581923882352939</v>
      </c>
      <c r="F246" s="4">
        <f t="shared" si="17"/>
        <v>5451.9607843137237</v>
      </c>
      <c r="G246" s="4">
        <f t="shared" si="16"/>
        <v>-3449.9607843137237</v>
      </c>
      <c r="H246" s="2">
        <v>3.7909914259086674</v>
      </c>
    </row>
    <row r="247" spans="1:8">
      <c r="A247" s="4">
        <f t="shared" si="18"/>
        <v>3659.339130434777</v>
      </c>
      <c r="B247" s="4">
        <f t="shared" si="15"/>
        <v>-1657.339130434777</v>
      </c>
      <c r="C247" s="2">
        <v>9.9043893411764685</v>
      </c>
      <c r="F247" s="4">
        <v>5473</v>
      </c>
      <c r="G247" s="4">
        <f t="shared" si="16"/>
        <v>-3471</v>
      </c>
      <c r="H247" s="2">
        <v>3.5342786206896553</v>
      </c>
    </row>
    <row r="248" spans="1:8">
      <c r="A248" s="4">
        <f t="shared" si="18"/>
        <v>3675.3130434782552</v>
      </c>
      <c r="B248" s="4">
        <f t="shared" si="15"/>
        <v>-1673.3130434782552</v>
      </c>
      <c r="C248" s="2">
        <v>7.4055253882352918</v>
      </c>
      <c r="F248" s="4">
        <f>F247+(9084-5473)/170</f>
        <v>5494.2411764705885</v>
      </c>
      <c r="G248" s="4">
        <f t="shared" si="16"/>
        <v>-3492.2411764705885</v>
      </c>
      <c r="H248" s="2">
        <v>4.2523102963168107</v>
      </c>
    </row>
    <row r="249" spans="1:8">
      <c r="A249" s="4">
        <f t="shared" si="18"/>
        <v>3691.2869565217334</v>
      </c>
      <c r="B249" s="4">
        <f t="shared" si="15"/>
        <v>-1689.2869565217334</v>
      </c>
      <c r="C249" s="2">
        <v>6.5912074244705874</v>
      </c>
      <c r="F249" s="4">
        <f t="shared" ref="F249:F312" si="19">F248+(9084-5473)/170</f>
        <v>5515.4823529411769</v>
      </c>
      <c r="G249" s="4">
        <f t="shared" si="16"/>
        <v>-3513.4823529411769</v>
      </c>
      <c r="H249" s="2">
        <v>5.2877355635558034</v>
      </c>
    </row>
    <row r="250" spans="1:8">
      <c r="A250" s="4">
        <f t="shared" si="18"/>
        <v>3707.2608695652116</v>
      </c>
      <c r="B250" s="4">
        <f t="shared" si="15"/>
        <v>-1705.2608695652116</v>
      </c>
      <c r="C250" s="2">
        <v>8.9645833647058808</v>
      </c>
      <c r="F250" s="4">
        <f t="shared" si="19"/>
        <v>5536.7235294117654</v>
      </c>
      <c r="G250" s="4">
        <f t="shared" si="16"/>
        <v>-3534.7235294117654</v>
      </c>
      <c r="H250" s="2">
        <v>6.2955085239545836</v>
      </c>
    </row>
    <row r="251" spans="1:8">
      <c r="A251" s="4">
        <f t="shared" si="18"/>
        <v>3723.2347826086898</v>
      </c>
      <c r="B251" s="4">
        <f t="shared" si="15"/>
        <v>-1721.2347826086898</v>
      </c>
      <c r="C251" s="2">
        <v>9.0010099529411765</v>
      </c>
      <c r="F251" s="4">
        <f t="shared" si="19"/>
        <v>5557.9647058823539</v>
      </c>
      <c r="G251" s="4">
        <f t="shared" si="16"/>
        <v>-3555.9647058823539</v>
      </c>
      <c r="H251" s="2">
        <v>6.2740011741899773</v>
      </c>
    </row>
    <row r="252" spans="1:8">
      <c r="A252" s="4">
        <f t="shared" si="18"/>
        <v>3739.208695652168</v>
      </c>
      <c r="B252" s="4">
        <f t="shared" si="15"/>
        <v>-1737.208695652168</v>
      </c>
      <c r="C252" s="2">
        <v>6.7024922352941161</v>
      </c>
      <c r="F252" s="4">
        <f t="shared" si="19"/>
        <v>5579.2058823529424</v>
      </c>
      <c r="G252" s="4">
        <f t="shared" si="16"/>
        <v>-3577.2058823529424</v>
      </c>
      <c r="H252" s="2">
        <v>5.6602145001384656</v>
      </c>
    </row>
    <row r="253" spans="1:8">
      <c r="A253" s="4">
        <f t="shared" si="18"/>
        <v>3755.1826086956462</v>
      </c>
      <c r="B253" s="4">
        <f t="shared" si="15"/>
        <v>-1753.1826086956462</v>
      </c>
      <c r="C253" s="2">
        <v>6.4511487764705873</v>
      </c>
      <c r="F253" s="4">
        <f t="shared" si="19"/>
        <v>5600.4470588235308</v>
      </c>
      <c r="G253" s="4">
        <f t="shared" si="16"/>
        <v>-3598.4470588235308</v>
      </c>
      <c r="H253" s="2">
        <v>4.403008278260871</v>
      </c>
    </row>
    <row r="254" spans="1:8">
      <c r="A254" s="4">
        <f t="shared" si="18"/>
        <v>3771.1565217391244</v>
      </c>
      <c r="B254" s="4">
        <f t="shared" si="15"/>
        <v>-1769.1565217391244</v>
      </c>
      <c r="C254" s="2">
        <v>6.720705529411763</v>
      </c>
      <c r="F254" s="4">
        <f t="shared" si="19"/>
        <v>5621.6882352941193</v>
      </c>
      <c r="G254" s="4">
        <f t="shared" si="16"/>
        <v>-3619.6882352941193</v>
      </c>
      <c r="H254" s="2">
        <v>5.3602933259484908</v>
      </c>
    </row>
    <row r="255" spans="1:8">
      <c r="A255" s="4">
        <f t="shared" si="18"/>
        <v>3787.1304347826026</v>
      </c>
      <c r="B255" s="4">
        <f t="shared" si="15"/>
        <v>-1785.1304347826026</v>
      </c>
      <c r="C255" s="2">
        <v>6.6733509647058824</v>
      </c>
      <c r="F255" s="4">
        <f t="shared" si="19"/>
        <v>5642.9294117647078</v>
      </c>
      <c r="G255" s="4">
        <f t="shared" si="16"/>
        <v>-3640.9294117647078</v>
      </c>
      <c r="H255" s="2">
        <v>4.2690907560232629</v>
      </c>
    </row>
    <row r="256" spans="1:8">
      <c r="A256" s="4">
        <f t="shared" si="18"/>
        <v>3803.1043478260808</v>
      </c>
      <c r="B256" s="4">
        <f t="shared" si="15"/>
        <v>-1801.1043478260808</v>
      </c>
      <c r="C256" s="2">
        <v>10.683918329411764</v>
      </c>
      <c r="F256" s="4">
        <f t="shared" si="19"/>
        <v>5664.1705882352962</v>
      </c>
      <c r="G256" s="4">
        <f t="shared" si="16"/>
        <v>-3662.1705882352962</v>
      </c>
      <c r="H256" s="2">
        <v>4.6998286125726949</v>
      </c>
    </row>
    <row r="257" spans="1:8">
      <c r="A257" s="4">
        <f t="shared" si="18"/>
        <v>3819.078260869559</v>
      </c>
      <c r="B257" s="4">
        <f t="shared" si="15"/>
        <v>-1817.078260869559</v>
      </c>
      <c r="C257" s="2">
        <v>9.418015200000001</v>
      </c>
      <c r="F257" s="4">
        <f t="shared" si="19"/>
        <v>5685.4117647058847</v>
      </c>
      <c r="G257" s="4">
        <f t="shared" si="16"/>
        <v>-3683.4117647058847</v>
      </c>
      <c r="H257" s="2">
        <v>4.8529798504569381</v>
      </c>
    </row>
    <row r="258" spans="1:8">
      <c r="A258" s="4">
        <f t="shared" si="18"/>
        <v>3835.0521739130372</v>
      </c>
      <c r="B258" s="4">
        <f t="shared" si="15"/>
        <v>-1833.0521739130372</v>
      </c>
      <c r="C258" s="2">
        <v>12.010321270588236</v>
      </c>
      <c r="F258" s="4">
        <f t="shared" si="19"/>
        <v>5706.6529411764732</v>
      </c>
      <c r="G258" s="4">
        <f t="shared" si="16"/>
        <v>-3704.6529411764732</v>
      </c>
      <c r="H258" s="2">
        <v>5.6442612461921913</v>
      </c>
    </row>
    <row r="259" spans="1:8">
      <c r="A259" s="4">
        <f t="shared" si="18"/>
        <v>3851.0260869565154</v>
      </c>
      <c r="B259" s="4">
        <f t="shared" si="15"/>
        <v>-1849.0260869565154</v>
      </c>
      <c r="C259" s="2">
        <v>8.8535614588235294</v>
      </c>
      <c r="F259" s="4">
        <f t="shared" si="19"/>
        <v>5727.8941176470616</v>
      </c>
      <c r="G259" s="4">
        <f t="shared" si="16"/>
        <v>-3725.8941176470616</v>
      </c>
      <c r="H259" s="2">
        <v>7.4884574023816119</v>
      </c>
    </row>
    <row r="260" spans="1:8">
      <c r="A260" s="4">
        <v>3867</v>
      </c>
      <c r="B260" s="4">
        <f t="shared" ref="B260:B323" si="20">2002-A260</f>
        <v>-1865</v>
      </c>
      <c r="C260" s="2">
        <v>6.5222186338823516</v>
      </c>
      <c r="F260" s="4">
        <f t="shared" si="19"/>
        <v>5749.1352941176501</v>
      </c>
      <c r="G260" s="4">
        <f t="shared" ref="G260:G323" si="21">2002-F260</f>
        <v>-3747.1352941176501</v>
      </c>
      <c r="H260" s="2">
        <v>7.3576407200221539</v>
      </c>
    </row>
    <row r="261" spans="1:8">
      <c r="A261" s="4">
        <f>A260+(4400-3867)/25</f>
        <v>3888.32</v>
      </c>
      <c r="B261" s="4">
        <f t="shared" si="20"/>
        <v>-1886.3200000000002</v>
      </c>
      <c r="C261" s="2">
        <v>6.4772808941176478</v>
      </c>
      <c r="F261" s="4">
        <f t="shared" si="19"/>
        <v>5770.3764705882386</v>
      </c>
      <c r="G261" s="4">
        <f t="shared" si="21"/>
        <v>-3768.3764705882386</v>
      </c>
      <c r="H261" s="2">
        <v>6.6237910384934926</v>
      </c>
    </row>
    <row r="262" spans="1:8">
      <c r="A262" s="4">
        <f t="shared" ref="A262:A284" si="22">A261+(4400-3867)/25</f>
        <v>3909.6400000000003</v>
      </c>
      <c r="B262" s="4">
        <f t="shared" si="20"/>
        <v>-1907.6400000000003</v>
      </c>
      <c r="C262" s="2">
        <v>5.682864517647058</v>
      </c>
      <c r="F262" s="4">
        <f t="shared" si="19"/>
        <v>5791.6176470588271</v>
      </c>
      <c r="G262" s="4">
        <f t="shared" si="21"/>
        <v>-3789.6176470588271</v>
      </c>
      <c r="H262" s="2">
        <v>5.5006819606757134</v>
      </c>
    </row>
    <row r="263" spans="1:8">
      <c r="A263" s="4">
        <f t="shared" si="22"/>
        <v>3930.9600000000005</v>
      </c>
      <c r="B263" s="4">
        <f t="shared" si="20"/>
        <v>-1928.9600000000005</v>
      </c>
      <c r="C263" s="2">
        <v>9.2159268235294114</v>
      </c>
      <c r="F263" s="4">
        <f t="shared" si="19"/>
        <v>5812.8588235294155</v>
      </c>
      <c r="G263" s="4">
        <f t="shared" si="21"/>
        <v>-3810.8588235294155</v>
      </c>
      <c r="H263" s="2">
        <v>5.8839642044862908</v>
      </c>
    </row>
    <row r="264" spans="1:8">
      <c r="A264" s="4">
        <f t="shared" si="22"/>
        <v>3952.2800000000007</v>
      </c>
      <c r="B264" s="4">
        <f t="shared" si="20"/>
        <v>-1950.2800000000007</v>
      </c>
      <c r="C264" s="2">
        <v>9.2925810352941181</v>
      </c>
      <c r="F264" s="4">
        <f t="shared" si="19"/>
        <v>5834.100000000004</v>
      </c>
      <c r="G264" s="4">
        <f t="shared" si="21"/>
        <v>-3832.100000000004</v>
      </c>
      <c r="H264" s="2">
        <v>6.0048047853780115</v>
      </c>
    </row>
    <row r="265" spans="1:8">
      <c r="A265" s="4">
        <f t="shared" si="22"/>
        <v>3973.6000000000008</v>
      </c>
      <c r="B265" s="4">
        <f t="shared" si="20"/>
        <v>-1971.6000000000008</v>
      </c>
      <c r="C265" s="2">
        <v>10.424972800000001</v>
      </c>
      <c r="F265" s="4">
        <f t="shared" si="19"/>
        <v>5855.3411764705925</v>
      </c>
      <c r="G265" s="4">
        <f t="shared" si="21"/>
        <v>-3853.3411764705925</v>
      </c>
      <c r="H265" s="2">
        <v>5.9569450235391859</v>
      </c>
    </row>
    <row r="266" spans="1:8">
      <c r="A266" s="4">
        <f t="shared" si="22"/>
        <v>3994.920000000001</v>
      </c>
      <c r="B266" s="4">
        <f t="shared" si="20"/>
        <v>-1992.920000000001</v>
      </c>
      <c r="C266" s="2">
        <v>9.1113983529411762</v>
      </c>
      <c r="F266" s="4">
        <f t="shared" si="19"/>
        <v>5876.5823529411809</v>
      </c>
      <c r="G266" s="4">
        <f t="shared" si="21"/>
        <v>-3874.5823529411809</v>
      </c>
      <c r="H266" s="2">
        <v>6.4068267848241476</v>
      </c>
    </row>
    <row r="267" spans="1:8">
      <c r="A267" s="4">
        <f t="shared" si="22"/>
        <v>4016.2400000000011</v>
      </c>
      <c r="B267" s="4">
        <f t="shared" si="20"/>
        <v>-2014.2400000000011</v>
      </c>
      <c r="C267" s="2">
        <v>7.1323259764705877</v>
      </c>
      <c r="F267" s="4">
        <f t="shared" si="19"/>
        <v>5897.8235294117694</v>
      </c>
      <c r="G267" s="4">
        <f t="shared" si="21"/>
        <v>-3895.8235294117694</v>
      </c>
      <c r="H267" s="2">
        <v>5.5389697701467728</v>
      </c>
    </row>
    <row r="268" spans="1:8">
      <c r="A268" s="4">
        <f t="shared" si="22"/>
        <v>4037.5600000000013</v>
      </c>
      <c r="B268" s="4">
        <f t="shared" si="20"/>
        <v>-2035.5600000000013</v>
      </c>
      <c r="C268" s="2">
        <v>7.9720380235294117</v>
      </c>
      <c r="F268" s="4">
        <f t="shared" si="19"/>
        <v>5919.0647058823579</v>
      </c>
      <c r="G268" s="4">
        <f t="shared" si="21"/>
        <v>-3917.0647058823579</v>
      </c>
      <c r="H268" s="2">
        <v>5.6921210080310169</v>
      </c>
    </row>
    <row r="269" spans="1:8">
      <c r="A269" s="4">
        <f t="shared" si="22"/>
        <v>4058.8800000000015</v>
      </c>
      <c r="B269" s="4">
        <f t="shared" si="20"/>
        <v>-2056.8800000000015</v>
      </c>
      <c r="C269" s="2">
        <v>8.0347551058823523</v>
      </c>
      <c r="F269" s="4">
        <f t="shared" si="19"/>
        <v>5940.3058823529464</v>
      </c>
      <c r="G269" s="4">
        <f t="shared" si="21"/>
        <v>-3938.3058823529464</v>
      </c>
      <c r="H269" s="2">
        <v>5.0986599612295773</v>
      </c>
    </row>
    <row r="270" spans="1:8">
      <c r="A270" s="4">
        <f t="shared" si="22"/>
        <v>4080.2000000000016</v>
      </c>
      <c r="B270" s="4">
        <f t="shared" si="20"/>
        <v>-2078.2000000000016</v>
      </c>
      <c r="C270" s="2">
        <v>10.476499000941178</v>
      </c>
      <c r="F270" s="4">
        <f t="shared" si="19"/>
        <v>5961.5470588235348</v>
      </c>
      <c r="G270" s="4">
        <f t="shared" si="21"/>
        <v>-3959.5470588235348</v>
      </c>
      <c r="H270" s="2">
        <v>6.0271393409027976</v>
      </c>
    </row>
    <row r="271" spans="1:8">
      <c r="A271" s="4">
        <f t="shared" si="22"/>
        <v>4101.5200000000013</v>
      </c>
      <c r="B271" s="4">
        <f t="shared" si="20"/>
        <v>-2099.5200000000013</v>
      </c>
      <c r="C271" s="2">
        <v>8.839624329411766</v>
      </c>
      <c r="F271" s="4">
        <f t="shared" si="19"/>
        <v>5982.7882352941233</v>
      </c>
      <c r="G271" s="4">
        <f t="shared" si="21"/>
        <v>-3980.7882352941233</v>
      </c>
      <c r="H271" s="2">
        <v>5.8315642647466088</v>
      </c>
    </row>
    <row r="272" spans="1:8">
      <c r="A272" s="4">
        <f t="shared" si="22"/>
        <v>4122.8400000000011</v>
      </c>
      <c r="B272" s="4">
        <f t="shared" si="20"/>
        <v>-2120.8400000000011</v>
      </c>
      <c r="C272" s="2">
        <v>7.5399870117647065</v>
      </c>
      <c r="F272" s="4">
        <f t="shared" si="19"/>
        <v>6004.0294117647118</v>
      </c>
      <c r="G272" s="4">
        <f t="shared" si="21"/>
        <v>-4002.0294117647118</v>
      </c>
      <c r="H272" s="2">
        <v>5.3443400720022165</v>
      </c>
    </row>
    <row r="273" spans="1:8">
      <c r="A273" s="4">
        <f t="shared" si="22"/>
        <v>4144.1600000000008</v>
      </c>
      <c r="B273" s="4">
        <f t="shared" si="20"/>
        <v>-2142.1600000000008</v>
      </c>
      <c r="C273" s="2">
        <v>9.1636625882352956</v>
      </c>
      <c r="F273" s="4">
        <f t="shared" si="19"/>
        <v>6025.2705882353002</v>
      </c>
      <c r="G273" s="4">
        <f t="shared" si="21"/>
        <v>-4023.2705882353002</v>
      </c>
      <c r="H273" s="2">
        <v>6.0890474199944631</v>
      </c>
    </row>
    <row r="274" spans="1:8">
      <c r="A274" s="4">
        <f t="shared" si="22"/>
        <v>4165.4800000000005</v>
      </c>
      <c r="B274" s="4">
        <f t="shared" si="20"/>
        <v>-2163.4800000000005</v>
      </c>
      <c r="C274" s="2">
        <v>8.6061774117647065</v>
      </c>
      <c r="F274" s="4">
        <f t="shared" si="19"/>
        <v>6046.5117647058887</v>
      </c>
      <c r="G274" s="4">
        <f t="shared" si="21"/>
        <v>-4044.5117647058887</v>
      </c>
      <c r="H274" s="2">
        <v>5.3886546662974242</v>
      </c>
    </row>
    <row r="275" spans="1:8">
      <c r="A275" s="4">
        <f t="shared" si="22"/>
        <v>4186.8</v>
      </c>
      <c r="B275" s="4">
        <f t="shared" si="20"/>
        <v>-2184.8000000000002</v>
      </c>
      <c r="C275" s="2">
        <v>9.4737637176470599</v>
      </c>
      <c r="F275" s="4">
        <f t="shared" si="19"/>
        <v>6067.7529411764772</v>
      </c>
      <c r="G275" s="4">
        <f t="shared" si="21"/>
        <v>-4065.7529411764772</v>
      </c>
      <c r="H275" s="2">
        <v>4.7647051786208809</v>
      </c>
    </row>
    <row r="276" spans="1:8">
      <c r="A276" s="4">
        <f t="shared" si="22"/>
        <v>4208.12</v>
      </c>
      <c r="B276" s="4">
        <f t="shared" si="20"/>
        <v>-2206.12</v>
      </c>
      <c r="C276" s="2">
        <v>7.1636845176470585</v>
      </c>
      <c r="F276" s="4">
        <f t="shared" si="19"/>
        <v>6088.9941176470657</v>
      </c>
      <c r="G276" s="4">
        <f t="shared" si="21"/>
        <v>-4086.9941176470657</v>
      </c>
      <c r="H276" s="2">
        <v>6.2735284851841584</v>
      </c>
    </row>
    <row r="277" spans="1:8">
      <c r="A277" s="4">
        <f t="shared" si="22"/>
        <v>4229.4399999999996</v>
      </c>
      <c r="B277" s="4">
        <f t="shared" si="20"/>
        <v>-2227.4399999999996</v>
      </c>
      <c r="C277" s="2">
        <v>7.8013081882352946</v>
      </c>
      <c r="F277" s="4">
        <f t="shared" si="19"/>
        <v>6110.2352941176541</v>
      </c>
      <c r="G277" s="4">
        <f t="shared" si="21"/>
        <v>-4108.2352941176541</v>
      </c>
      <c r="H277" s="2">
        <v>5.9473730711714197</v>
      </c>
    </row>
    <row r="278" spans="1:8">
      <c r="A278" s="4">
        <f t="shared" si="22"/>
        <v>4250.7599999999993</v>
      </c>
      <c r="B278" s="4">
        <f t="shared" si="20"/>
        <v>-2248.7599999999993</v>
      </c>
      <c r="C278" s="2">
        <v>11.623565929411765</v>
      </c>
      <c r="F278" s="4">
        <f t="shared" si="19"/>
        <v>6131.4764705882426</v>
      </c>
      <c r="G278" s="4">
        <f t="shared" si="21"/>
        <v>-4129.4764705882426</v>
      </c>
      <c r="H278" s="2">
        <v>4.5491589919689828</v>
      </c>
    </row>
    <row r="279" spans="1:8">
      <c r="A279" s="4">
        <f t="shared" si="22"/>
        <v>4272.079999999999</v>
      </c>
      <c r="B279" s="4">
        <f t="shared" si="20"/>
        <v>-2270.079999999999</v>
      </c>
      <c r="C279" s="2">
        <v>11.181062070588236</v>
      </c>
      <c r="F279" s="4">
        <f t="shared" si="19"/>
        <v>6152.7176470588311</v>
      </c>
      <c r="G279" s="4">
        <f t="shared" si="21"/>
        <v>-4150.7176470588311</v>
      </c>
      <c r="H279" s="2">
        <v>5.2695370368319017</v>
      </c>
    </row>
    <row r="280" spans="1:8">
      <c r="A280" s="4">
        <f t="shared" si="22"/>
        <v>4293.3999999999987</v>
      </c>
      <c r="B280" s="4">
        <f t="shared" si="20"/>
        <v>-2291.3999999999987</v>
      </c>
      <c r="C280" s="2">
        <v>9.951110400000001</v>
      </c>
      <c r="F280" s="4">
        <f t="shared" si="19"/>
        <v>6173.9588235294195</v>
      </c>
      <c r="G280" s="4">
        <f t="shared" si="21"/>
        <v>-4171.9588235294195</v>
      </c>
      <c r="H280" s="2">
        <v>5.7119739462752692</v>
      </c>
    </row>
    <row r="281" spans="1:8">
      <c r="A281" s="4">
        <f t="shared" si="22"/>
        <v>4314.7199999999984</v>
      </c>
      <c r="B281" s="4">
        <f t="shared" si="20"/>
        <v>-2312.7199999999984</v>
      </c>
      <c r="C281" s="2">
        <v>14.701873956470589</v>
      </c>
      <c r="F281" s="4">
        <f t="shared" si="19"/>
        <v>6195.200000000008</v>
      </c>
      <c r="G281" s="4">
        <f t="shared" si="21"/>
        <v>-4193.200000000008</v>
      </c>
      <c r="H281" s="2">
        <v>6.0012596178343944</v>
      </c>
    </row>
    <row r="282" spans="1:8">
      <c r="A282" s="4">
        <f t="shared" si="22"/>
        <v>4336.0399999999981</v>
      </c>
      <c r="B282" s="4">
        <f t="shared" si="20"/>
        <v>-2334.0399999999981</v>
      </c>
      <c r="C282" s="2">
        <v>13.595036235294115</v>
      </c>
      <c r="F282" s="4">
        <f t="shared" si="19"/>
        <v>6216.4411764705965</v>
      </c>
      <c r="G282" s="4">
        <f t="shared" si="21"/>
        <v>-4214.4411764705965</v>
      </c>
      <c r="H282" s="2">
        <v>3.4317221822209909</v>
      </c>
    </row>
    <row r="283" spans="1:8">
      <c r="A283" s="4">
        <f t="shared" si="22"/>
        <v>4357.3599999999979</v>
      </c>
      <c r="B283" s="4">
        <f t="shared" si="20"/>
        <v>-2355.3599999999979</v>
      </c>
      <c r="C283" s="2">
        <v>14.93110014117647</v>
      </c>
      <c r="F283" s="4">
        <f t="shared" si="19"/>
        <v>6237.6823529411849</v>
      </c>
      <c r="G283" s="4">
        <f t="shared" si="21"/>
        <v>-4235.6823529411849</v>
      </c>
      <c r="H283" s="2">
        <v>5.4879193575186926</v>
      </c>
    </row>
    <row r="284" spans="1:8">
      <c r="A284" s="4">
        <f t="shared" si="22"/>
        <v>4378.6799999999976</v>
      </c>
      <c r="B284" s="4">
        <f t="shared" si="20"/>
        <v>-2376.6799999999976</v>
      </c>
      <c r="C284" s="2">
        <v>7.8171458352941166</v>
      </c>
      <c r="F284" s="4">
        <f t="shared" si="19"/>
        <v>6258.9235294117734</v>
      </c>
      <c r="G284" s="4">
        <f t="shared" si="21"/>
        <v>-4256.9235294117734</v>
      </c>
      <c r="H284" s="2">
        <v>4.0901117908612585</v>
      </c>
    </row>
    <row r="285" spans="1:8">
      <c r="A285" s="4">
        <v>4400</v>
      </c>
      <c r="B285" s="4">
        <f t="shared" si="20"/>
        <v>-2398</v>
      </c>
      <c r="C285" s="2">
        <v>5.1684577411764714</v>
      </c>
      <c r="F285" s="4">
        <f t="shared" si="19"/>
        <v>6280.1647058823619</v>
      </c>
      <c r="G285" s="4">
        <f t="shared" si="21"/>
        <v>-4278.1647058823619</v>
      </c>
      <c r="H285" s="2">
        <v>5.9643898753807809</v>
      </c>
    </row>
    <row r="286" spans="1:8">
      <c r="A286" s="4">
        <f>A285+(5473-4400)/54</f>
        <v>4419.8703703703704</v>
      </c>
      <c r="B286" s="4">
        <f t="shared" si="20"/>
        <v>-2417.8703703703704</v>
      </c>
      <c r="C286" s="2">
        <v>4.2828998275862071</v>
      </c>
      <c r="F286" s="4">
        <f t="shared" si="19"/>
        <v>6301.4058823529504</v>
      </c>
      <c r="G286" s="4">
        <f t="shared" si="21"/>
        <v>-4299.4058823529504</v>
      </c>
      <c r="H286" s="2">
        <v>4.7647051786208809</v>
      </c>
    </row>
    <row r="287" spans="1:8">
      <c r="A287" s="4">
        <f t="shared" ref="A287:A338" si="23">A286+(5473-4400)/54</f>
        <v>4439.7407407407409</v>
      </c>
      <c r="B287" s="4">
        <f t="shared" si="20"/>
        <v>-2437.7407407407409</v>
      </c>
      <c r="C287" s="2">
        <v>7.2606633830382092</v>
      </c>
      <c r="F287" s="4">
        <f t="shared" si="19"/>
        <v>6322.6470588235388</v>
      </c>
      <c r="G287" s="4">
        <f t="shared" si="21"/>
        <v>-4320.6470588235388</v>
      </c>
      <c r="H287" s="2">
        <v>7.9610282359457205</v>
      </c>
    </row>
    <row r="288" spans="1:8">
      <c r="A288" s="4">
        <f t="shared" si="23"/>
        <v>4459.6111111111113</v>
      </c>
      <c r="B288" s="4">
        <f t="shared" si="20"/>
        <v>-2457.6111111111113</v>
      </c>
      <c r="C288" s="2">
        <v>7.5518591146318714</v>
      </c>
      <c r="F288" s="4">
        <f t="shared" si="19"/>
        <v>6343.8882352941273</v>
      </c>
      <c r="G288" s="4">
        <f t="shared" si="21"/>
        <v>-4341.8882352941273</v>
      </c>
      <c r="H288" s="2">
        <v>5.4595580171697584</v>
      </c>
    </row>
    <row r="289" spans="1:8">
      <c r="A289" s="4">
        <f t="shared" si="23"/>
        <v>4479.4814814814818</v>
      </c>
      <c r="B289" s="4">
        <f t="shared" si="20"/>
        <v>-2477.4814814814818</v>
      </c>
      <c r="C289" s="2">
        <v>6.0491792544268392</v>
      </c>
      <c r="F289" s="4">
        <f t="shared" si="19"/>
        <v>6365.1294117647158</v>
      </c>
      <c r="G289" s="4">
        <f t="shared" si="21"/>
        <v>-4363.1294117647158</v>
      </c>
      <c r="H289" s="2">
        <v>4.8696421379119359</v>
      </c>
    </row>
    <row r="290" spans="1:8">
      <c r="A290" s="4">
        <f t="shared" si="23"/>
        <v>4499.3518518518522</v>
      </c>
      <c r="B290" s="4">
        <f t="shared" si="20"/>
        <v>-2497.3518518518522</v>
      </c>
      <c r="C290" s="2">
        <v>7.4059440802423095</v>
      </c>
      <c r="F290" s="4">
        <f t="shared" si="19"/>
        <v>6386.3705882353042</v>
      </c>
      <c r="G290" s="4">
        <f t="shared" si="21"/>
        <v>-4384.3705882353042</v>
      </c>
      <c r="H290" s="2">
        <v>3.3523104292439765</v>
      </c>
    </row>
    <row r="291" spans="1:8">
      <c r="A291" s="4">
        <f t="shared" si="23"/>
        <v>4519.2222222222226</v>
      </c>
      <c r="B291" s="4">
        <f t="shared" si="20"/>
        <v>-2517.2222222222226</v>
      </c>
      <c r="C291" s="2">
        <v>6.4365245200372767</v>
      </c>
      <c r="F291" s="4">
        <f t="shared" si="19"/>
        <v>6407.6117647058927</v>
      </c>
      <c r="G291" s="4">
        <f t="shared" si="21"/>
        <v>-4405.6117647058927</v>
      </c>
      <c r="H291" s="2">
        <v>5.3659655940182773</v>
      </c>
    </row>
    <row r="292" spans="1:8">
      <c r="A292" s="4">
        <f t="shared" si="23"/>
        <v>4539.0925925925931</v>
      </c>
      <c r="B292" s="4">
        <f t="shared" si="20"/>
        <v>-2537.0925925925931</v>
      </c>
      <c r="C292" s="2">
        <v>7.3238473625349476</v>
      </c>
      <c r="F292" s="4">
        <f t="shared" si="19"/>
        <v>6428.8529411764812</v>
      </c>
      <c r="G292" s="4">
        <f t="shared" si="21"/>
        <v>-4426.8529411764812</v>
      </c>
      <c r="H292" s="2">
        <v>6.6762595181390196</v>
      </c>
    </row>
    <row r="293" spans="1:8">
      <c r="A293" s="4">
        <f t="shared" si="23"/>
        <v>4558.9629629629635</v>
      </c>
      <c r="B293" s="4">
        <f t="shared" si="20"/>
        <v>-2556.9629629629635</v>
      </c>
      <c r="C293" s="2">
        <v>7.2551691239515357</v>
      </c>
      <c r="F293" s="4">
        <f t="shared" si="19"/>
        <v>6450.0941176470697</v>
      </c>
      <c r="G293" s="4">
        <f t="shared" si="21"/>
        <v>-4448.0941176470697</v>
      </c>
      <c r="H293" s="2">
        <v>5.1749992356687899</v>
      </c>
    </row>
    <row r="294" spans="1:8">
      <c r="A294" s="4">
        <f t="shared" si="23"/>
        <v>4578.8333333333339</v>
      </c>
      <c r="B294" s="4">
        <f t="shared" si="20"/>
        <v>-2576.8333333333339</v>
      </c>
      <c r="C294" s="2">
        <v>6.8678238583410973</v>
      </c>
      <c r="F294" s="4">
        <f t="shared" si="19"/>
        <v>6471.3352941176581</v>
      </c>
      <c r="G294" s="4">
        <f t="shared" si="21"/>
        <v>-4469.3352941176581</v>
      </c>
      <c r="H294" s="2">
        <v>5.3991968128496257</v>
      </c>
    </row>
    <row r="295" spans="1:8">
      <c r="A295" s="4">
        <f t="shared" si="23"/>
        <v>4598.7037037037044</v>
      </c>
      <c r="B295" s="4">
        <f t="shared" si="20"/>
        <v>-2596.7037037037044</v>
      </c>
      <c r="C295" s="2">
        <v>7.0518815377446398</v>
      </c>
      <c r="F295" s="4">
        <f t="shared" si="19"/>
        <v>6492.5764705882466</v>
      </c>
      <c r="G295" s="4">
        <f t="shared" si="21"/>
        <v>-4490.5764705882466</v>
      </c>
      <c r="H295" s="2">
        <v>5.5663857324840773</v>
      </c>
    </row>
    <row r="296" spans="1:8">
      <c r="A296" s="4">
        <f t="shared" si="23"/>
        <v>4618.5740740740748</v>
      </c>
      <c r="B296" s="4">
        <f t="shared" si="20"/>
        <v>-2616.5740740740748</v>
      </c>
      <c r="C296" s="2">
        <v>8.0683194687791229</v>
      </c>
      <c r="F296" s="4">
        <f t="shared" si="19"/>
        <v>6513.8176470588351</v>
      </c>
      <c r="G296" s="4">
        <f t="shared" si="21"/>
        <v>-4511.8176470588351</v>
      </c>
      <c r="H296" s="2">
        <v>6.2784917197452241</v>
      </c>
    </row>
    <row r="297" spans="1:8">
      <c r="A297" s="4">
        <f t="shared" si="23"/>
        <v>4638.4444444444453</v>
      </c>
      <c r="B297" s="4">
        <f t="shared" si="20"/>
        <v>-2636.4444444444453</v>
      </c>
      <c r="C297" s="2">
        <v>8.2716070549860188</v>
      </c>
      <c r="F297" s="4">
        <f t="shared" si="19"/>
        <v>6535.0588235294235</v>
      </c>
      <c r="G297" s="4">
        <f t="shared" si="21"/>
        <v>-4533.0588235294235</v>
      </c>
      <c r="H297" s="2">
        <v>4.6993559235668787</v>
      </c>
    </row>
    <row r="298" spans="1:8">
      <c r="A298" s="4">
        <f t="shared" si="23"/>
        <v>4658.3148148148157</v>
      </c>
      <c r="B298" s="4">
        <f t="shared" si="20"/>
        <v>-2656.3148148148157</v>
      </c>
      <c r="C298" s="2">
        <v>7.777373476234855</v>
      </c>
      <c r="F298" s="4">
        <f t="shared" si="19"/>
        <v>6556.300000000012</v>
      </c>
      <c r="G298" s="4">
        <f t="shared" si="21"/>
        <v>-4554.300000000012</v>
      </c>
      <c r="H298" s="2">
        <v>6.4035179617834395</v>
      </c>
    </row>
    <row r="299" spans="1:8">
      <c r="A299" s="4">
        <f t="shared" si="23"/>
        <v>4678.1851851851861</v>
      </c>
      <c r="B299" s="4">
        <f t="shared" si="20"/>
        <v>-2676.1851851851861</v>
      </c>
      <c r="C299" s="2">
        <v>6.6802698322460383</v>
      </c>
      <c r="F299" s="4">
        <f t="shared" si="19"/>
        <v>6577.5411764706005</v>
      </c>
      <c r="G299" s="4">
        <f t="shared" si="21"/>
        <v>-4575.5411764706005</v>
      </c>
      <c r="H299" s="2">
        <v>5.4631031847133773</v>
      </c>
    </row>
    <row r="300" spans="1:8">
      <c r="A300" s="4">
        <f t="shared" si="23"/>
        <v>4698.0555555555566</v>
      </c>
      <c r="B300" s="4">
        <f t="shared" si="20"/>
        <v>-2696.0555555555566</v>
      </c>
      <c r="C300" s="2">
        <v>6.4597102933830381</v>
      </c>
      <c r="F300" s="4">
        <f t="shared" si="19"/>
        <v>6598.7823529411889</v>
      </c>
      <c r="G300" s="4">
        <f t="shared" si="21"/>
        <v>-4596.7823529411889</v>
      </c>
      <c r="H300" s="2">
        <v>6.1670552866242048</v>
      </c>
    </row>
    <row r="301" spans="1:8">
      <c r="A301" s="4">
        <f t="shared" si="23"/>
        <v>4717.925925925927</v>
      </c>
      <c r="B301" s="4">
        <f t="shared" si="20"/>
        <v>-2715.925925925927</v>
      </c>
      <c r="C301" s="2">
        <v>6.13171801025163</v>
      </c>
      <c r="F301" s="4">
        <f t="shared" si="19"/>
        <v>6620.0235294117774</v>
      </c>
      <c r="G301" s="4">
        <f t="shared" si="21"/>
        <v>-4618.0235294117774</v>
      </c>
      <c r="H301" s="2">
        <v>4.2031506397119909</v>
      </c>
    </row>
    <row r="302" spans="1:8">
      <c r="A302" s="4">
        <f t="shared" si="23"/>
        <v>4737.7962962962974</v>
      </c>
      <c r="B302" s="4">
        <f t="shared" si="20"/>
        <v>-2735.7962962962974</v>
      </c>
      <c r="C302" s="2">
        <v>6.7290938164026084</v>
      </c>
      <c r="F302" s="4">
        <f t="shared" si="19"/>
        <v>6641.2647058823659</v>
      </c>
      <c r="G302" s="4">
        <f t="shared" si="21"/>
        <v>-4639.2647058823659</v>
      </c>
      <c r="H302" s="2">
        <v>4.806656327887012</v>
      </c>
    </row>
    <row r="303" spans="1:8">
      <c r="A303" s="4">
        <f t="shared" si="23"/>
        <v>4757.6666666666679</v>
      </c>
      <c r="B303" s="4">
        <f t="shared" si="20"/>
        <v>-2755.6666666666679</v>
      </c>
      <c r="C303" s="2">
        <v>7.7831174743709219</v>
      </c>
      <c r="F303" s="4">
        <f t="shared" si="19"/>
        <v>6662.5058823529544</v>
      </c>
      <c r="G303" s="4">
        <f t="shared" si="21"/>
        <v>-4660.5058823529544</v>
      </c>
      <c r="H303" s="2">
        <v>3.5392589310440323</v>
      </c>
    </row>
    <row r="304" spans="1:8">
      <c r="A304" s="4">
        <f t="shared" si="23"/>
        <v>4777.5370370370383</v>
      </c>
      <c r="B304" s="4">
        <f t="shared" si="20"/>
        <v>-2775.5370370370383</v>
      </c>
      <c r="C304" s="2">
        <v>6.5998538583410991</v>
      </c>
      <c r="F304" s="4">
        <f t="shared" si="19"/>
        <v>6683.7470588235428</v>
      </c>
      <c r="G304" s="4">
        <f t="shared" si="21"/>
        <v>-4681.7470588235428</v>
      </c>
      <c r="H304" s="2">
        <v>3.8978833528662409</v>
      </c>
    </row>
    <row r="305" spans="1:8">
      <c r="A305" s="4">
        <f t="shared" si="23"/>
        <v>4797.4074074074088</v>
      </c>
      <c r="B305" s="4">
        <f t="shared" si="20"/>
        <v>-2795.4074074074088</v>
      </c>
      <c r="C305" s="2">
        <v>5.3419182665424039</v>
      </c>
      <c r="F305" s="4">
        <f t="shared" si="19"/>
        <v>6704.9882352941313</v>
      </c>
      <c r="G305" s="4">
        <f t="shared" si="21"/>
        <v>-4702.9882352941313</v>
      </c>
      <c r="H305" s="2">
        <v>6.2335862641927449</v>
      </c>
    </row>
    <row r="306" spans="1:8">
      <c r="A306" s="4">
        <f t="shared" si="23"/>
        <v>4817.2777777777792</v>
      </c>
      <c r="B306" s="4">
        <f t="shared" si="20"/>
        <v>-2815.2777777777792</v>
      </c>
      <c r="C306" s="2">
        <v>5.3160702749301025</v>
      </c>
      <c r="F306" s="4">
        <f t="shared" si="19"/>
        <v>6726.2294117647198</v>
      </c>
      <c r="G306" s="4">
        <f t="shared" si="21"/>
        <v>-4724.2294117647198</v>
      </c>
      <c r="H306" s="2">
        <v>4.9547261589587368</v>
      </c>
    </row>
    <row r="307" spans="1:8">
      <c r="A307" s="4">
        <f t="shared" si="23"/>
        <v>4837.1481481481496</v>
      </c>
      <c r="B307" s="4">
        <f t="shared" si="20"/>
        <v>-2835.1481481481496</v>
      </c>
      <c r="C307" s="2">
        <v>5.336174268406336</v>
      </c>
      <c r="F307" s="4">
        <f t="shared" si="19"/>
        <v>6747.4705882353082</v>
      </c>
      <c r="G307" s="4">
        <f t="shared" si="21"/>
        <v>-4745.4705882353082</v>
      </c>
      <c r="H307" s="2">
        <v>5.9278746496815291</v>
      </c>
    </row>
    <row r="308" spans="1:8">
      <c r="A308" s="4">
        <f t="shared" si="23"/>
        <v>4857.0185185185201</v>
      </c>
      <c r="B308" s="4">
        <f t="shared" si="20"/>
        <v>-2855.0185185185201</v>
      </c>
      <c r="C308" s="2">
        <v>5.7985661183597381</v>
      </c>
      <c r="F308" s="4">
        <f t="shared" si="19"/>
        <v>6768.7117647058967</v>
      </c>
      <c r="G308" s="4">
        <f t="shared" si="21"/>
        <v>-4766.7117647058967</v>
      </c>
      <c r="H308" s="2">
        <v>5.6914119745222935</v>
      </c>
    </row>
    <row r="309" spans="1:8">
      <c r="A309" s="4">
        <f t="shared" si="23"/>
        <v>4876.8888888888905</v>
      </c>
      <c r="B309" s="4">
        <f t="shared" si="20"/>
        <v>-2874.8888888888905</v>
      </c>
      <c r="C309" s="2">
        <v>5.3823759925442687</v>
      </c>
      <c r="F309" s="4">
        <f t="shared" si="19"/>
        <v>6789.9529411764852</v>
      </c>
      <c r="G309" s="4">
        <f t="shared" si="21"/>
        <v>-4787.9529411764852</v>
      </c>
      <c r="H309" s="2">
        <v>4.6993559235668787</v>
      </c>
    </row>
    <row r="310" spans="1:8">
      <c r="A310" s="4">
        <f t="shared" si="23"/>
        <v>4896.7592592592609</v>
      </c>
      <c r="B310" s="4">
        <f t="shared" si="20"/>
        <v>-2894.7592592592609</v>
      </c>
      <c r="C310" s="2">
        <v>5.8857849839701757</v>
      </c>
      <c r="F310" s="4">
        <f t="shared" si="19"/>
        <v>6811.1941176470737</v>
      </c>
      <c r="G310" s="4">
        <f t="shared" si="21"/>
        <v>-4809.1941176470737</v>
      </c>
      <c r="H310" s="2">
        <v>4.2644820382165607</v>
      </c>
    </row>
    <row r="311" spans="1:8">
      <c r="A311" s="4">
        <f t="shared" si="23"/>
        <v>4916.6296296296314</v>
      </c>
      <c r="B311" s="4">
        <f t="shared" si="20"/>
        <v>-2914.6296296296314</v>
      </c>
      <c r="C311" s="2">
        <v>5.7984412488350419</v>
      </c>
      <c r="F311" s="4">
        <f t="shared" si="19"/>
        <v>6832.4352941176621</v>
      </c>
      <c r="G311" s="4">
        <f t="shared" si="21"/>
        <v>-4830.4352941176621</v>
      </c>
      <c r="H311" s="2">
        <v>5.5120264968152881</v>
      </c>
    </row>
    <row r="312" spans="1:8">
      <c r="A312" s="4">
        <f t="shared" si="23"/>
        <v>4936.5000000000018</v>
      </c>
      <c r="B312" s="4">
        <f t="shared" si="20"/>
        <v>-2934.5000000000018</v>
      </c>
      <c r="C312" s="2">
        <v>5.6348621714818261</v>
      </c>
      <c r="F312" s="4">
        <f t="shared" si="19"/>
        <v>6853.6764705882506</v>
      </c>
      <c r="G312" s="4">
        <f t="shared" si="21"/>
        <v>-4851.6764705882506</v>
      </c>
      <c r="H312" s="2">
        <v>4.1910970700636945</v>
      </c>
    </row>
    <row r="313" spans="1:8">
      <c r="A313" s="4">
        <f t="shared" si="23"/>
        <v>4956.3703703703723</v>
      </c>
      <c r="B313" s="4">
        <f t="shared" si="20"/>
        <v>-2954.3703703703723</v>
      </c>
      <c r="C313" s="2">
        <v>7.3563134389561968</v>
      </c>
      <c r="F313" s="4">
        <f t="shared" ref="F313:F376" si="24">F312+(9084-5473)/170</f>
        <v>6874.9176470588391</v>
      </c>
      <c r="G313" s="4">
        <f t="shared" si="21"/>
        <v>-4872.9176470588391</v>
      </c>
      <c r="H313" s="2">
        <v>5.9659261146496823</v>
      </c>
    </row>
    <row r="314" spans="1:8">
      <c r="A314" s="4">
        <f t="shared" si="23"/>
        <v>4976.2407407407427</v>
      </c>
      <c r="B314" s="4">
        <f t="shared" si="20"/>
        <v>-2974.2407407407427</v>
      </c>
      <c r="C314" s="2">
        <v>6.8808102889095988</v>
      </c>
      <c r="F314" s="4">
        <f t="shared" si="24"/>
        <v>6896.1588235294275</v>
      </c>
      <c r="G314" s="4">
        <f t="shared" si="21"/>
        <v>-4894.1588235294275</v>
      </c>
      <c r="H314" s="2">
        <v>4.9151798150096919</v>
      </c>
    </row>
    <row r="315" spans="1:8">
      <c r="A315" s="4">
        <f t="shared" si="23"/>
        <v>4996.1111111111131</v>
      </c>
      <c r="B315" s="4">
        <f t="shared" si="20"/>
        <v>-2994.1111111111131</v>
      </c>
      <c r="C315" s="2">
        <v>6.345869245107175</v>
      </c>
      <c r="F315" s="4">
        <f t="shared" si="24"/>
        <v>6917.400000000016</v>
      </c>
      <c r="G315" s="4">
        <f t="shared" si="21"/>
        <v>-4915.400000000016</v>
      </c>
      <c r="H315" s="2">
        <v>4.636842802547771</v>
      </c>
    </row>
    <row r="316" spans="1:8">
      <c r="A316" s="4">
        <f t="shared" si="23"/>
        <v>5015.9814814814836</v>
      </c>
      <c r="B316" s="4">
        <f t="shared" si="20"/>
        <v>-3013.9814814814836</v>
      </c>
      <c r="C316" s="2">
        <v>6.4227888723205968</v>
      </c>
      <c r="F316" s="4">
        <f t="shared" si="24"/>
        <v>6938.6411764706045</v>
      </c>
      <c r="G316" s="4">
        <f t="shared" si="21"/>
        <v>-4936.6411764706045</v>
      </c>
      <c r="H316" s="2">
        <v>4.6042272611464972</v>
      </c>
    </row>
    <row r="317" spans="1:8">
      <c r="A317" s="4">
        <f t="shared" si="23"/>
        <v>5035.851851851854</v>
      </c>
      <c r="B317" s="4">
        <f t="shared" si="20"/>
        <v>-3033.851851851854</v>
      </c>
      <c r="C317" s="2">
        <v>8.4017210997204099</v>
      </c>
      <c r="F317" s="4">
        <f t="shared" si="24"/>
        <v>6959.8823529411929</v>
      </c>
      <c r="G317" s="4">
        <f t="shared" si="21"/>
        <v>-4957.8823529411929</v>
      </c>
      <c r="H317" s="2">
        <v>5.2014698199944611</v>
      </c>
    </row>
    <row r="318" spans="1:8">
      <c r="A318" s="4">
        <f t="shared" si="23"/>
        <v>5055.7222222222244</v>
      </c>
      <c r="B318" s="4">
        <f t="shared" si="20"/>
        <v>-3053.7222222222244</v>
      </c>
      <c r="C318" s="2">
        <v>6.3353802050326191</v>
      </c>
      <c r="F318" s="4">
        <f t="shared" si="24"/>
        <v>6981.1235294117814</v>
      </c>
      <c r="G318" s="4">
        <f t="shared" si="21"/>
        <v>-4979.1235294117814</v>
      </c>
      <c r="H318" s="2">
        <v>6.9831256755469395</v>
      </c>
    </row>
    <row r="319" spans="1:8">
      <c r="A319" s="4">
        <f t="shared" si="23"/>
        <v>5075.5925925925949</v>
      </c>
      <c r="B319" s="4">
        <f t="shared" si="20"/>
        <v>-3073.5925925925949</v>
      </c>
      <c r="C319" s="2">
        <v>6.1057451491146333</v>
      </c>
      <c r="F319" s="4">
        <f t="shared" si="24"/>
        <v>7002.3647058823699</v>
      </c>
      <c r="G319" s="4">
        <f t="shared" si="21"/>
        <v>-5000.3647058823699</v>
      </c>
      <c r="H319" s="2">
        <v>3.1793062531154801</v>
      </c>
    </row>
    <row r="320" spans="1:8">
      <c r="A320" s="4">
        <f t="shared" si="23"/>
        <v>5095.4629629629653</v>
      </c>
      <c r="B320" s="4">
        <f t="shared" si="20"/>
        <v>-3093.4629629629653</v>
      </c>
      <c r="C320" s="2">
        <v>3.7153678378378387</v>
      </c>
      <c r="F320" s="4">
        <f t="shared" si="24"/>
        <v>7023.6058823529584</v>
      </c>
      <c r="G320" s="4">
        <f t="shared" si="21"/>
        <v>-5021.6058823529584</v>
      </c>
      <c r="H320" s="2">
        <v>4.7023102298532251</v>
      </c>
    </row>
    <row r="321" spans="1:8">
      <c r="A321" s="4">
        <f t="shared" si="23"/>
        <v>5115.3333333333358</v>
      </c>
      <c r="B321" s="4">
        <f t="shared" si="20"/>
        <v>-3113.3333333333358</v>
      </c>
      <c r="C321" s="2">
        <v>3.5968691562907735</v>
      </c>
      <c r="F321" s="4">
        <f t="shared" si="24"/>
        <v>7044.8470588235468</v>
      </c>
      <c r="G321" s="4">
        <f t="shared" si="21"/>
        <v>-5042.8470588235468</v>
      </c>
      <c r="H321" s="2">
        <v>5.3858185322625305</v>
      </c>
    </row>
    <row r="322" spans="1:8">
      <c r="A322" s="4">
        <f t="shared" si="23"/>
        <v>5135.2037037037062</v>
      </c>
      <c r="B322" s="4">
        <f t="shared" si="20"/>
        <v>-3133.2037037037062</v>
      </c>
      <c r="C322" s="2">
        <v>5.8438937558247908</v>
      </c>
      <c r="F322" s="4">
        <f t="shared" si="24"/>
        <v>7066.0882352941353</v>
      </c>
      <c r="G322" s="4">
        <f t="shared" si="21"/>
        <v>-5064.0882352941353</v>
      </c>
      <c r="H322" s="2">
        <v>4.8781505400166152</v>
      </c>
    </row>
    <row r="323" spans="1:8">
      <c r="A323" s="4">
        <f t="shared" si="23"/>
        <v>5155.0740740740766</v>
      </c>
      <c r="B323" s="4">
        <f t="shared" si="20"/>
        <v>-3153.0740740740766</v>
      </c>
      <c r="C323" s="2">
        <v>5.0679545293569443</v>
      </c>
      <c r="F323" s="4">
        <f t="shared" si="24"/>
        <v>7087.3294117647238</v>
      </c>
      <c r="G323" s="4">
        <f t="shared" si="21"/>
        <v>-5085.3294117647238</v>
      </c>
      <c r="H323" s="2">
        <v>3.7890750706175567</v>
      </c>
    </row>
    <row r="324" spans="1:8">
      <c r="A324" s="4">
        <f t="shared" si="23"/>
        <v>5174.9444444444471</v>
      </c>
      <c r="B324" s="4">
        <f t="shared" ref="B324:B387" si="25">2002-A324</f>
        <v>-3172.9444444444471</v>
      </c>
      <c r="C324" s="2">
        <v>4.5842099906803355</v>
      </c>
      <c r="F324" s="4">
        <f t="shared" si="24"/>
        <v>7108.5705882353122</v>
      </c>
      <c r="G324" s="4">
        <f t="shared" ref="G324:G387" si="26">2002-F324</f>
        <v>-5106.5705882353122</v>
      </c>
      <c r="H324" s="2">
        <v>3.8174364109664909</v>
      </c>
    </row>
    <row r="325" spans="1:8">
      <c r="A325" s="4">
        <f t="shared" si="23"/>
        <v>5194.8148148148175</v>
      </c>
      <c r="B325" s="4">
        <f t="shared" si="25"/>
        <v>-3192.8148148148175</v>
      </c>
      <c r="C325" s="2">
        <v>4.2498094035414731</v>
      </c>
      <c r="F325" s="4">
        <f t="shared" si="24"/>
        <v>7129.8117647059007</v>
      </c>
      <c r="G325" s="4">
        <f t="shared" si="26"/>
        <v>-5127.8117647059007</v>
      </c>
      <c r="H325" s="2">
        <v>3.8429616172805314</v>
      </c>
    </row>
    <row r="326" spans="1:8">
      <c r="A326" s="4">
        <f t="shared" si="23"/>
        <v>5214.6851851851879</v>
      </c>
      <c r="B326" s="4">
        <f t="shared" si="25"/>
        <v>-3212.6851851851879</v>
      </c>
      <c r="C326" s="2">
        <v>3.5128294687791244</v>
      </c>
      <c r="F326" s="4">
        <f t="shared" si="24"/>
        <v>7151.0529411764892</v>
      </c>
      <c r="G326" s="4">
        <f t="shared" si="26"/>
        <v>-5149.0529411764892</v>
      </c>
      <c r="H326" s="2">
        <v>4.4045161561894206</v>
      </c>
    </row>
    <row r="327" spans="1:8">
      <c r="A327" s="4">
        <f t="shared" si="23"/>
        <v>5234.5555555555584</v>
      </c>
      <c r="B327" s="4">
        <f t="shared" si="25"/>
        <v>-3232.5555555555584</v>
      </c>
      <c r="C327" s="2">
        <v>5.3049568872320592</v>
      </c>
      <c r="F327" s="4">
        <f t="shared" si="24"/>
        <v>7172.2941176470777</v>
      </c>
      <c r="G327" s="4">
        <f t="shared" si="26"/>
        <v>-5170.2941176470777</v>
      </c>
      <c r="H327" s="2">
        <v>5.1397389992799782</v>
      </c>
    </row>
    <row r="328" spans="1:8">
      <c r="A328" s="4">
        <f t="shared" si="23"/>
        <v>5254.4259259259288</v>
      </c>
      <c r="B328" s="4">
        <f t="shared" si="25"/>
        <v>-3252.4259259259288</v>
      </c>
      <c r="C328" s="2">
        <v>5.5127397763280523</v>
      </c>
      <c r="F328" s="4">
        <f t="shared" si="24"/>
        <v>7193.5352941176661</v>
      </c>
      <c r="G328" s="4">
        <f t="shared" si="26"/>
        <v>-5191.5352941176661</v>
      </c>
      <c r="H328" s="2">
        <v>5.4085076045416782</v>
      </c>
    </row>
    <row r="329" spans="1:8">
      <c r="A329" s="4">
        <f t="shared" si="23"/>
        <v>5274.2962962962993</v>
      </c>
      <c r="B329" s="4">
        <f t="shared" si="25"/>
        <v>-3272.2962962962993</v>
      </c>
      <c r="C329" s="2">
        <v>6.4276587837837837</v>
      </c>
      <c r="F329" s="4">
        <f t="shared" si="24"/>
        <v>7214.7764705882546</v>
      </c>
      <c r="G329" s="4">
        <f t="shared" si="26"/>
        <v>-5212.7764705882546</v>
      </c>
      <c r="H329" s="2">
        <v>4.7420161063417323</v>
      </c>
    </row>
    <row r="330" spans="1:8">
      <c r="A330" s="4">
        <f t="shared" si="23"/>
        <v>5294.1666666666697</v>
      </c>
      <c r="B330" s="4">
        <f t="shared" si="25"/>
        <v>-3292.1666666666697</v>
      </c>
      <c r="C330" s="2">
        <v>6.5811234296365324</v>
      </c>
      <c r="F330" s="4">
        <f t="shared" si="24"/>
        <v>7236.0176470588431</v>
      </c>
      <c r="G330" s="4">
        <f t="shared" si="26"/>
        <v>-5234.0176470588431</v>
      </c>
      <c r="H330" s="2">
        <v>4.2428565162004981</v>
      </c>
    </row>
    <row r="331" spans="1:8">
      <c r="A331" s="4">
        <f t="shared" si="23"/>
        <v>5314.0370370370401</v>
      </c>
      <c r="B331" s="4">
        <f t="shared" si="25"/>
        <v>-3312.0370370370401</v>
      </c>
      <c r="C331" s="2">
        <v>7.4011415983224591</v>
      </c>
      <c r="F331" s="4">
        <f t="shared" si="24"/>
        <v>7257.2588235294315</v>
      </c>
      <c r="G331" s="4">
        <f t="shared" si="26"/>
        <v>-5255.2588235294315</v>
      </c>
      <c r="H331" s="2">
        <v>5.3347681196344503</v>
      </c>
    </row>
    <row r="332" spans="1:8">
      <c r="A332" s="4">
        <f t="shared" si="23"/>
        <v>5333.9074074074106</v>
      </c>
      <c r="B332" s="4">
        <f t="shared" si="25"/>
        <v>-3331.9074074074106</v>
      </c>
      <c r="C332" s="2">
        <v>6.606067365890028</v>
      </c>
      <c r="F332" s="4">
        <f t="shared" si="24"/>
        <v>7278.50000000002</v>
      </c>
      <c r="G332" s="4">
        <f t="shared" si="26"/>
        <v>-5276.50000000002</v>
      </c>
      <c r="H332" s="2">
        <v>4.9292009526446963</v>
      </c>
    </row>
    <row r="333" spans="1:8">
      <c r="A333" s="4">
        <f t="shared" si="23"/>
        <v>5353.777777777781</v>
      </c>
      <c r="B333" s="4">
        <f t="shared" si="25"/>
        <v>-3351.777777777781</v>
      </c>
      <c r="C333" s="2">
        <v>5.8933420876048448</v>
      </c>
      <c r="F333" s="4">
        <f t="shared" si="24"/>
        <v>7299.7411764706085</v>
      </c>
      <c r="G333" s="4">
        <f t="shared" si="26"/>
        <v>-5297.7411764706085</v>
      </c>
      <c r="H333" s="2">
        <v>6.0040957518692881</v>
      </c>
    </row>
    <row r="334" spans="1:8">
      <c r="A334" s="4">
        <f t="shared" si="23"/>
        <v>5373.6481481481514</v>
      </c>
      <c r="B334" s="4">
        <f t="shared" si="25"/>
        <v>-3371.6481481481514</v>
      </c>
      <c r="C334" s="2">
        <v>8.7797011509785641</v>
      </c>
      <c r="F334" s="4">
        <f t="shared" si="24"/>
        <v>7320.982352941197</v>
      </c>
      <c r="G334" s="4">
        <f t="shared" si="26"/>
        <v>-5318.982352941197</v>
      </c>
      <c r="H334" s="2">
        <v>6.1090327111603422</v>
      </c>
    </row>
    <row r="335" spans="1:8">
      <c r="A335" s="4">
        <f t="shared" si="23"/>
        <v>5393.5185185185219</v>
      </c>
      <c r="B335" s="4">
        <f t="shared" si="25"/>
        <v>-3391.5185185185219</v>
      </c>
      <c r="C335" s="2">
        <v>5.9727591053122087</v>
      </c>
      <c r="F335" s="4">
        <f t="shared" si="24"/>
        <v>7342.2235294117854</v>
      </c>
      <c r="G335" s="4">
        <f t="shared" si="26"/>
        <v>-5340.2235294117854</v>
      </c>
      <c r="H335" s="2">
        <v>5.0142849736914972</v>
      </c>
    </row>
    <row r="336" spans="1:8">
      <c r="A336" s="4">
        <f t="shared" si="23"/>
        <v>5413.3888888888923</v>
      </c>
      <c r="B336" s="4">
        <f t="shared" si="25"/>
        <v>-3411.3888888888923</v>
      </c>
      <c r="C336" s="2">
        <v>7.986654799627213</v>
      </c>
      <c r="F336" s="4">
        <f t="shared" si="24"/>
        <v>7363.4647058823739</v>
      </c>
      <c r="G336" s="4">
        <f t="shared" si="26"/>
        <v>-5361.4647058823739</v>
      </c>
      <c r="H336" s="2">
        <v>6.6855951260038768</v>
      </c>
    </row>
    <row r="337" spans="1:8">
      <c r="A337" s="4">
        <f t="shared" si="23"/>
        <v>5433.2592592592628</v>
      </c>
      <c r="B337" s="4">
        <f t="shared" si="25"/>
        <v>-3431.2592592592628</v>
      </c>
      <c r="C337" s="2">
        <v>6.2874303075489282</v>
      </c>
      <c r="F337" s="4">
        <f t="shared" si="24"/>
        <v>7384.7058823529624</v>
      </c>
      <c r="G337" s="4">
        <f t="shared" si="26"/>
        <v>-5382.7058823529624</v>
      </c>
      <c r="H337" s="2">
        <v>3.8081008031016346</v>
      </c>
    </row>
    <row r="338" spans="1:8">
      <c r="A338" s="4">
        <f t="shared" si="23"/>
        <v>5453.1296296296332</v>
      </c>
      <c r="B338" s="4">
        <f t="shared" si="25"/>
        <v>-3451.1296296296332</v>
      </c>
      <c r="C338" s="2">
        <v>5.6550910344827585</v>
      </c>
      <c r="F338" s="4">
        <f t="shared" si="24"/>
        <v>7405.9470588235508</v>
      </c>
      <c r="G338" s="4">
        <f t="shared" si="26"/>
        <v>-5403.9470588235508</v>
      </c>
      <c r="H338" s="2">
        <v>4.5621413955137076</v>
      </c>
    </row>
    <row r="339" spans="1:8">
      <c r="A339" s="4">
        <v>5473</v>
      </c>
      <c r="B339" s="4">
        <f t="shared" si="25"/>
        <v>-3471</v>
      </c>
      <c r="C339" s="2">
        <v>4.105709972041006</v>
      </c>
      <c r="F339" s="4">
        <f t="shared" si="24"/>
        <v>7427.1882352941393</v>
      </c>
      <c r="G339" s="4">
        <f t="shared" si="26"/>
        <v>-5425.1882352941393</v>
      </c>
      <c r="H339" s="2">
        <v>7.5334810301855448</v>
      </c>
    </row>
    <row r="340" spans="1:8">
      <c r="A340" s="4">
        <f>A339+(9084-5473)/164</f>
        <v>5495.0182926829266</v>
      </c>
      <c r="B340" s="4">
        <f t="shared" si="25"/>
        <v>-3493.0182926829266</v>
      </c>
      <c r="C340" s="2">
        <v>5.3079514594295212</v>
      </c>
      <c r="F340" s="4">
        <f t="shared" si="24"/>
        <v>7448.4294117647278</v>
      </c>
      <c r="G340" s="4">
        <f t="shared" si="26"/>
        <v>-5446.4294117647278</v>
      </c>
      <c r="H340" s="2">
        <v>5.249802270839103</v>
      </c>
    </row>
    <row r="341" spans="1:8">
      <c r="A341" s="4">
        <f t="shared" ref="A341:A404" si="27">A340+(9084-5473)/164</f>
        <v>5517.0365853658532</v>
      </c>
      <c r="B341" s="4">
        <f t="shared" si="25"/>
        <v>-3515.0365853658532</v>
      </c>
      <c r="C341" s="2">
        <v>4.0760437219606755</v>
      </c>
      <c r="F341" s="4">
        <f t="shared" si="24"/>
        <v>7469.6705882353162</v>
      </c>
      <c r="G341" s="4">
        <f t="shared" si="26"/>
        <v>-5467.6705882353162</v>
      </c>
      <c r="H341" s="2">
        <v>4.9898233176405435</v>
      </c>
    </row>
    <row r="342" spans="1:8">
      <c r="A342" s="4">
        <f t="shared" si="27"/>
        <v>5539.0548780487798</v>
      </c>
      <c r="B342" s="4">
        <f t="shared" si="25"/>
        <v>-3537.0548780487798</v>
      </c>
      <c r="C342" s="2">
        <v>5.870738541955137</v>
      </c>
      <c r="F342" s="4">
        <f t="shared" si="24"/>
        <v>7490.9117647059047</v>
      </c>
      <c r="G342" s="4">
        <f t="shared" si="26"/>
        <v>-5488.9117647059047</v>
      </c>
      <c r="H342" s="2">
        <v>5.3532029908612575</v>
      </c>
    </row>
    <row r="343" spans="1:8">
      <c r="A343" s="4">
        <f t="shared" si="27"/>
        <v>5561.0731707317063</v>
      </c>
      <c r="B343" s="4">
        <f t="shared" si="25"/>
        <v>-3559.0731707317063</v>
      </c>
      <c r="C343" s="2">
        <v>4.8257757892550535</v>
      </c>
      <c r="F343" s="4">
        <f t="shared" si="24"/>
        <v>7512.1529411764932</v>
      </c>
      <c r="G343" s="4">
        <f t="shared" si="26"/>
        <v>-5510.1529411764932</v>
      </c>
      <c r="H343" s="2">
        <v>4.1301201883134873</v>
      </c>
    </row>
    <row r="344" spans="1:8">
      <c r="A344" s="4">
        <f t="shared" si="27"/>
        <v>5583.0914634146329</v>
      </c>
      <c r="B344" s="4">
        <f t="shared" si="25"/>
        <v>-3581.0914634146329</v>
      </c>
      <c r="C344" s="2">
        <v>4.9654608981445563</v>
      </c>
      <c r="F344" s="4">
        <f t="shared" si="24"/>
        <v>7533.3941176470817</v>
      </c>
      <c r="G344" s="4">
        <f t="shared" si="26"/>
        <v>-5531.3941176470817</v>
      </c>
      <c r="H344" s="2">
        <v>4.2542010523400728</v>
      </c>
    </row>
    <row r="345" spans="1:8">
      <c r="A345" s="4">
        <f t="shared" si="27"/>
        <v>5605.1097560975595</v>
      </c>
      <c r="B345" s="4">
        <f t="shared" si="25"/>
        <v>-3603.1097560975595</v>
      </c>
      <c r="C345" s="2">
        <v>6.4535062309609525</v>
      </c>
      <c r="F345" s="4">
        <f t="shared" si="24"/>
        <v>7554.6352941176701</v>
      </c>
      <c r="G345" s="4">
        <f t="shared" si="26"/>
        <v>-5552.6352941176701</v>
      </c>
      <c r="H345" s="2">
        <v>2.8213625034616459</v>
      </c>
    </row>
    <row r="346" spans="1:8">
      <c r="A346" s="4">
        <f t="shared" si="27"/>
        <v>5627.1280487804861</v>
      </c>
      <c r="B346" s="4">
        <f t="shared" si="25"/>
        <v>-3625.1280487804861</v>
      </c>
      <c r="C346" s="2">
        <v>4.665012288839657</v>
      </c>
      <c r="F346" s="4">
        <f t="shared" si="24"/>
        <v>7575.8764705882586</v>
      </c>
      <c r="G346" s="4">
        <f t="shared" si="26"/>
        <v>-5573.8764705882586</v>
      </c>
      <c r="H346" s="2">
        <v>3.6574311824979238</v>
      </c>
    </row>
    <row r="347" spans="1:8">
      <c r="A347" s="4">
        <f t="shared" si="27"/>
        <v>5649.1463414634127</v>
      </c>
      <c r="B347" s="4">
        <f t="shared" si="25"/>
        <v>-3647.1463414634127</v>
      </c>
      <c r="C347" s="2">
        <v>5.1243365757407924</v>
      </c>
      <c r="F347" s="4">
        <f t="shared" si="24"/>
        <v>7597.1176470588471</v>
      </c>
      <c r="G347" s="4">
        <f t="shared" si="26"/>
        <v>-5595.1176470588471</v>
      </c>
      <c r="H347" s="2">
        <v>5.3472943782885638</v>
      </c>
    </row>
    <row r="348" spans="1:8">
      <c r="A348" s="4">
        <f t="shared" si="27"/>
        <v>5671.1646341463393</v>
      </c>
      <c r="B348" s="4">
        <f t="shared" si="25"/>
        <v>-3669.1646341463393</v>
      </c>
      <c r="C348" s="2">
        <v>3.7693299293824429</v>
      </c>
      <c r="F348" s="4">
        <f t="shared" si="24"/>
        <v>7618.3588235294355</v>
      </c>
      <c r="G348" s="4">
        <f t="shared" si="26"/>
        <v>-5616.3588235294355</v>
      </c>
      <c r="H348" s="2">
        <v>4.6675108652450845</v>
      </c>
    </row>
    <row r="349" spans="1:8">
      <c r="A349" s="4">
        <f t="shared" si="27"/>
        <v>5693.1829268292659</v>
      </c>
      <c r="B349" s="4">
        <f t="shared" si="25"/>
        <v>-3691.1829268292659</v>
      </c>
      <c r="C349" s="2">
        <v>4.7367817086679596</v>
      </c>
      <c r="F349" s="4">
        <f t="shared" si="24"/>
        <v>7639.600000000024</v>
      </c>
      <c r="G349" s="4">
        <f t="shared" si="26"/>
        <v>-5637.600000000024</v>
      </c>
      <c r="H349" s="2">
        <v>5.772714483522571</v>
      </c>
    </row>
    <row r="350" spans="1:8">
      <c r="A350" s="4">
        <f t="shared" si="27"/>
        <v>5715.2012195121924</v>
      </c>
      <c r="B350" s="4">
        <f t="shared" si="25"/>
        <v>-3713.2012195121924</v>
      </c>
      <c r="C350" s="2">
        <v>4.3406145112157297</v>
      </c>
      <c r="F350" s="4">
        <f t="shared" si="24"/>
        <v>7660.8411764706125</v>
      </c>
      <c r="G350" s="4">
        <f t="shared" si="26"/>
        <v>-5658.8411764706125</v>
      </c>
      <c r="H350" s="2">
        <v>6.283809471060648</v>
      </c>
    </row>
    <row r="351" spans="1:8">
      <c r="A351" s="4">
        <f t="shared" si="27"/>
        <v>5737.219512195119</v>
      </c>
      <c r="B351" s="4">
        <f t="shared" si="25"/>
        <v>-3735.219512195119</v>
      </c>
      <c r="C351" s="2">
        <v>4.7482648158404874</v>
      </c>
      <c r="F351" s="4">
        <f t="shared" si="24"/>
        <v>7682.082352941201</v>
      </c>
      <c r="G351" s="4">
        <f t="shared" si="26"/>
        <v>-5680.082352941201</v>
      </c>
      <c r="H351" s="2">
        <v>7.5305267238991966</v>
      </c>
    </row>
    <row r="352" spans="1:8">
      <c r="A352" s="4">
        <f t="shared" si="27"/>
        <v>5759.2378048780456</v>
      </c>
      <c r="B352" s="4">
        <f t="shared" si="25"/>
        <v>-3757.2378048780456</v>
      </c>
      <c r="C352" s="2">
        <v>3.4364346524508447</v>
      </c>
      <c r="F352" s="4">
        <f t="shared" si="24"/>
        <v>7703.3235294117894</v>
      </c>
      <c r="G352" s="4">
        <f t="shared" si="26"/>
        <v>-5701.3235294117894</v>
      </c>
      <c r="H352" s="2">
        <v>5.822937690390475</v>
      </c>
    </row>
    <row r="353" spans="1:8">
      <c r="A353" s="4">
        <f t="shared" si="27"/>
        <v>5781.2560975609722</v>
      </c>
      <c r="B353" s="4">
        <f t="shared" si="25"/>
        <v>-3779.2560975609722</v>
      </c>
      <c r="C353" s="2">
        <v>4.0216137939628922</v>
      </c>
      <c r="F353" s="4">
        <f t="shared" si="24"/>
        <v>7724.5647058823779</v>
      </c>
      <c r="G353" s="4">
        <f t="shared" si="26"/>
        <v>-5722.5647058823779</v>
      </c>
      <c r="H353" s="2">
        <v>4.4196422043755206</v>
      </c>
    </row>
    <row r="354" spans="1:8">
      <c r="A354" s="4">
        <f t="shared" si="27"/>
        <v>5803.2743902438988</v>
      </c>
      <c r="B354" s="4">
        <f t="shared" si="25"/>
        <v>-3801.2743902438988</v>
      </c>
      <c r="C354" s="2">
        <v>3.8842758321794522</v>
      </c>
      <c r="F354" s="4">
        <f t="shared" si="24"/>
        <v>7745.8058823529664</v>
      </c>
      <c r="G354" s="4">
        <f t="shared" si="26"/>
        <v>-5743.8058823529664</v>
      </c>
      <c r="H354" s="2">
        <v>5.9588357795624489</v>
      </c>
    </row>
    <row r="355" spans="1:8">
      <c r="A355" s="4">
        <f t="shared" si="27"/>
        <v>5825.2926829268254</v>
      </c>
      <c r="B355" s="4">
        <f t="shared" si="25"/>
        <v>-3823.2926829268254</v>
      </c>
      <c r="C355" s="2">
        <v>4.5529256797286068</v>
      </c>
      <c r="F355" s="4">
        <f t="shared" si="24"/>
        <v>7767.0470588235548</v>
      </c>
      <c r="G355" s="4">
        <f t="shared" si="26"/>
        <v>-5765.0470588235548</v>
      </c>
      <c r="H355" s="2">
        <v>5.2616194959844922</v>
      </c>
    </row>
    <row r="356" spans="1:8">
      <c r="A356" s="4">
        <f t="shared" si="27"/>
        <v>5847.3109756097519</v>
      </c>
      <c r="B356" s="4">
        <f t="shared" si="25"/>
        <v>-3845.3109756097519</v>
      </c>
      <c r="C356" s="2">
        <v>6.4220425173082258</v>
      </c>
      <c r="F356" s="4">
        <f t="shared" si="24"/>
        <v>7788.2882352941433</v>
      </c>
      <c r="G356" s="4">
        <f t="shared" si="26"/>
        <v>-5786.2882352941433</v>
      </c>
      <c r="H356" s="2">
        <v>8.3252351149266133</v>
      </c>
    </row>
    <row r="357" spans="1:8">
      <c r="A357" s="4">
        <f t="shared" si="27"/>
        <v>5869.3292682926785</v>
      </c>
      <c r="B357" s="4">
        <f t="shared" si="25"/>
        <v>-3867.3292682926785</v>
      </c>
      <c r="C357" s="2">
        <v>6.0548127499307682</v>
      </c>
      <c r="F357" s="4">
        <f t="shared" si="24"/>
        <v>7809.5294117647318</v>
      </c>
      <c r="G357" s="4">
        <f t="shared" si="26"/>
        <v>-5807.5294117647318</v>
      </c>
      <c r="H357" s="2">
        <v>4.7623417335918035</v>
      </c>
    </row>
    <row r="358" spans="1:8">
      <c r="A358" s="4">
        <f t="shared" si="27"/>
        <v>5891.3475609756051</v>
      </c>
      <c r="B358" s="4">
        <f t="shared" si="25"/>
        <v>-3889.3475609756051</v>
      </c>
      <c r="C358" s="2">
        <v>4.0634123040708943</v>
      </c>
      <c r="F358" s="4">
        <f t="shared" si="24"/>
        <v>7830.7705882353202</v>
      </c>
      <c r="G358" s="4">
        <f t="shared" si="26"/>
        <v>-5828.7705882353202</v>
      </c>
      <c r="H358" s="2">
        <v>4.3444846524508458</v>
      </c>
    </row>
    <row r="359" spans="1:8">
      <c r="A359" s="4">
        <f t="shared" si="27"/>
        <v>5913.3658536585317</v>
      </c>
      <c r="B359" s="4">
        <f t="shared" si="25"/>
        <v>-3911.3658536585317</v>
      </c>
      <c r="C359" s="2">
        <v>3.7917219883688738</v>
      </c>
      <c r="F359" s="4">
        <f t="shared" si="24"/>
        <v>7852.0117647059087</v>
      </c>
      <c r="G359" s="4">
        <f t="shared" si="26"/>
        <v>-5850.0117647059087</v>
      </c>
      <c r="H359" s="2">
        <v>6.0325634472445326</v>
      </c>
    </row>
    <row r="360" spans="1:8">
      <c r="A360" s="4">
        <f t="shared" si="27"/>
        <v>5935.3841463414583</v>
      </c>
      <c r="B360" s="4">
        <f t="shared" si="25"/>
        <v>-3933.3841463414583</v>
      </c>
      <c r="C360" s="2">
        <v>5.7054966297424548</v>
      </c>
      <c r="F360" s="4">
        <f t="shared" si="24"/>
        <v>7873.2529411764972</v>
      </c>
      <c r="G360" s="4">
        <f t="shared" si="26"/>
        <v>-5871.2529411764972</v>
      </c>
      <c r="H360" s="2">
        <v>4.0126569703683206</v>
      </c>
    </row>
    <row r="361" spans="1:8">
      <c r="A361" s="4">
        <f t="shared" si="27"/>
        <v>5957.4024390243849</v>
      </c>
      <c r="B361" s="4">
        <f t="shared" si="25"/>
        <v>-3955.4024390243849</v>
      </c>
      <c r="C361" s="2">
        <v>4.3739155220160626</v>
      </c>
      <c r="F361" s="4">
        <f t="shared" si="24"/>
        <v>7894.4941176470857</v>
      </c>
      <c r="G361" s="4">
        <f t="shared" si="26"/>
        <v>-5892.4941176470857</v>
      </c>
      <c r="H361" s="2">
        <v>5.75475230130158</v>
      </c>
    </row>
    <row r="362" spans="1:8">
      <c r="A362" s="4">
        <f t="shared" si="27"/>
        <v>5979.4207317073115</v>
      </c>
      <c r="B362" s="4">
        <f t="shared" si="25"/>
        <v>-3977.4207317073115</v>
      </c>
      <c r="C362" s="2">
        <v>5.0367204680144013</v>
      </c>
      <c r="F362" s="4">
        <f t="shared" si="24"/>
        <v>7915.7352941176741</v>
      </c>
      <c r="G362" s="4">
        <f t="shared" si="26"/>
        <v>-5913.7352941176741</v>
      </c>
      <c r="H362" s="2">
        <v>5.3030979562448088</v>
      </c>
    </row>
    <row r="363" spans="1:8">
      <c r="A363" s="4">
        <f t="shared" si="27"/>
        <v>6001.439024390238</v>
      </c>
      <c r="B363" s="4">
        <f t="shared" si="25"/>
        <v>-3999.439024390238</v>
      </c>
      <c r="C363" s="2">
        <v>7.0609626003877048</v>
      </c>
      <c r="F363" s="4">
        <f t="shared" si="24"/>
        <v>7936.9764705882626</v>
      </c>
      <c r="G363" s="4">
        <f t="shared" si="26"/>
        <v>-5934.9764705882626</v>
      </c>
      <c r="H363" s="2">
        <v>7.4261806258654133</v>
      </c>
    </row>
    <row r="364" spans="1:8">
      <c r="A364" s="4">
        <f t="shared" si="27"/>
        <v>6023.4573170731646</v>
      </c>
      <c r="B364" s="4">
        <f t="shared" si="25"/>
        <v>-4021.4573170731646</v>
      </c>
      <c r="C364" s="2">
        <v>7.8544453060094153</v>
      </c>
      <c r="F364" s="4">
        <f t="shared" si="24"/>
        <v>7958.2176470588511</v>
      </c>
      <c r="G364" s="4">
        <f t="shared" si="26"/>
        <v>-5956.2176470588511</v>
      </c>
      <c r="H364" s="2">
        <v>4.9681977956244818</v>
      </c>
    </row>
    <row r="365" spans="1:8">
      <c r="A365" s="4">
        <f t="shared" si="27"/>
        <v>6045.4756097560912</v>
      </c>
      <c r="B365" s="4">
        <f t="shared" si="25"/>
        <v>-4043.4756097560912</v>
      </c>
      <c r="C365" s="2">
        <v>4.709911237884242</v>
      </c>
      <c r="F365" s="4">
        <f t="shared" si="24"/>
        <v>7979.4588235294395</v>
      </c>
      <c r="G365" s="4">
        <f t="shared" si="26"/>
        <v>-5977.4588235294395</v>
      </c>
      <c r="H365" s="2">
        <v>4.7623417335918035</v>
      </c>
    </row>
    <row r="366" spans="1:8">
      <c r="A366" s="4">
        <f t="shared" si="27"/>
        <v>6067.4939024390178</v>
      </c>
      <c r="B366" s="4">
        <f t="shared" si="25"/>
        <v>-4065.4939024390178</v>
      </c>
      <c r="C366" s="2">
        <v>6.5644973516477449</v>
      </c>
      <c r="F366" s="4">
        <f t="shared" si="24"/>
        <v>8000.700000000028</v>
      </c>
      <c r="G366" s="4">
        <f t="shared" si="26"/>
        <v>-5998.700000000028</v>
      </c>
      <c r="H366" s="2">
        <v>4.5349783217945179</v>
      </c>
    </row>
    <row r="367" spans="1:8">
      <c r="A367" s="4">
        <f t="shared" si="27"/>
        <v>6089.5121951219444</v>
      </c>
      <c r="B367" s="4">
        <f t="shared" si="25"/>
        <v>-4087.5121951219444</v>
      </c>
      <c r="C367" s="2">
        <v>6.9329259554140119</v>
      </c>
      <c r="F367" s="4">
        <f t="shared" si="24"/>
        <v>8021.9411764706165</v>
      </c>
      <c r="G367" s="4">
        <f t="shared" si="26"/>
        <v>-6019.9411764706165</v>
      </c>
      <c r="H367" s="2">
        <v>4.3567745666020503</v>
      </c>
    </row>
    <row r="368" spans="1:8">
      <c r="A368" s="4">
        <f t="shared" si="27"/>
        <v>6111.530487804871</v>
      </c>
      <c r="B368" s="4">
        <f t="shared" si="25"/>
        <v>-4109.530487804871</v>
      </c>
      <c r="C368" s="2">
        <v>7.9807594849072281</v>
      </c>
      <c r="F368" s="4">
        <f t="shared" si="24"/>
        <v>8043.182352941205</v>
      </c>
      <c r="G368" s="4">
        <f t="shared" si="26"/>
        <v>-6041.182352941205</v>
      </c>
      <c r="H368" s="2">
        <v>5.8803694045970643</v>
      </c>
    </row>
    <row r="369" spans="1:8">
      <c r="A369" s="4">
        <f t="shared" si="27"/>
        <v>6133.5487804877976</v>
      </c>
      <c r="B369" s="4">
        <f t="shared" si="25"/>
        <v>-4131.5487804877976</v>
      </c>
      <c r="C369" s="2">
        <v>8.2391293962891172</v>
      </c>
      <c r="F369" s="4">
        <f t="shared" si="24"/>
        <v>8064.4235294117934</v>
      </c>
      <c r="G369" s="4">
        <f t="shared" si="26"/>
        <v>-6062.4235294117934</v>
      </c>
      <c r="H369" s="2">
        <v>5.4311718606480195</v>
      </c>
    </row>
    <row r="370" spans="1:8">
      <c r="A370" s="4">
        <f t="shared" si="27"/>
        <v>6155.5670731707241</v>
      </c>
      <c r="B370" s="4">
        <f t="shared" si="25"/>
        <v>-4153.5670731707241</v>
      </c>
      <c r="C370" s="2">
        <v>5.2650046386042648</v>
      </c>
      <c r="F370" s="4">
        <f t="shared" si="24"/>
        <v>8085.6647058823819</v>
      </c>
      <c r="G370" s="4">
        <f t="shared" si="26"/>
        <v>-6083.6647058823819</v>
      </c>
      <c r="H370" s="2">
        <v>5.2454298975353097</v>
      </c>
    </row>
    <row r="371" spans="1:8">
      <c r="A371" s="4">
        <f t="shared" si="27"/>
        <v>6177.5853658536507</v>
      </c>
      <c r="B371" s="4">
        <f t="shared" si="25"/>
        <v>-4175.5853658536507</v>
      </c>
      <c r="C371" s="2">
        <v>6.6860391512046524</v>
      </c>
      <c r="F371" s="4">
        <f t="shared" si="24"/>
        <v>8106.9058823529704</v>
      </c>
      <c r="G371" s="4">
        <f t="shared" si="26"/>
        <v>-6104.9058823529704</v>
      </c>
      <c r="H371" s="2">
        <v>5.4719661035724174</v>
      </c>
    </row>
    <row r="372" spans="1:8">
      <c r="A372" s="4">
        <f t="shared" si="27"/>
        <v>6199.6036585365773</v>
      </c>
      <c r="B372" s="4">
        <f t="shared" si="25"/>
        <v>-4197.6036585365773</v>
      </c>
      <c r="C372" s="2">
        <v>5.8248061132650228</v>
      </c>
      <c r="F372" s="4">
        <f t="shared" si="24"/>
        <v>8128.1470588235588</v>
      </c>
      <c r="G372" s="4">
        <f t="shared" si="26"/>
        <v>-6126.1470588235588</v>
      </c>
      <c r="H372" s="2">
        <v>6.2377222929936309</v>
      </c>
    </row>
    <row r="373" spans="1:8">
      <c r="A373" s="4">
        <f t="shared" si="27"/>
        <v>6221.6219512195039</v>
      </c>
      <c r="B373" s="4">
        <f t="shared" si="25"/>
        <v>-4219.6219512195039</v>
      </c>
      <c r="C373" s="2">
        <v>6.2267148643035171</v>
      </c>
      <c r="F373" s="4">
        <f t="shared" si="24"/>
        <v>8149.3882352941473</v>
      </c>
      <c r="G373" s="4">
        <f t="shared" si="26"/>
        <v>-6147.3882352941473</v>
      </c>
      <c r="H373" s="2">
        <v>7.4629321960675723</v>
      </c>
    </row>
    <row r="374" spans="1:8">
      <c r="A374" s="4">
        <f t="shared" si="27"/>
        <v>6243.6402439024305</v>
      </c>
      <c r="B374" s="4">
        <f t="shared" si="25"/>
        <v>-4241.6402439024305</v>
      </c>
      <c r="C374" s="2">
        <v>5.4114142550540025</v>
      </c>
      <c r="F374" s="4">
        <f t="shared" si="24"/>
        <v>8170.6294117647358</v>
      </c>
      <c r="G374" s="4">
        <f t="shared" si="26"/>
        <v>-6168.6294117647358</v>
      </c>
      <c r="H374" s="2">
        <v>4.951890024923844</v>
      </c>
    </row>
    <row r="375" spans="1:8">
      <c r="A375" s="4">
        <f t="shared" si="27"/>
        <v>6265.6585365853571</v>
      </c>
      <c r="B375" s="4">
        <f t="shared" si="25"/>
        <v>-4263.6585365853571</v>
      </c>
      <c r="C375" s="2">
        <v>7.1453634381057887</v>
      </c>
      <c r="F375" s="4">
        <f t="shared" si="24"/>
        <v>8191.8705882353242</v>
      </c>
      <c r="G375" s="4">
        <f t="shared" si="26"/>
        <v>-6189.8705882353242</v>
      </c>
      <c r="H375" s="2">
        <v>6.6078377845472165</v>
      </c>
    </row>
    <row r="376" spans="1:8">
      <c r="A376" s="4">
        <f t="shared" si="27"/>
        <v>6287.6768292682837</v>
      </c>
      <c r="B376" s="4">
        <f t="shared" si="25"/>
        <v>-4285.6768292682837</v>
      </c>
      <c r="C376" s="2">
        <v>6.3037642168097499</v>
      </c>
      <c r="F376" s="4">
        <f t="shared" si="24"/>
        <v>8213.1117647059127</v>
      </c>
      <c r="G376" s="4">
        <f t="shared" si="26"/>
        <v>-6211.1117647059127</v>
      </c>
      <c r="H376" s="2">
        <v>7.2268240376626967</v>
      </c>
    </row>
    <row r="377" spans="1:8">
      <c r="A377" s="4">
        <f t="shared" si="27"/>
        <v>6309.6951219512102</v>
      </c>
      <c r="B377" s="4">
        <f t="shared" si="25"/>
        <v>-4307.6951219512102</v>
      </c>
      <c r="C377" s="2">
        <v>7.1798127596233732</v>
      </c>
      <c r="F377" s="4">
        <f t="shared" ref="F377:F416" si="28">F376+(9084-5473)/170</f>
        <v>8234.3529411765012</v>
      </c>
      <c r="G377" s="4">
        <f t="shared" si="26"/>
        <v>-6232.3529411765012</v>
      </c>
      <c r="H377" s="2">
        <v>6.6764958626419286</v>
      </c>
    </row>
    <row r="378" spans="1:8">
      <c r="A378" s="4">
        <f t="shared" si="27"/>
        <v>6331.7134146341368</v>
      </c>
      <c r="B378" s="4">
        <f t="shared" si="25"/>
        <v>-4329.7134146341368</v>
      </c>
      <c r="C378" s="2">
        <v>6.3932199183051788</v>
      </c>
      <c r="F378" s="4">
        <f t="shared" si="28"/>
        <v>8255.5941176470897</v>
      </c>
      <c r="G378" s="4">
        <f t="shared" si="26"/>
        <v>-6253.5941176470897</v>
      </c>
      <c r="H378" s="2">
        <v>7.1742373857657169</v>
      </c>
    </row>
    <row r="379" spans="1:8">
      <c r="A379" s="4">
        <f t="shared" si="27"/>
        <v>6353.7317073170634</v>
      </c>
      <c r="B379" s="4">
        <f t="shared" si="25"/>
        <v>-4351.7317073170634</v>
      </c>
      <c r="C379" s="2">
        <v>6.3070966145112148</v>
      </c>
      <c r="F379" s="4">
        <f t="shared" si="28"/>
        <v>8276.8352941176781</v>
      </c>
      <c r="G379" s="4">
        <f t="shared" si="26"/>
        <v>-6274.8352941176781</v>
      </c>
      <c r="H379" s="2">
        <v>5.445930393132099</v>
      </c>
    </row>
    <row r="380" spans="1:8">
      <c r="A380" s="4">
        <f t="shared" si="27"/>
        <v>6375.74999999999</v>
      </c>
      <c r="B380" s="4">
        <f t="shared" si="25"/>
        <v>-4373.74999999999</v>
      </c>
      <c r="C380" s="2">
        <v>5.3310325048463021</v>
      </c>
      <c r="F380" s="4">
        <f t="shared" si="28"/>
        <v>8298.0764705882666</v>
      </c>
      <c r="G380" s="4">
        <f t="shared" si="26"/>
        <v>-6296.0764705882666</v>
      </c>
      <c r="H380" s="2">
        <v>3.9419899639988931</v>
      </c>
    </row>
    <row r="381" spans="1:8">
      <c r="A381" s="4">
        <f t="shared" si="27"/>
        <v>6397.7682926829166</v>
      </c>
      <c r="B381" s="4">
        <f t="shared" si="25"/>
        <v>-4395.7682926829166</v>
      </c>
      <c r="C381" s="2">
        <v>5.2793585225699253</v>
      </c>
      <c r="F381" s="4">
        <f t="shared" si="28"/>
        <v>8319.3176470588551</v>
      </c>
      <c r="G381" s="4">
        <f t="shared" si="26"/>
        <v>-6317.3176470588551</v>
      </c>
      <c r="H381" s="2">
        <v>5.7608972583771827</v>
      </c>
    </row>
    <row r="382" spans="1:8">
      <c r="A382" s="4">
        <f t="shared" si="27"/>
        <v>6419.7865853658432</v>
      </c>
      <c r="B382" s="4">
        <f t="shared" si="25"/>
        <v>-4417.7865853658432</v>
      </c>
      <c r="C382" s="2">
        <v>7.027661589587372</v>
      </c>
      <c r="F382" s="4">
        <f t="shared" si="28"/>
        <v>8340.5588235294435</v>
      </c>
      <c r="G382" s="4">
        <f t="shared" si="26"/>
        <v>-6338.5588235294435</v>
      </c>
      <c r="H382" s="2">
        <v>6.3293057878703971</v>
      </c>
    </row>
    <row r="383" spans="1:8">
      <c r="A383" s="4">
        <f t="shared" si="27"/>
        <v>6441.8048780487698</v>
      </c>
      <c r="B383" s="4">
        <f t="shared" si="25"/>
        <v>-4439.8048780487698</v>
      </c>
      <c r="C383" s="2">
        <v>6.9932122680697866</v>
      </c>
      <c r="F383" s="4">
        <f t="shared" si="28"/>
        <v>8361.800000000032</v>
      </c>
      <c r="G383" s="4">
        <f t="shared" si="26"/>
        <v>-6359.800000000032</v>
      </c>
      <c r="H383" s="2">
        <v>4.6886022486845755</v>
      </c>
    </row>
    <row r="384" spans="1:8">
      <c r="A384" s="4">
        <f t="shared" si="27"/>
        <v>6463.8231707316963</v>
      </c>
      <c r="B384" s="4">
        <f t="shared" si="25"/>
        <v>-4461.8231707316963</v>
      </c>
      <c r="C384" s="2">
        <v>7.9721471545278311</v>
      </c>
      <c r="F384" s="4">
        <f t="shared" si="28"/>
        <v>8383.0411764706205</v>
      </c>
      <c r="G384" s="4">
        <f t="shared" si="26"/>
        <v>-6381.0411764706205</v>
      </c>
      <c r="H384" s="2">
        <v>5.3246053060094152</v>
      </c>
    </row>
    <row r="385" spans="1:8">
      <c r="A385" s="4">
        <f t="shared" si="27"/>
        <v>6485.8414634146229</v>
      </c>
      <c r="B385" s="4">
        <f t="shared" si="25"/>
        <v>-4483.8414634146229</v>
      </c>
      <c r="C385" s="2">
        <v>5.2334260938798121</v>
      </c>
      <c r="F385" s="4">
        <f t="shared" si="28"/>
        <v>8404.282352941209</v>
      </c>
      <c r="G385" s="4">
        <f t="shared" si="26"/>
        <v>-6402.282352941209</v>
      </c>
      <c r="H385" s="2">
        <v>4.7654142121296053</v>
      </c>
    </row>
    <row r="386" spans="1:8">
      <c r="A386" s="4">
        <f t="shared" si="27"/>
        <v>6507.8597560975495</v>
      </c>
      <c r="B386" s="4">
        <f t="shared" si="25"/>
        <v>-4505.8597560975495</v>
      </c>
      <c r="C386" s="2">
        <v>6.7466412493076691</v>
      </c>
      <c r="F386" s="4">
        <f t="shared" si="28"/>
        <v>8425.5235294117974</v>
      </c>
      <c r="G386" s="4">
        <f t="shared" si="26"/>
        <v>-6423.5235294117974</v>
      </c>
      <c r="H386" s="2">
        <v>4.3782819163666584</v>
      </c>
    </row>
    <row r="387" spans="1:8">
      <c r="A387" s="4">
        <f t="shared" si="27"/>
        <v>6529.8780487804761</v>
      </c>
      <c r="B387" s="4">
        <f t="shared" si="25"/>
        <v>-4527.8780487804761</v>
      </c>
      <c r="C387" s="2">
        <v>7.4180872334533365</v>
      </c>
      <c r="F387" s="4">
        <f t="shared" si="28"/>
        <v>8446.7647058823859</v>
      </c>
      <c r="G387" s="4">
        <f t="shared" si="26"/>
        <v>-6444.7647058823859</v>
      </c>
      <c r="H387" s="2">
        <v>4.1877882470229864</v>
      </c>
    </row>
    <row r="388" spans="1:8">
      <c r="A388" s="4">
        <f t="shared" si="27"/>
        <v>6551.8963414634027</v>
      </c>
      <c r="B388" s="4">
        <f t="shared" ref="B388:B451" si="29">2002-A388</f>
        <v>-4549.8963414634027</v>
      </c>
      <c r="C388" s="2">
        <v>6.815224106895597</v>
      </c>
      <c r="F388" s="4">
        <f t="shared" si="28"/>
        <v>8468.0058823529744</v>
      </c>
      <c r="G388" s="4">
        <f t="shared" ref="G388:G451" si="30">2002-F388</f>
        <v>-6466.0058823529744</v>
      </c>
      <c r="H388" s="2">
        <v>4.651732506230962</v>
      </c>
    </row>
    <row r="389" spans="1:8">
      <c r="A389" s="4">
        <f t="shared" si="27"/>
        <v>6573.9146341463293</v>
      </c>
      <c r="B389" s="4">
        <f t="shared" si="29"/>
        <v>-4571.9146341463293</v>
      </c>
      <c r="C389" s="2">
        <v>5.9683449529216279</v>
      </c>
      <c r="F389" s="4">
        <f t="shared" si="28"/>
        <v>8489.2470588235628</v>
      </c>
      <c r="G389" s="4">
        <f t="shared" si="30"/>
        <v>-6487.2470588235628</v>
      </c>
      <c r="H389" s="2">
        <v>4.7341174730545568</v>
      </c>
    </row>
    <row r="390" spans="1:8">
      <c r="A390" s="4">
        <f t="shared" si="27"/>
        <v>6595.9329268292558</v>
      </c>
      <c r="B390" s="4">
        <f t="shared" si="29"/>
        <v>-4593.9329268292558</v>
      </c>
      <c r="C390" s="2">
        <v>5.6841380504015513</v>
      </c>
      <c r="F390" s="4">
        <f t="shared" si="28"/>
        <v>8510.4882352941513</v>
      </c>
      <c r="G390" s="4">
        <f t="shared" si="30"/>
        <v>-6508.4882352941513</v>
      </c>
      <c r="H390" s="2">
        <v>5.6103458100249251</v>
      </c>
    </row>
    <row r="391" spans="1:8">
      <c r="A391" s="4">
        <f t="shared" si="27"/>
        <v>6617.9512195121824</v>
      </c>
      <c r="B391" s="4">
        <f t="shared" si="29"/>
        <v>-4615.9512195121824</v>
      </c>
      <c r="C391" s="2">
        <v>3.9645427513154252</v>
      </c>
      <c r="F391" s="4">
        <f t="shared" si="28"/>
        <v>8531.7294117647398</v>
      </c>
      <c r="G391" s="4">
        <f t="shared" si="30"/>
        <v>-6529.7294117647398</v>
      </c>
      <c r="H391" s="2">
        <v>5.7363174300747737</v>
      </c>
    </row>
    <row r="392" spans="1:8">
      <c r="A392" s="4">
        <f t="shared" si="27"/>
        <v>6639.969512195109</v>
      </c>
      <c r="B392" s="4">
        <f t="shared" si="29"/>
        <v>-4637.969512195109</v>
      </c>
      <c r="C392" s="2">
        <v>5.7042334879534762</v>
      </c>
      <c r="F392" s="4">
        <f t="shared" si="28"/>
        <v>8552.9705882353283</v>
      </c>
      <c r="G392" s="4">
        <f t="shared" si="30"/>
        <v>-6550.9705882353283</v>
      </c>
      <c r="H392" s="2">
        <v>4.5902829354749386</v>
      </c>
    </row>
    <row r="393" spans="1:8">
      <c r="A393" s="4">
        <f t="shared" si="27"/>
        <v>6661.9878048780356</v>
      </c>
      <c r="B393" s="4">
        <f t="shared" si="29"/>
        <v>-4659.9878048780356</v>
      </c>
      <c r="C393" s="2">
        <v>6.3083597563001934</v>
      </c>
      <c r="F393" s="4">
        <f t="shared" si="28"/>
        <v>8574.2117647059167</v>
      </c>
      <c r="G393" s="4">
        <f t="shared" si="30"/>
        <v>-6572.2117647059167</v>
      </c>
      <c r="H393" s="2">
        <v>4.4151516588202719</v>
      </c>
    </row>
    <row r="394" spans="1:8">
      <c r="A394" s="4">
        <f t="shared" si="27"/>
        <v>6684.0060975609622</v>
      </c>
      <c r="B394" s="4">
        <f t="shared" si="29"/>
        <v>-4682.0060975609622</v>
      </c>
      <c r="C394" s="2">
        <v>6.7005078662420381</v>
      </c>
      <c r="F394" s="4">
        <f t="shared" si="28"/>
        <v>8595.4529411765052</v>
      </c>
      <c r="G394" s="4">
        <f t="shared" si="30"/>
        <v>-6593.4529411765052</v>
      </c>
      <c r="H394" s="2">
        <v>4.2092955967875936</v>
      </c>
    </row>
    <row r="395" spans="1:8">
      <c r="A395" s="4">
        <f t="shared" si="27"/>
        <v>6706.0243902438888</v>
      </c>
      <c r="B395" s="4">
        <f t="shared" si="29"/>
        <v>-4704.0243902438888</v>
      </c>
      <c r="C395" s="2">
        <v>4.1555435695375254</v>
      </c>
      <c r="F395" s="4">
        <f t="shared" si="28"/>
        <v>8616.6941176470937</v>
      </c>
      <c r="G395" s="4">
        <f t="shared" si="30"/>
        <v>-6614.6941176470937</v>
      </c>
      <c r="H395" s="2">
        <v>4.8176463472722251</v>
      </c>
    </row>
    <row r="396" spans="1:8">
      <c r="A396" s="4">
        <f t="shared" si="27"/>
        <v>6728.0426829268154</v>
      </c>
      <c r="B396" s="4">
        <f t="shared" si="29"/>
        <v>-4726.0426829268154</v>
      </c>
      <c r="C396" s="2">
        <v>6.4369705566325122</v>
      </c>
      <c r="F396" s="4">
        <f t="shared" si="28"/>
        <v>8637.9352941176821</v>
      </c>
      <c r="G396" s="4">
        <f t="shared" si="30"/>
        <v>-6635.9352941176821</v>
      </c>
      <c r="H396" s="2">
        <v>3.93277252838549</v>
      </c>
    </row>
    <row r="397" spans="1:8">
      <c r="A397" s="4">
        <f t="shared" si="27"/>
        <v>6750.0609756097419</v>
      </c>
      <c r="B397" s="4">
        <f t="shared" si="29"/>
        <v>-4748.0609756097419</v>
      </c>
      <c r="C397" s="2">
        <v>5.7787588535031844</v>
      </c>
      <c r="F397" s="4">
        <f t="shared" si="28"/>
        <v>8659.1764705882706</v>
      </c>
      <c r="G397" s="4">
        <f t="shared" si="30"/>
        <v>-6657.1764705882706</v>
      </c>
      <c r="H397" s="2">
        <v>4.5872104569371377</v>
      </c>
    </row>
    <row r="398" spans="1:8">
      <c r="A398" s="4">
        <f t="shared" si="27"/>
        <v>6772.0792682926685</v>
      </c>
      <c r="B398" s="4">
        <f t="shared" si="29"/>
        <v>-4770.0792682926685</v>
      </c>
      <c r="C398" s="2">
        <v>5.2307849792301297</v>
      </c>
      <c r="F398" s="4">
        <f t="shared" si="28"/>
        <v>8680.4176470588591</v>
      </c>
      <c r="G398" s="4">
        <f t="shared" si="30"/>
        <v>-6678.4176470588591</v>
      </c>
      <c r="H398" s="2">
        <v>5.6902302520077548</v>
      </c>
    </row>
    <row r="399" spans="1:8">
      <c r="A399" s="4">
        <f t="shared" si="27"/>
        <v>6794.0975609755951</v>
      </c>
      <c r="B399" s="4">
        <f t="shared" si="29"/>
        <v>-4792.0975609755951</v>
      </c>
      <c r="C399" s="2">
        <v>5.2969276765438931</v>
      </c>
      <c r="F399" s="4">
        <f t="shared" si="28"/>
        <v>8701.6588235294475</v>
      </c>
      <c r="G399" s="4">
        <f t="shared" si="30"/>
        <v>-6699.6588235294475</v>
      </c>
      <c r="H399" s="2">
        <v>5.5489907770700633</v>
      </c>
    </row>
    <row r="400" spans="1:8">
      <c r="A400" s="4">
        <f t="shared" si="27"/>
        <v>6816.1158536585217</v>
      </c>
      <c r="B400" s="4">
        <f t="shared" si="29"/>
        <v>-4814.1158536585217</v>
      </c>
      <c r="C400" s="2">
        <v>7.530047528385488</v>
      </c>
      <c r="F400" s="4">
        <f t="shared" si="28"/>
        <v>8722.900000000036</v>
      </c>
      <c r="G400" s="4">
        <f t="shared" si="30"/>
        <v>-6720.900000000036</v>
      </c>
      <c r="H400" s="2">
        <v>5.0419372805317098</v>
      </c>
    </row>
    <row r="401" spans="1:8">
      <c r="A401" s="4">
        <f t="shared" si="27"/>
        <v>6838.1341463414483</v>
      </c>
      <c r="B401" s="4">
        <f t="shared" si="29"/>
        <v>-4836.1341463414483</v>
      </c>
      <c r="C401" s="2">
        <v>5.6841380504015513</v>
      </c>
      <c r="F401" s="4">
        <f t="shared" si="28"/>
        <v>8744.1411764706245</v>
      </c>
      <c r="G401" s="4">
        <f t="shared" si="30"/>
        <v>-6742.1411764706245</v>
      </c>
      <c r="H401" s="2">
        <v>5.8100569149820007</v>
      </c>
    </row>
    <row r="402" spans="1:8">
      <c r="A402" s="4">
        <f t="shared" si="27"/>
        <v>6860.1524390243749</v>
      </c>
      <c r="B402" s="4">
        <f t="shared" si="29"/>
        <v>-4858.1524390243749</v>
      </c>
      <c r="C402" s="2">
        <v>5.7559074702298529</v>
      </c>
      <c r="F402" s="4">
        <f t="shared" si="28"/>
        <v>8765.382352941213</v>
      </c>
      <c r="G402" s="4">
        <f t="shared" si="30"/>
        <v>-6763.382352941213</v>
      </c>
      <c r="H402" s="2">
        <v>6.5751040708944899</v>
      </c>
    </row>
    <row r="403" spans="1:8">
      <c r="A403" s="4">
        <f t="shared" si="27"/>
        <v>6882.1707317073015</v>
      </c>
      <c r="B403" s="4">
        <f t="shared" si="29"/>
        <v>-4880.1707317073015</v>
      </c>
      <c r="C403" s="2">
        <v>5.6927503807809465</v>
      </c>
      <c r="F403" s="4">
        <f t="shared" si="28"/>
        <v>8786.6235294118014</v>
      </c>
      <c r="G403" s="4">
        <f t="shared" si="30"/>
        <v>-6784.6235294118014</v>
      </c>
      <c r="H403" s="2">
        <v>6.0066955414012755</v>
      </c>
    </row>
    <row r="404" spans="1:8">
      <c r="A404" s="4">
        <f t="shared" si="27"/>
        <v>6904.189024390228</v>
      </c>
      <c r="B404" s="4">
        <f t="shared" si="29"/>
        <v>-4902.189024390228</v>
      </c>
      <c r="C404" s="2">
        <v>7.2343575186928817</v>
      </c>
      <c r="F404" s="4">
        <f t="shared" si="28"/>
        <v>8807.8647058823899</v>
      </c>
      <c r="G404" s="4">
        <f t="shared" si="30"/>
        <v>-6805.8647058823899</v>
      </c>
      <c r="H404" s="2">
        <v>7.6873413015785115</v>
      </c>
    </row>
    <row r="405" spans="1:8">
      <c r="A405" s="4">
        <f t="shared" ref="A405:A468" si="31">A404+(9084-5473)/164</f>
        <v>6926.2073170731546</v>
      </c>
      <c r="B405" s="4">
        <f t="shared" si="29"/>
        <v>-4924.2073170731546</v>
      </c>
      <c r="C405" s="2">
        <v>4.2969121019385206</v>
      </c>
      <c r="F405" s="4">
        <f t="shared" si="28"/>
        <v>8829.1058823529784</v>
      </c>
      <c r="G405" s="4">
        <f t="shared" si="30"/>
        <v>-6827.1058823529784</v>
      </c>
      <c r="H405" s="2">
        <v>5.3030979562448088</v>
      </c>
    </row>
    <row r="406" spans="1:8">
      <c r="A406" s="4">
        <f t="shared" si="31"/>
        <v>6948.2256097560812</v>
      </c>
      <c r="B406" s="4">
        <f t="shared" si="29"/>
        <v>-4946.2256097560812</v>
      </c>
      <c r="C406" s="2">
        <v>5.8362892204375516</v>
      </c>
      <c r="F406" s="4">
        <f t="shared" si="28"/>
        <v>8850.3470588235668</v>
      </c>
      <c r="G406" s="4">
        <f t="shared" si="30"/>
        <v>-6848.3470588235668</v>
      </c>
      <c r="H406" s="2">
        <v>8.2680397452229322</v>
      </c>
    </row>
    <row r="407" spans="1:8">
      <c r="A407" s="4">
        <f t="shared" si="31"/>
        <v>6970.2439024390078</v>
      </c>
      <c r="B407" s="4">
        <f t="shared" si="29"/>
        <v>-4968.2439024390078</v>
      </c>
      <c r="C407" s="2">
        <v>7.093689455829411</v>
      </c>
      <c r="F407" s="4">
        <f t="shared" si="28"/>
        <v>8871.5882352941553</v>
      </c>
      <c r="G407" s="4">
        <f t="shared" si="30"/>
        <v>-6869.5882352941553</v>
      </c>
      <c r="H407" s="2">
        <v>7.5460072888396574</v>
      </c>
    </row>
    <row r="408" spans="1:8">
      <c r="A408" s="4">
        <f t="shared" si="31"/>
        <v>6992.2621951219344</v>
      </c>
      <c r="B408" s="4">
        <f t="shared" si="29"/>
        <v>-4990.2621951219344</v>
      </c>
      <c r="C408" s="2">
        <v>5.6382056217114371</v>
      </c>
      <c r="F408" s="4">
        <f t="shared" si="28"/>
        <v>8892.8294117647438</v>
      </c>
      <c r="G408" s="4">
        <f t="shared" si="30"/>
        <v>-6890.8294117647438</v>
      </c>
      <c r="H408" s="2">
        <v>5.8837963998892286</v>
      </c>
    </row>
    <row r="409" spans="1:8">
      <c r="A409" s="4">
        <f t="shared" si="31"/>
        <v>7014.280487804861</v>
      </c>
      <c r="B409" s="4">
        <f t="shared" si="29"/>
        <v>-5012.280487804861</v>
      </c>
      <c r="C409" s="2">
        <v>6.7893871157574068</v>
      </c>
      <c r="F409" s="4">
        <f t="shared" si="28"/>
        <v>8914.0705882353323</v>
      </c>
      <c r="G409" s="4">
        <f t="shared" si="30"/>
        <v>-6912.0705882353323</v>
      </c>
      <c r="H409" s="2">
        <v>5.9882417626142361</v>
      </c>
    </row>
    <row r="410" spans="1:8">
      <c r="A410" s="4">
        <f t="shared" si="31"/>
        <v>7036.2987804877876</v>
      </c>
      <c r="B410" s="4">
        <f t="shared" si="29"/>
        <v>-5034.2987804877876</v>
      </c>
      <c r="C410" s="2">
        <v>9.21519350595403</v>
      </c>
      <c r="F410" s="4">
        <f t="shared" si="28"/>
        <v>8935.3117647059207</v>
      </c>
      <c r="G410" s="4">
        <f t="shared" si="30"/>
        <v>-6933.3117647059207</v>
      </c>
      <c r="H410" s="2">
        <v>5.5704035890335089</v>
      </c>
    </row>
    <row r="411" spans="1:8">
      <c r="A411" s="4">
        <f t="shared" si="31"/>
        <v>7058.3170731707141</v>
      </c>
      <c r="B411" s="4">
        <f t="shared" si="29"/>
        <v>-5056.3170731707141</v>
      </c>
      <c r="C411" s="2">
        <v>4.1109523677651625</v>
      </c>
      <c r="F411" s="4">
        <f t="shared" si="28"/>
        <v>8956.5529411765092</v>
      </c>
      <c r="G411" s="4">
        <f t="shared" si="30"/>
        <v>-6954.5529411765092</v>
      </c>
      <c r="H411" s="2">
        <v>6.1787543395181395</v>
      </c>
    </row>
    <row r="412" spans="1:8">
      <c r="A412" s="4">
        <f t="shared" si="31"/>
        <v>7080.3353658536407</v>
      </c>
      <c r="B412" s="4">
        <f t="shared" si="29"/>
        <v>-5078.3353658536407</v>
      </c>
      <c r="C412" s="2">
        <v>3.9243518762115759</v>
      </c>
      <c r="F412" s="4">
        <f t="shared" si="28"/>
        <v>8977.7941176470977</v>
      </c>
      <c r="G412" s="4">
        <f t="shared" si="30"/>
        <v>-6975.7941176470977</v>
      </c>
      <c r="H412" s="2">
        <v>4.7807766048186107</v>
      </c>
    </row>
    <row r="413" spans="1:8">
      <c r="A413" s="4">
        <f t="shared" si="31"/>
        <v>7102.3536585365673</v>
      </c>
      <c r="B413" s="4">
        <f t="shared" si="29"/>
        <v>-5100.3536585365673</v>
      </c>
      <c r="C413" s="2">
        <v>5.8133230060924959</v>
      </c>
      <c r="F413" s="4">
        <f t="shared" si="28"/>
        <v>8999.0352941176861</v>
      </c>
      <c r="G413" s="4">
        <f t="shared" si="30"/>
        <v>-6997.0352941176861</v>
      </c>
      <c r="H413" s="2">
        <v>5.370692484076435</v>
      </c>
    </row>
    <row r="414" spans="1:8">
      <c r="A414" s="4">
        <f t="shared" si="31"/>
        <v>7124.3719512194939</v>
      </c>
      <c r="B414" s="4">
        <f t="shared" si="29"/>
        <v>-5122.3719512194939</v>
      </c>
      <c r="C414" s="2">
        <v>7.2056497507615624</v>
      </c>
      <c r="F414" s="4">
        <f t="shared" si="28"/>
        <v>9020.2764705882746</v>
      </c>
      <c r="G414" s="4">
        <f t="shared" si="30"/>
        <v>-7018.2764705882746</v>
      </c>
      <c r="H414" s="2">
        <v>6.2632474993076714</v>
      </c>
    </row>
    <row r="415" spans="1:8">
      <c r="A415" s="4">
        <f t="shared" si="31"/>
        <v>7146.3902439024205</v>
      </c>
      <c r="B415" s="4">
        <f t="shared" si="29"/>
        <v>-5144.3902439024205</v>
      </c>
      <c r="C415" s="2">
        <v>6.6234263610357225</v>
      </c>
      <c r="F415" s="4">
        <f t="shared" si="28"/>
        <v>9041.5176470588631</v>
      </c>
      <c r="G415" s="4">
        <f t="shared" si="30"/>
        <v>-7039.5176470588631</v>
      </c>
      <c r="H415" s="2">
        <v>6.9882342619772935</v>
      </c>
    </row>
    <row r="416" spans="1:8">
      <c r="A416" s="4">
        <f t="shared" si="31"/>
        <v>7168.4085365853471</v>
      </c>
      <c r="B416" s="4">
        <f t="shared" si="29"/>
        <v>-5166.4085365853471</v>
      </c>
      <c r="C416" s="2">
        <v>4.665012288839657</v>
      </c>
      <c r="F416" s="4">
        <f t="shared" si="28"/>
        <v>9062.7588235294515</v>
      </c>
      <c r="G416" s="4">
        <f t="shared" si="30"/>
        <v>-7060.7588235294515</v>
      </c>
      <c r="H416" s="2">
        <v>7.5275724176128511</v>
      </c>
    </row>
    <row r="417" spans="1:8">
      <c r="A417" s="4">
        <f t="shared" si="31"/>
        <v>7190.4268292682737</v>
      </c>
      <c r="B417" s="4">
        <f t="shared" si="29"/>
        <v>-5188.4268292682737</v>
      </c>
      <c r="C417" s="2">
        <v>4.8745789947382994</v>
      </c>
      <c r="F417" s="4">
        <v>9084</v>
      </c>
      <c r="G417" s="4">
        <f t="shared" si="30"/>
        <v>-7082</v>
      </c>
      <c r="H417" s="2">
        <v>7.3290430351703142</v>
      </c>
    </row>
    <row r="418" spans="1:8">
      <c r="A418" s="4">
        <f t="shared" si="31"/>
        <v>7212.4451219512002</v>
      </c>
      <c r="B418" s="4">
        <f t="shared" si="29"/>
        <v>-5210.4451219512002</v>
      </c>
      <c r="C418" s="2">
        <v>4.9980223968429796</v>
      </c>
      <c r="F418" s="4">
        <f>F417+(10275-9084)/51</f>
        <v>9107.3529411764703</v>
      </c>
      <c r="G418" s="4">
        <f t="shared" si="30"/>
        <v>-7105.3529411764703</v>
      </c>
      <c r="H418" s="2">
        <v>4.9237164231738042</v>
      </c>
    </row>
    <row r="419" spans="1:8">
      <c r="A419" s="4">
        <f t="shared" si="31"/>
        <v>7234.4634146341268</v>
      </c>
      <c r="B419" s="4">
        <f t="shared" si="29"/>
        <v>-5232.4634146341268</v>
      </c>
      <c r="C419" s="2">
        <v>7.8085128773193011</v>
      </c>
      <c r="F419" s="4">
        <f t="shared" ref="F419:F467" si="32">F418+(10275-9084)/51</f>
        <v>9130.7058823529405</v>
      </c>
      <c r="G419" s="4">
        <f t="shared" si="30"/>
        <v>-7128.7058823529405</v>
      </c>
      <c r="H419" s="2">
        <v>5.2538095768261979</v>
      </c>
    </row>
    <row r="420" spans="1:8">
      <c r="A420" s="4">
        <f t="shared" si="31"/>
        <v>7256.4817073170534</v>
      </c>
      <c r="B420" s="4">
        <f t="shared" si="29"/>
        <v>-5254.4817073170534</v>
      </c>
      <c r="C420" s="2">
        <v>6.9903414912766548</v>
      </c>
      <c r="F420" s="4">
        <f t="shared" si="32"/>
        <v>9154.0588235294108</v>
      </c>
      <c r="G420" s="4">
        <f t="shared" si="30"/>
        <v>-7152.0588235294108</v>
      </c>
      <c r="H420" s="2">
        <v>5.2807943576826197</v>
      </c>
    </row>
    <row r="421" spans="1:8">
      <c r="A421" s="4">
        <f t="shared" si="31"/>
        <v>7278.49999999998</v>
      </c>
      <c r="B421" s="4">
        <f t="shared" si="29"/>
        <v>-5276.49999999998</v>
      </c>
      <c r="C421" s="2">
        <v>6.5396295347549156</v>
      </c>
      <c r="F421" s="4">
        <f t="shared" si="32"/>
        <v>9177.4117647058811</v>
      </c>
      <c r="G421" s="4">
        <f t="shared" si="30"/>
        <v>-7175.4117647058811</v>
      </c>
      <c r="H421" s="2">
        <v>3.1520312342569268</v>
      </c>
    </row>
    <row r="422" spans="1:8">
      <c r="A422" s="4">
        <f t="shared" si="31"/>
        <v>7300.5182926829066</v>
      </c>
      <c r="B422" s="4">
        <f t="shared" si="29"/>
        <v>-5298.5182926829066</v>
      </c>
      <c r="C422" s="2">
        <v>5.3252909512600386</v>
      </c>
      <c r="F422" s="4">
        <f t="shared" si="32"/>
        <v>9200.7647058823513</v>
      </c>
      <c r="G422" s="4">
        <f t="shared" si="30"/>
        <v>-7198.7647058823513</v>
      </c>
      <c r="H422" s="2">
        <v>4.8239782367758188</v>
      </c>
    </row>
    <row r="423" spans="1:8">
      <c r="A423" s="4">
        <f t="shared" si="31"/>
        <v>7322.5365853658332</v>
      </c>
      <c r="B423" s="4">
        <f t="shared" si="29"/>
        <v>-5320.5365853658332</v>
      </c>
      <c r="C423" s="2">
        <v>7.2429698490722796</v>
      </c>
      <c r="F423" s="4">
        <f t="shared" si="32"/>
        <v>9224.1176470588216</v>
      </c>
      <c r="G423" s="4">
        <f t="shared" si="30"/>
        <v>-7222.1176470588216</v>
      </c>
      <c r="H423" s="2">
        <v>6.5994702267002525</v>
      </c>
    </row>
    <row r="424" spans="1:8">
      <c r="A424" s="4">
        <f t="shared" si="31"/>
        <v>7344.5548780487597</v>
      </c>
      <c r="B424" s="4">
        <f t="shared" si="29"/>
        <v>-5342.5548780487597</v>
      </c>
      <c r="C424" s="2">
        <v>5.8592554347826091</v>
      </c>
      <c r="F424" s="4">
        <f t="shared" si="32"/>
        <v>9247.4705882352919</v>
      </c>
      <c r="G424" s="4">
        <f t="shared" si="30"/>
        <v>-7245.4705882352919</v>
      </c>
      <c r="H424" s="2">
        <v>3.3499848866498745</v>
      </c>
    </row>
    <row r="425" spans="1:8">
      <c r="A425" s="4">
        <f t="shared" si="31"/>
        <v>7366.5731707316863</v>
      </c>
      <c r="B425" s="4">
        <f t="shared" si="29"/>
        <v>-5364.5731707316863</v>
      </c>
      <c r="C425" s="2">
        <v>4.4732443990584327</v>
      </c>
      <c r="F425" s="4">
        <f t="shared" si="32"/>
        <v>9270.8235294117621</v>
      </c>
      <c r="G425" s="4">
        <f t="shared" si="30"/>
        <v>-7268.8235294117621</v>
      </c>
      <c r="H425" s="2">
        <v>4.1935719899244335</v>
      </c>
    </row>
    <row r="426" spans="1:8">
      <c r="A426" s="4">
        <f t="shared" si="31"/>
        <v>7388.5914634146129</v>
      </c>
      <c r="B426" s="4">
        <f t="shared" si="29"/>
        <v>-5386.5914634146129</v>
      </c>
      <c r="C426" s="2">
        <v>6.2267148643035171</v>
      </c>
      <c r="F426" s="4">
        <f t="shared" si="32"/>
        <v>9294.1764705882324</v>
      </c>
      <c r="G426" s="4">
        <f t="shared" si="30"/>
        <v>-7292.1764705882324</v>
      </c>
      <c r="H426" s="2">
        <v>4.7082514861460965</v>
      </c>
    </row>
    <row r="427" spans="1:8">
      <c r="A427" s="4">
        <f t="shared" si="31"/>
        <v>7410.6097560975395</v>
      </c>
      <c r="B427" s="4">
        <f t="shared" si="29"/>
        <v>-5408.6097560975395</v>
      </c>
      <c r="C427" s="2">
        <v>5.2822292993630571</v>
      </c>
      <c r="F427" s="4">
        <f t="shared" si="32"/>
        <v>9317.5294117647027</v>
      </c>
      <c r="G427" s="4">
        <f t="shared" si="30"/>
        <v>-7315.5294117647027</v>
      </c>
      <c r="H427" s="2">
        <v>5.5213841813602018</v>
      </c>
    </row>
    <row r="428" spans="1:8">
      <c r="A428" s="4">
        <f t="shared" si="31"/>
        <v>7432.6280487804661</v>
      </c>
      <c r="B428" s="4">
        <f t="shared" si="29"/>
        <v>-5430.6280487804661</v>
      </c>
      <c r="C428" s="2">
        <v>5.0870164774300743</v>
      </c>
      <c r="F428" s="4">
        <f t="shared" si="32"/>
        <v>9340.8823529411729</v>
      </c>
      <c r="G428" s="4">
        <f t="shared" si="30"/>
        <v>-7338.8823529411729</v>
      </c>
      <c r="H428" s="2">
        <v>3.3987119395465997</v>
      </c>
    </row>
    <row r="429" spans="1:8">
      <c r="A429" s="4">
        <f t="shared" si="31"/>
        <v>7454.6463414633927</v>
      </c>
      <c r="B429" s="4">
        <f t="shared" si="29"/>
        <v>-5452.6463414633927</v>
      </c>
      <c r="C429" s="2">
        <v>4.5157318955967876</v>
      </c>
      <c r="F429" s="4">
        <f t="shared" si="32"/>
        <v>9364.2352941176432</v>
      </c>
      <c r="G429" s="4">
        <f t="shared" si="30"/>
        <v>-7362.2352941176432</v>
      </c>
      <c r="H429" s="2">
        <v>4.2443112090680106</v>
      </c>
    </row>
    <row r="430" spans="1:8">
      <c r="A430" s="4">
        <f t="shared" si="31"/>
        <v>7476.6646341463193</v>
      </c>
      <c r="B430" s="4">
        <f t="shared" si="29"/>
        <v>-5474.6646341463193</v>
      </c>
      <c r="C430" s="2">
        <v>6.7061345887565773</v>
      </c>
      <c r="F430" s="4">
        <f t="shared" si="32"/>
        <v>9387.5882352941135</v>
      </c>
      <c r="G430" s="4">
        <f t="shared" si="30"/>
        <v>-7385.5882352941135</v>
      </c>
      <c r="H430" s="2">
        <v>5.1711584886649877</v>
      </c>
    </row>
    <row r="431" spans="1:8">
      <c r="A431" s="4">
        <f t="shared" si="31"/>
        <v>7498.6829268292458</v>
      </c>
      <c r="B431" s="4">
        <f t="shared" si="29"/>
        <v>-5496.6829268292458</v>
      </c>
      <c r="C431" s="2">
        <v>5.821935336471892</v>
      </c>
      <c r="F431" s="4">
        <f t="shared" si="32"/>
        <v>9410.9411764705837</v>
      </c>
      <c r="G431" s="4">
        <f t="shared" si="30"/>
        <v>-7408.9411764705837</v>
      </c>
      <c r="H431" s="2">
        <v>3.9316640806045342</v>
      </c>
    </row>
    <row r="432" spans="1:8">
      <c r="A432" s="4">
        <f t="shared" si="31"/>
        <v>7520.7012195121724</v>
      </c>
      <c r="B432" s="4">
        <f t="shared" si="29"/>
        <v>-5518.7012195121724</v>
      </c>
      <c r="C432" s="2">
        <v>6.5862509498753816</v>
      </c>
      <c r="F432" s="4">
        <f t="shared" si="32"/>
        <v>9434.294117647054</v>
      </c>
      <c r="G432" s="4">
        <f t="shared" si="30"/>
        <v>-7432.294117647054</v>
      </c>
      <c r="H432" s="2">
        <v>4.2544808060453407</v>
      </c>
    </row>
    <row r="433" spans="1:8">
      <c r="A433" s="4">
        <f t="shared" si="31"/>
        <v>7542.719512195099</v>
      </c>
      <c r="B433" s="4">
        <f t="shared" si="29"/>
        <v>-5540.719512195099</v>
      </c>
      <c r="C433" s="2">
        <v>6.2936613791193583</v>
      </c>
      <c r="F433" s="4">
        <f t="shared" si="32"/>
        <v>9457.6470588235243</v>
      </c>
      <c r="G433" s="4">
        <f t="shared" si="30"/>
        <v>-7455.6470588235243</v>
      </c>
      <c r="H433" s="2">
        <v>4.4341618136020156</v>
      </c>
    </row>
    <row r="434" spans="1:8">
      <c r="A434" s="4">
        <f t="shared" si="31"/>
        <v>7564.7378048780256</v>
      </c>
      <c r="B434" s="4">
        <f t="shared" si="29"/>
        <v>-5562.7378048780256</v>
      </c>
      <c r="C434" s="2">
        <v>6.7868608321794524</v>
      </c>
      <c r="F434" s="4">
        <f t="shared" si="32"/>
        <v>9480.9999999999945</v>
      </c>
      <c r="G434" s="4">
        <f t="shared" si="30"/>
        <v>-7478.9999999999945</v>
      </c>
      <c r="H434" s="2">
        <v>3.8189827707808561</v>
      </c>
    </row>
    <row r="435" spans="1:8">
      <c r="A435" s="4">
        <f t="shared" si="31"/>
        <v>7586.7560975609522</v>
      </c>
      <c r="B435" s="4">
        <f t="shared" si="29"/>
        <v>-5584.7560975609522</v>
      </c>
      <c r="C435" s="2">
        <v>4.345223830434783</v>
      </c>
      <c r="F435" s="4">
        <f t="shared" si="32"/>
        <v>9504.3529411764648</v>
      </c>
      <c r="G435" s="4">
        <f t="shared" si="30"/>
        <v>-7502.3529411764648</v>
      </c>
      <c r="H435" s="2">
        <v>5.2168401007556673</v>
      </c>
    </row>
    <row r="436" spans="1:8">
      <c r="A436" s="4">
        <f t="shared" si="31"/>
        <v>7608.7743902438788</v>
      </c>
      <c r="B436" s="4">
        <f t="shared" si="29"/>
        <v>-5606.7743902438788</v>
      </c>
      <c r="C436" s="2">
        <v>3.850745159235669</v>
      </c>
      <c r="F436" s="4">
        <f t="shared" si="32"/>
        <v>9527.7058823529351</v>
      </c>
      <c r="G436" s="4">
        <f t="shared" si="30"/>
        <v>-7525.7058823529351</v>
      </c>
      <c r="H436" s="2">
        <v>3.8707552644836274</v>
      </c>
    </row>
    <row r="437" spans="1:8">
      <c r="A437" s="4">
        <f t="shared" si="31"/>
        <v>7630.7926829268054</v>
      </c>
      <c r="B437" s="4">
        <f t="shared" si="29"/>
        <v>-5628.7926829268054</v>
      </c>
      <c r="C437" s="2">
        <v>3.8932326557740242</v>
      </c>
      <c r="F437" s="4">
        <f t="shared" si="32"/>
        <v>9551.0588235294053</v>
      </c>
      <c r="G437" s="4">
        <f t="shared" si="30"/>
        <v>-7549.0588235294053</v>
      </c>
      <c r="H437" s="2">
        <v>6.1791993954659947</v>
      </c>
    </row>
    <row r="438" spans="1:8">
      <c r="A438" s="4">
        <f t="shared" si="31"/>
        <v>7652.8109756097319</v>
      </c>
      <c r="B438" s="4">
        <f t="shared" si="29"/>
        <v>-5650.8109756097319</v>
      </c>
      <c r="C438" s="2">
        <v>5.5203889421212962</v>
      </c>
      <c r="F438" s="4">
        <f t="shared" si="32"/>
        <v>9574.4117647058756</v>
      </c>
      <c r="G438" s="4">
        <f t="shared" si="30"/>
        <v>-7572.4117647058756</v>
      </c>
      <c r="H438" s="2">
        <v>3.3804392947103272</v>
      </c>
    </row>
    <row r="439" spans="1:8">
      <c r="A439" s="4">
        <f t="shared" si="31"/>
        <v>7674.8292682926585</v>
      </c>
      <c r="B439" s="4">
        <f t="shared" si="29"/>
        <v>-5672.8292682926585</v>
      </c>
      <c r="C439" s="2">
        <v>6.3085894184436455</v>
      </c>
      <c r="F439" s="4">
        <f t="shared" si="32"/>
        <v>9597.7647058823459</v>
      </c>
      <c r="G439" s="4">
        <f t="shared" si="30"/>
        <v>-7595.7647058823459</v>
      </c>
      <c r="H439" s="2">
        <v>4.3639535264483635</v>
      </c>
    </row>
    <row r="440" spans="1:8">
      <c r="A440" s="4">
        <f t="shared" si="31"/>
        <v>7696.8475609755851</v>
      </c>
      <c r="B440" s="4">
        <f t="shared" si="29"/>
        <v>-5694.8475609755851</v>
      </c>
      <c r="C440" s="2">
        <v>7.4401347992245936</v>
      </c>
      <c r="F440" s="4">
        <f t="shared" si="32"/>
        <v>9621.1176470588161</v>
      </c>
      <c r="G440" s="4">
        <f t="shared" si="30"/>
        <v>-7619.1176470588161</v>
      </c>
      <c r="H440" s="2">
        <v>5.2125982367758192</v>
      </c>
    </row>
    <row r="441" spans="1:8">
      <c r="A441" s="4">
        <f t="shared" si="31"/>
        <v>7718.8658536585117</v>
      </c>
      <c r="B441" s="4">
        <f t="shared" si="29"/>
        <v>-5716.8658536585117</v>
      </c>
      <c r="C441" s="2">
        <v>9.5509595596787591</v>
      </c>
      <c r="F441" s="4">
        <f t="shared" si="32"/>
        <v>9644.4705882352864</v>
      </c>
      <c r="G441" s="4">
        <f t="shared" si="30"/>
        <v>-7642.4705882352864</v>
      </c>
      <c r="H441" s="2">
        <v>6.0583606549118398</v>
      </c>
    </row>
    <row r="442" spans="1:8">
      <c r="A442" s="4">
        <f t="shared" si="31"/>
        <v>7740.8841463414383</v>
      </c>
      <c r="B442" s="4">
        <f t="shared" si="29"/>
        <v>-5738.8841463414383</v>
      </c>
      <c r="C442" s="2">
        <v>7.0758906397119929</v>
      </c>
      <c r="F442" s="4">
        <f t="shared" si="32"/>
        <v>9667.8235294117567</v>
      </c>
      <c r="G442" s="4">
        <f t="shared" si="30"/>
        <v>-7665.8235294117567</v>
      </c>
      <c r="H442" s="2">
        <v>7.3475610075566768</v>
      </c>
    </row>
    <row r="443" spans="1:8">
      <c r="A443" s="4">
        <f t="shared" si="31"/>
        <v>7762.9024390243649</v>
      </c>
      <c r="B443" s="4">
        <f t="shared" si="29"/>
        <v>-5760.9024390243649</v>
      </c>
      <c r="C443" s="2">
        <v>6.9236246386042666</v>
      </c>
      <c r="F443" s="4">
        <f t="shared" si="32"/>
        <v>9691.1764705882269</v>
      </c>
      <c r="G443" s="4">
        <f t="shared" si="30"/>
        <v>-7689.1764705882269</v>
      </c>
      <c r="H443" s="2">
        <v>5.8792234760705302</v>
      </c>
    </row>
    <row r="444" spans="1:8">
      <c r="A444" s="4">
        <f t="shared" si="31"/>
        <v>7784.9207317072915</v>
      </c>
      <c r="B444" s="4">
        <f t="shared" si="29"/>
        <v>-5782.9207317072915</v>
      </c>
      <c r="C444" s="2">
        <v>6.738516950983108</v>
      </c>
      <c r="F444" s="4">
        <f t="shared" si="32"/>
        <v>9714.5294117646972</v>
      </c>
      <c r="G444" s="4">
        <f t="shared" si="30"/>
        <v>-7712.5294117646972</v>
      </c>
      <c r="H444" s="2">
        <v>4.2434954659949629</v>
      </c>
    </row>
    <row r="445" spans="1:8">
      <c r="A445" s="4">
        <f t="shared" si="31"/>
        <v>7806.939024390218</v>
      </c>
      <c r="B445" s="4">
        <f t="shared" si="29"/>
        <v>-5804.939024390218</v>
      </c>
      <c r="C445" s="2">
        <v>7.0673334282470233</v>
      </c>
      <c r="F445" s="4">
        <f t="shared" si="32"/>
        <v>9737.8823529411675</v>
      </c>
      <c r="G445" s="4">
        <f t="shared" si="30"/>
        <v>-7735.8823529411675</v>
      </c>
      <c r="H445" s="2">
        <v>4.308102317380353</v>
      </c>
    </row>
    <row r="446" spans="1:8">
      <c r="A446" s="4">
        <f t="shared" si="31"/>
        <v>7828.9573170731446</v>
      </c>
      <c r="B446" s="4">
        <f t="shared" si="29"/>
        <v>-5826.9573170731446</v>
      </c>
      <c r="C446" s="2">
        <v>5.400964627527002</v>
      </c>
      <c r="F446" s="4">
        <f t="shared" si="32"/>
        <v>9761.2352941176377</v>
      </c>
      <c r="G446" s="4">
        <f t="shared" si="30"/>
        <v>-7759.2352941176377</v>
      </c>
      <c r="H446" s="2">
        <v>4.2170653904282123</v>
      </c>
    </row>
    <row r="447" spans="1:8">
      <c r="A447" s="4">
        <f t="shared" si="31"/>
        <v>7850.9756097560712</v>
      </c>
      <c r="B447" s="4">
        <f t="shared" si="29"/>
        <v>-5848.9756097560712</v>
      </c>
      <c r="C447" s="2">
        <v>4.6605338770423712</v>
      </c>
      <c r="F447" s="4">
        <f t="shared" si="32"/>
        <v>9784.588235294108</v>
      </c>
      <c r="G447" s="4">
        <f t="shared" si="30"/>
        <v>-7782.588235294108</v>
      </c>
      <c r="H447" s="2">
        <v>3.6033003022670029</v>
      </c>
    </row>
    <row r="448" spans="1:8">
      <c r="A448" s="4">
        <f t="shared" si="31"/>
        <v>7872.9939024389978</v>
      </c>
      <c r="B448" s="4">
        <f t="shared" si="29"/>
        <v>-5870.9939024389978</v>
      </c>
      <c r="C448" s="2">
        <v>5.4785904320132941</v>
      </c>
      <c r="F448" s="4">
        <f t="shared" si="32"/>
        <v>9807.9411764705783</v>
      </c>
      <c r="G448" s="4">
        <f t="shared" si="30"/>
        <v>-7805.9411764705783</v>
      </c>
      <c r="H448" s="2">
        <v>5.1010045843828724</v>
      </c>
    </row>
    <row r="449" spans="1:8">
      <c r="A449" s="4">
        <f t="shared" si="31"/>
        <v>7895.0121951219244</v>
      </c>
      <c r="B449" s="4">
        <f t="shared" si="29"/>
        <v>-5893.0121951219244</v>
      </c>
      <c r="C449" s="2">
        <v>5.0307492522846866</v>
      </c>
      <c r="F449" s="4">
        <f t="shared" si="32"/>
        <v>9831.2941176470486</v>
      </c>
      <c r="G449" s="4">
        <f t="shared" si="30"/>
        <v>-7829.2941176470486</v>
      </c>
      <c r="H449" s="2">
        <v>4.7214393324937021</v>
      </c>
    </row>
    <row r="450" spans="1:8">
      <c r="A450" s="4">
        <f t="shared" si="31"/>
        <v>7917.030487804851</v>
      </c>
      <c r="B450" s="4">
        <f t="shared" si="29"/>
        <v>-5915.030487804851</v>
      </c>
      <c r="C450" s="2">
        <v>5.9294172196067576</v>
      </c>
      <c r="F450" s="4">
        <f t="shared" si="32"/>
        <v>9854.6470588235188</v>
      </c>
      <c r="G450" s="4">
        <f t="shared" si="30"/>
        <v>-7852.6470588235188</v>
      </c>
      <c r="H450" s="2">
        <v>3.0482687153652401</v>
      </c>
    </row>
    <row r="451" spans="1:8">
      <c r="A451" s="4">
        <f t="shared" si="31"/>
        <v>7939.0487804877775</v>
      </c>
      <c r="B451" s="4">
        <f t="shared" si="29"/>
        <v>-5937.0487804877775</v>
      </c>
      <c r="C451" s="2">
        <v>6.8430132262531176</v>
      </c>
      <c r="F451" s="4">
        <f t="shared" si="32"/>
        <v>9877.9999999999891</v>
      </c>
      <c r="G451" s="4">
        <f t="shared" si="30"/>
        <v>-7875.9999999999891</v>
      </c>
      <c r="H451" s="2">
        <v>3.4770232745591945</v>
      </c>
    </row>
    <row r="452" spans="1:8">
      <c r="A452" s="4">
        <f t="shared" si="31"/>
        <v>7961.0670731707041</v>
      </c>
      <c r="B452" s="4">
        <f t="shared" ref="B452:B515" si="33">2002-A452</f>
        <v>-5959.0670731707041</v>
      </c>
      <c r="C452" s="2">
        <v>5.9204603960121851</v>
      </c>
      <c r="F452" s="4">
        <f t="shared" si="32"/>
        <v>9901.3529411764594</v>
      </c>
      <c r="G452" s="4">
        <f t="shared" ref="G452:G515" si="34">2002-F452</f>
        <v>-7899.3529411764594</v>
      </c>
      <c r="H452" s="2">
        <v>4.3198490176322428</v>
      </c>
    </row>
    <row r="453" spans="1:8">
      <c r="A453" s="4">
        <f t="shared" si="31"/>
        <v>7983.0853658536307</v>
      </c>
      <c r="B453" s="4">
        <f t="shared" si="33"/>
        <v>-5981.0853658536307</v>
      </c>
      <c r="C453" s="2">
        <v>5.6577269039047362</v>
      </c>
      <c r="F453" s="4">
        <f t="shared" si="32"/>
        <v>9924.7058823529296</v>
      </c>
      <c r="G453" s="4">
        <f t="shared" si="34"/>
        <v>-7922.7058823529296</v>
      </c>
      <c r="H453" s="2">
        <v>5.2772050881612103</v>
      </c>
    </row>
    <row r="454" spans="1:8">
      <c r="A454" s="4">
        <f t="shared" si="31"/>
        <v>8005.1036585365573</v>
      </c>
      <c r="B454" s="4">
        <f t="shared" si="33"/>
        <v>-6003.1036585365573</v>
      </c>
      <c r="C454" s="2">
        <v>4.7560733287178074</v>
      </c>
      <c r="F454" s="4">
        <f t="shared" si="32"/>
        <v>9948.0588235293999</v>
      </c>
      <c r="G454" s="4">
        <f t="shared" si="34"/>
        <v>-7946.0588235293999</v>
      </c>
      <c r="H454" s="2">
        <v>5.7147696725440822</v>
      </c>
    </row>
    <row r="455" spans="1:8">
      <c r="A455" s="4">
        <f t="shared" si="31"/>
        <v>8027.1219512194839</v>
      </c>
      <c r="B455" s="4">
        <f t="shared" si="33"/>
        <v>-6025.1219512194839</v>
      </c>
      <c r="C455" s="2">
        <v>4.9147836495707571</v>
      </c>
      <c r="F455" s="4">
        <f t="shared" si="32"/>
        <v>9971.4117647058702</v>
      </c>
      <c r="G455" s="4">
        <f t="shared" si="34"/>
        <v>-7969.4117647058702</v>
      </c>
      <c r="H455" s="2">
        <v>5.5943659949622182</v>
      </c>
    </row>
    <row r="456" spans="1:8">
      <c r="A456" s="4">
        <f t="shared" si="31"/>
        <v>8049.1402439024105</v>
      </c>
      <c r="B456" s="4">
        <f t="shared" si="33"/>
        <v>-6047.1402439024105</v>
      </c>
      <c r="C456" s="2">
        <v>4.7590589365826643</v>
      </c>
      <c r="F456" s="4">
        <f t="shared" si="32"/>
        <v>9994.7647058823404</v>
      </c>
      <c r="G456" s="4">
        <f t="shared" si="34"/>
        <v>-7992.7647058823404</v>
      </c>
      <c r="H456" s="2">
        <v>6.0319305793450892</v>
      </c>
    </row>
    <row r="457" spans="1:8">
      <c r="A457" s="4">
        <f t="shared" si="31"/>
        <v>8071.1585365853371</v>
      </c>
      <c r="B457" s="4">
        <f t="shared" si="33"/>
        <v>-6069.1585365853371</v>
      </c>
      <c r="C457" s="2">
        <v>6.5952077734699541</v>
      </c>
      <c r="F457" s="4">
        <f t="shared" si="32"/>
        <v>10018.117647058811</v>
      </c>
      <c r="G457" s="4">
        <f t="shared" si="34"/>
        <v>-8016.1176470588107</v>
      </c>
      <c r="H457" s="2">
        <v>7.0989225188916869</v>
      </c>
    </row>
    <row r="458" spans="1:8">
      <c r="A458" s="4">
        <f t="shared" si="31"/>
        <v>8093.1768292682636</v>
      </c>
      <c r="B458" s="4">
        <f t="shared" si="33"/>
        <v>-6091.1768292682636</v>
      </c>
      <c r="C458" s="2">
        <v>6.598193381334811</v>
      </c>
      <c r="F458" s="4">
        <f t="shared" si="32"/>
        <v>10041.470588235281</v>
      </c>
      <c r="G458" s="4">
        <f t="shared" si="34"/>
        <v>-8039.470588235281</v>
      </c>
      <c r="H458" s="2">
        <v>5.9538367758186403</v>
      </c>
    </row>
    <row r="459" spans="1:8">
      <c r="A459" s="4">
        <f t="shared" si="31"/>
        <v>8115.1951219511902</v>
      </c>
      <c r="B459" s="4">
        <f t="shared" si="33"/>
        <v>-6113.1951219511902</v>
      </c>
      <c r="C459" s="2">
        <v>6.4877258903350885</v>
      </c>
      <c r="F459" s="4">
        <f t="shared" si="32"/>
        <v>10064.823529411751</v>
      </c>
      <c r="G459" s="4">
        <f t="shared" si="34"/>
        <v>-8062.8235294117512</v>
      </c>
      <c r="H459" s="2">
        <v>7.1900725622166242</v>
      </c>
    </row>
    <row r="460" spans="1:8">
      <c r="A460" s="4">
        <f t="shared" si="31"/>
        <v>8137.2134146341168</v>
      </c>
      <c r="B460" s="4">
        <f t="shared" si="33"/>
        <v>-6135.2134146341168</v>
      </c>
      <c r="C460" s="2">
        <v>6.3951720465245101</v>
      </c>
      <c r="F460" s="4">
        <f t="shared" si="32"/>
        <v>10088.176470588221</v>
      </c>
      <c r="G460" s="4">
        <f t="shared" si="34"/>
        <v>-8086.1764705882215</v>
      </c>
      <c r="H460" s="2">
        <v>6.2066083627204023</v>
      </c>
    </row>
    <row r="461" spans="1:8">
      <c r="A461" s="4">
        <f t="shared" si="31"/>
        <v>8159.2317073170434</v>
      </c>
      <c r="B461" s="4">
        <f t="shared" si="33"/>
        <v>-6157.2317073170434</v>
      </c>
      <c r="C461" s="2">
        <v>6.2249923982276387</v>
      </c>
      <c r="F461" s="4">
        <f t="shared" si="32"/>
        <v>10111.529411764692</v>
      </c>
      <c r="G461" s="4">
        <f t="shared" si="34"/>
        <v>-8109.5294117646918</v>
      </c>
      <c r="H461" s="2">
        <v>6.2736080604534017</v>
      </c>
    </row>
    <row r="462" spans="1:8">
      <c r="A462" s="4">
        <f t="shared" si="31"/>
        <v>8181.24999999997</v>
      </c>
      <c r="B462" s="4">
        <f t="shared" si="33"/>
        <v>-6179.24999999997</v>
      </c>
      <c r="C462" s="2">
        <v>6.1115392993630575</v>
      </c>
      <c r="F462" s="4">
        <f t="shared" si="32"/>
        <v>10134.882352941162</v>
      </c>
      <c r="G462" s="4">
        <f t="shared" si="34"/>
        <v>-8132.882352941162</v>
      </c>
      <c r="H462" s="2">
        <v>6.4258801007556681</v>
      </c>
    </row>
    <row r="463" spans="1:8">
      <c r="A463" s="4">
        <f t="shared" si="31"/>
        <v>8203.2682926828966</v>
      </c>
      <c r="B463" s="4">
        <f t="shared" si="33"/>
        <v>-6201.2682926828966</v>
      </c>
      <c r="C463" s="2">
        <v>7.4132643284408761</v>
      </c>
      <c r="F463" s="4">
        <f t="shared" si="32"/>
        <v>10158.235294117632</v>
      </c>
      <c r="G463" s="4">
        <f t="shared" si="34"/>
        <v>-8156.2352941176323</v>
      </c>
      <c r="H463" s="2">
        <v>6.4502436272040313</v>
      </c>
    </row>
    <row r="464" spans="1:8">
      <c r="A464" s="4">
        <f t="shared" si="31"/>
        <v>8225.2865853658241</v>
      </c>
      <c r="B464" s="4">
        <f t="shared" si="33"/>
        <v>-6223.2865853658241</v>
      </c>
      <c r="C464" s="2">
        <v>7.5864295846026044</v>
      </c>
      <c r="F464" s="4">
        <f t="shared" si="32"/>
        <v>10181.588235294103</v>
      </c>
      <c r="G464" s="4">
        <f t="shared" si="34"/>
        <v>-8179.5882352941026</v>
      </c>
      <c r="H464" s="2">
        <v>7.0715135516372793</v>
      </c>
    </row>
    <row r="465" spans="1:8">
      <c r="A465" s="4">
        <f t="shared" si="31"/>
        <v>8247.3048780487516</v>
      </c>
      <c r="B465" s="4">
        <f t="shared" si="33"/>
        <v>-6245.3048780487516</v>
      </c>
      <c r="C465" s="2">
        <v>6.5563948712268081</v>
      </c>
      <c r="F465" s="4">
        <f t="shared" si="32"/>
        <v>10204.941176470573</v>
      </c>
      <c r="G465" s="4">
        <f t="shared" si="34"/>
        <v>-8202.9411764705728</v>
      </c>
      <c r="H465" s="2">
        <v>6.167017632241814</v>
      </c>
    </row>
    <row r="466" spans="1:8">
      <c r="A466" s="4">
        <f t="shared" si="31"/>
        <v>8269.3231707316791</v>
      </c>
      <c r="B466" s="4">
        <f t="shared" si="33"/>
        <v>-6267.3231707316791</v>
      </c>
      <c r="C466" s="2">
        <v>4.5202103073940751</v>
      </c>
      <c r="F466" s="4">
        <f t="shared" si="32"/>
        <v>10228.294117647043</v>
      </c>
      <c r="G466" s="4">
        <f t="shared" si="34"/>
        <v>-8226.2941176470431</v>
      </c>
      <c r="H466" s="2">
        <v>6.5135452896725452</v>
      </c>
    </row>
    <row r="467" spans="1:8">
      <c r="A467" s="4">
        <f t="shared" si="31"/>
        <v>8291.3414634146066</v>
      </c>
      <c r="B467" s="4">
        <f t="shared" si="33"/>
        <v>-6289.3414634146066</v>
      </c>
      <c r="C467" s="2">
        <v>5.9473308667959026</v>
      </c>
      <c r="F467" s="4">
        <f t="shared" si="32"/>
        <v>10251.647058823513</v>
      </c>
      <c r="G467" s="4">
        <f t="shared" si="34"/>
        <v>-8249.6470588235134</v>
      </c>
      <c r="H467" s="2">
        <v>6.9687299244332515</v>
      </c>
    </row>
    <row r="468" spans="1:8">
      <c r="A468" s="4">
        <f t="shared" si="31"/>
        <v>8313.359756097534</v>
      </c>
      <c r="B468" s="4">
        <f t="shared" si="33"/>
        <v>-6311.359756097534</v>
      </c>
      <c r="C468" s="2">
        <v>5.3696662706175582</v>
      </c>
      <c r="F468" s="4">
        <v>10275</v>
      </c>
      <c r="G468" s="4">
        <f t="shared" si="34"/>
        <v>-8273</v>
      </c>
      <c r="H468" s="2">
        <v>9.8609197984886645</v>
      </c>
    </row>
    <row r="469" spans="1:8">
      <c r="A469" s="4">
        <f t="shared" ref="A469:A502" si="35">A468+(9084-5473)/164</f>
        <v>8335.3780487804615</v>
      </c>
      <c r="B469" s="4">
        <f t="shared" si="33"/>
        <v>-6333.3780487804615</v>
      </c>
      <c r="C469" s="2">
        <v>4.884454466906675</v>
      </c>
      <c r="F469" s="4">
        <f>F468+(10621-10275)/14</f>
        <v>10299.714285714286</v>
      </c>
      <c r="G469" s="4">
        <f t="shared" si="34"/>
        <v>-8297.7142857142862</v>
      </c>
      <c r="H469" s="2">
        <v>7.0907755838150299</v>
      </c>
    </row>
    <row r="470" spans="1:8">
      <c r="A470" s="4">
        <f t="shared" si="35"/>
        <v>8357.396341463389</v>
      </c>
      <c r="B470" s="4">
        <f t="shared" si="33"/>
        <v>-6355.396341463389</v>
      </c>
      <c r="C470" s="2">
        <v>4.4634837579617841</v>
      </c>
      <c r="F470" s="4">
        <f t="shared" ref="F470:F481" si="36">F469+(10621-10275)/14</f>
        <v>10324.428571428572</v>
      </c>
      <c r="G470" s="4">
        <f t="shared" si="34"/>
        <v>-8322.4285714285725</v>
      </c>
      <c r="H470" s="2">
        <v>7.5216997976878623</v>
      </c>
    </row>
    <row r="471" spans="1:8">
      <c r="A471" s="4">
        <f t="shared" si="35"/>
        <v>8379.4146341463165</v>
      </c>
      <c r="B471" s="4">
        <f t="shared" si="33"/>
        <v>-6377.4146341463165</v>
      </c>
      <c r="C471" s="2">
        <v>4.8963968983661035</v>
      </c>
      <c r="F471" s="4">
        <f t="shared" si="36"/>
        <v>10349.142857142859</v>
      </c>
      <c r="G471" s="4">
        <f t="shared" si="34"/>
        <v>-8347.1428571428587</v>
      </c>
      <c r="H471" s="2">
        <v>8.915796416184973</v>
      </c>
    </row>
    <row r="472" spans="1:8">
      <c r="A472" s="4">
        <f t="shared" si="35"/>
        <v>8401.432926829244</v>
      </c>
      <c r="B472" s="4">
        <f t="shared" si="33"/>
        <v>-6399.432926829244</v>
      </c>
      <c r="C472" s="2">
        <v>4.7112892107449467</v>
      </c>
      <c r="F472" s="4">
        <f t="shared" si="36"/>
        <v>10373.857142857145</v>
      </c>
      <c r="G472" s="4">
        <f t="shared" si="34"/>
        <v>-8371.8571428571449</v>
      </c>
      <c r="H472" s="2">
        <v>5.127246936416185</v>
      </c>
    </row>
    <row r="473" spans="1:8">
      <c r="A473" s="4">
        <f t="shared" si="35"/>
        <v>8423.4512195121715</v>
      </c>
      <c r="B473" s="4">
        <f t="shared" si="33"/>
        <v>-6421.4512195121715</v>
      </c>
      <c r="C473" s="2">
        <v>5.6995254140127392</v>
      </c>
      <c r="F473" s="4">
        <f t="shared" si="36"/>
        <v>10398.571428571431</v>
      </c>
      <c r="G473" s="4">
        <f t="shared" si="34"/>
        <v>-8396.5714285714312</v>
      </c>
      <c r="H473" s="2">
        <v>2.79354485549133</v>
      </c>
    </row>
    <row r="474" spans="1:8">
      <c r="A474" s="4">
        <f t="shared" si="35"/>
        <v>8445.469512195099</v>
      </c>
      <c r="B474" s="4">
        <f t="shared" si="33"/>
        <v>-6443.469512195099</v>
      </c>
      <c r="C474" s="2">
        <v>4.1111820299086137</v>
      </c>
      <c r="F474" s="4">
        <f t="shared" si="36"/>
        <v>10423.285714285717</v>
      </c>
      <c r="G474" s="4">
        <f t="shared" si="34"/>
        <v>-8421.2857142857174</v>
      </c>
      <c r="H474" s="2">
        <v>3.3176566040462436</v>
      </c>
    </row>
    <row r="475" spans="1:8">
      <c r="A475" s="4">
        <f t="shared" si="35"/>
        <v>8467.4878048780265</v>
      </c>
      <c r="B475" s="4">
        <f t="shared" si="33"/>
        <v>-6465.4878048780265</v>
      </c>
      <c r="C475" s="2">
        <v>6.4608554195513719</v>
      </c>
      <c r="F475" s="4">
        <f t="shared" si="36"/>
        <v>10448.000000000004</v>
      </c>
      <c r="G475" s="4">
        <f t="shared" si="34"/>
        <v>-8446.0000000000036</v>
      </c>
      <c r="H475" s="2">
        <v>2.1267728323699426</v>
      </c>
    </row>
    <row r="476" spans="1:8">
      <c r="A476" s="4">
        <f t="shared" si="35"/>
        <v>8489.506097560954</v>
      </c>
      <c r="B476" s="4">
        <f t="shared" si="33"/>
        <v>-6487.506097560954</v>
      </c>
      <c r="C476" s="2">
        <v>5.2673701586818042</v>
      </c>
      <c r="F476" s="4">
        <f t="shared" si="36"/>
        <v>10472.71428571429</v>
      </c>
      <c r="G476" s="4">
        <f t="shared" si="34"/>
        <v>-8470.7142857142899</v>
      </c>
      <c r="H476" s="2">
        <v>2.4141745664739886</v>
      </c>
    </row>
    <row r="477" spans="1:8">
      <c r="A477" s="4">
        <f t="shared" si="35"/>
        <v>8511.5243902438815</v>
      </c>
      <c r="B477" s="4">
        <f t="shared" si="33"/>
        <v>-6509.5243902438815</v>
      </c>
      <c r="C477" s="2">
        <v>5.7234102769315998</v>
      </c>
      <c r="F477" s="4">
        <f t="shared" si="36"/>
        <v>10497.428571428576</v>
      </c>
      <c r="G477" s="4">
        <f t="shared" si="34"/>
        <v>-8495.4285714285761</v>
      </c>
      <c r="H477" s="2">
        <v>2.0577964161849711</v>
      </c>
    </row>
    <row r="478" spans="1:8">
      <c r="A478" s="4">
        <f t="shared" si="35"/>
        <v>8533.542682926809</v>
      </c>
      <c r="B478" s="4">
        <f t="shared" si="33"/>
        <v>-6531.542682926809</v>
      </c>
      <c r="C478" s="2">
        <v>4.6127641512046527</v>
      </c>
      <c r="F478" s="4">
        <f t="shared" si="36"/>
        <v>10522.142857142862</v>
      </c>
      <c r="G478" s="4">
        <f t="shared" si="34"/>
        <v>-8520.1428571428623</v>
      </c>
      <c r="H478" s="2">
        <v>1.5663394508670523</v>
      </c>
    </row>
    <row r="479" spans="1:8">
      <c r="A479" s="4">
        <f t="shared" si="35"/>
        <v>8555.5609756097365</v>
      </c>
      <c r="B479" s="4">
        <f t="shared" si="33"/>
        <v>-6553.5609756097365</v>
      </c>
      <c r="C479" s="2">
        <v>5.123303096095265</v>
      </c>
      <c r="F479" s="4">
        <f t="shared" si="36"/>
        <v>10546.857142857149</v>
      </c>
      <c r="G479" s="4">
        <f t="shared" si="34"/>
        <v>-8544.8571428571486</v>
      </c>
      <c r="H479" s="2">
        <v>1.6698040751445087</v>
      </c>
    </row>
    <row r="480" spans="1:8">
      <c r="A480" s="4">
        <f t="shared" si="35"/>
        <v>8577.579268292664</v>
      </c>
      <c r="B480" s="4">
        <f t="shared" si="33"/>
        <v>-6575.579268292664</v>
      </c>
      <c r="C480" s="2">
        <v>4.8127998781500985</v>
      </c>
      <c r="F480" s="4">
        <f t="shared" si="36"/>
        <v>10571.571428571435</v>
      </c>
      <c r="G480" s="4">
        <f t="shared" si="34"/>
        <v>-8569.5714285714348</v>
      </c>
      <c r="H480" s="2">
        <v>1.9592869942196536</v>
      </c>
    </row>
    <row r="481" spans="1:8">
      <c r="A481" s="4">
        <f t="shared" si="35"/>
        <v>8599.5975609755915</v>
      </c>
      <c r="B481" s="4">
        <f t="shared" si="33"/>
        <v>-6597.5975609755915</v>
      </c>
      <c r="C481" s="2">
        <v>5.3531949016892835</v>
      </c>
      <c r="F481" s="4">
        <f t="shared" si="36"/>
        <v>10596.285714285721</v>
      </c>
      <c r="G481" s="4">
        <f t="shared" si="34"/>
        <v>-8594.285714285721</v>
      </c>
      <c r="H481" s="2">
        <v>1.8494797109826591</v>
      </c>
    </row>
    <row r="482" spans="1:8">
      <c r="A482" s="4">
        <f t="shared" si="35"/>
        <v>8621.615853658519</v>
      </c>
      <c r="B482" s="4">
        <f t="shared" si="33"/>
        <v>-6619.615853658519</v>
      </c>
      <c r="C482" s="2">
        <v>6.798229108280256</v>
      </c>
      <c r="F482" s="4">
        <v>10621</v>
      </c>
      <c r="G482" s="4">
        <f t="shared" si="34"/>
        <v>-8619</v>
      </c>
      <c r="H482" s="2">
        <v>1.5023182369942198</v>
      </c>
    </row>
    <row r="483" spans="1:8">
      <c r="A483" s="4">
        <f t="shared" si="35"/>
        <v>8643.6341463414465</v>
      </c>
      <c r="B483" s="4">
        <f t="shared" si="33"/>
        <v>-6641.6341463414465</v>
      </c>
      <c r="C483" s="2">
        <v>5.5681586679590147</v>
      </c>
      <c r="F483" s="4">
        <f>F482+(11634-10621)/42</f>
        <v>10645.119047619048</v>
      </c>
      <c r="G483" s="4">
        <f t="shared" si="34"/>
        <v>-8643.1190476190477</v>
      </c>
      <c r="H483" s="2">
        <v>1.6291304244817371</v>
      </c>
    </row>
    <row r="484" spans="1:8">
      <c r="A484" s="4">
        <f t="shared" si="35"/>
        <v>8665.652439024374</v>
      </c>
      <c r="B484" s="4">
        <f t="shared" si="33"/>
        <v>-6663.652439024374</v>
      </c>
      <c r="C484" s="2">
        <v>5.5860723151481597</v>
      </c>
      <c r="F484" s="4">
        <f t="shared" ref="F484:F523" si="37">F483+(11634-10621)/42</f>
        <v>10669.238095238095</v>
      </c>
      <c r="G484" s="4">
        <f t="shared" si="34"/>
        <v>-8667.2380952380954</v>
      </c>
      <c r="H484" s="2">
        <v>1.6795478949654488</v>
      </c>
    </row>
    <row r="485" spans="1:8">
      <c r="A485" s="4">
        <f t="shared" si="35"/>
        <v>8687.6707317073015</v>
      </c>
      <c r="B485" s="4">
        <f t="shared" si="33"/>
        <v>-6685.6707317073015</v>
      </c>
      <c r="C485" s="2">
        <v>6.7116464801993923</v>
      </c>
      <c r="F485" s="4">
        <f t="shared" si="37"/>
        <v>10693.357142857143</v>
      </c>
      <c r="G485" s="4">
        <f t="shared" si="34"/>
        <v>-8691.3571428571431</v>
      </c>
      <c r="H485" s="2">
        <v>2.1375115498519248</v>
      </c>
    </row>
    <row r="486" spans="1:8">
      <c r="A486" s="4">
        <f t="shared" si="35"/>
        <v>8709.689024390229</v>
      </c>
      <c r="B486" s="4">
        <f t="shared" si="33"/>
        <v>-6707.689024390229</v>
      </c>
      <c r="C486" s="2">
        <v>6.6066862873996133</v>
      </c>
      <c r="F486" s="4">
        <f t="shared" si="37"/>
        <v>10717.476190476191</v>
      </c>
      <c r="G486" s="4">
        <f t="shared" si="34"/>
        <v>-8715.4761904761908</v>
      </c>
      <c r="H486" s="2">
        <v>1.7181332280355379</v>
      </c>
    </row>
    <row r="487" spans="1:8">
      <c r="A487" s="4">
        <f t="shared" si="35"/>
        <v>8731.7073170731564</v>
      </c>
      <c r="B487" s="4">
        <f t="shared" si="33"/>
        <v>-6729.7073170731564</v>
      </c>
      <c r="C487" s="2">
        <v>5.98315816117419</v>
      </c>
      <c r="F487" s="4">
        <f t="shared" si="37"/>
        <v>10741.595238095239</v>
      </c>
      <c r="G487" s="4">
        <f t="shared" si="34"/>
        <v>-8739.5952380952385</v>
      </c>
      <c r="H487" s="2">
        <v>1.9419942349457062</v>
      </c>
    </row>
    <row r="488" spans="1:8">
      <c r="A488" s="4">
        <f t="shared" si="35"/>
        <v>8753.7256097560839</v>
      </c>
      <c r="B488" s="4">
        <f t="shared" si="33"/>
        <v>-6751.7256097560839</v>
      </c>
      <c r="C488" s="2">
        <v>7.6789834284131828</v>
      </c>
      <c r="F488" s="4">
        <f t="shared" si="37"/>
        <v>10765.714285714286</v>
      </c>
      <c r="G488" s="4">
        <f t="shared" si="34"/>
        <v>-8763.7142857142862</v>
      </c>
      <c r="H488" s="2">
        <v>1.5026670088845016</v>
      </c>
    </row>
    <row r="489" spans="1:8">
      <c r="A489" s="4">
        <f t="shared" si="35"/>
        <v>8775.7439024390114</v>
      </c>
      <c r="B489" s="4">
        <f t="shared" si="33"/>
        <v>-6773.7439024390114</v>
      </c>
      <c r="C489" s="2">
        <v>7.2550271116034351</v>
      </c>
      <c r="F489" s="4">
        <f t="shared" si="37"/>
        <v>10789.833333333334</v>
      </c>
      <c r="G489" s="4">
        <f t="shared" si="34"/>
        <v>-8787.8333333333339</v>
      </c>
      <c r="H489" s="2">
        <v>1.6117992497532083</v>
      </c>
    </row>
    <row r="490" spans="1:8">
      <c r="A490" s="4">
        <f t="shared" si="35"/>
        <v>8797.7621951219389</v>
      </c>
      <c r="B490" s="4">
        <f t="shared" si="33"/>
        <v>-6795.7621951219389</v>
      </c>
      <c r="C490" s="2">
        <v>9.5420027360841893</v>
      </c>
      <c r="F490" s="4">
        <f t="shared" si="37"/>
        <v>10813.952380952382</v>
      </c>
      <c r="G490" s="4">
        <f t="shared" si="34"/>
        <v>-8811.9523809523816</v>
      </c>
      <c r="H490" s="2">
        <v>2.4904537018756172</v>
      </c>
    </row>
    <row r="491" spans="1:8">
      <c r="A491" s="4">
        <f t="shared" si="35"/>
        <v>8819.7804878048664</v>
      </c>
      <c r="B491" s="4">
        <f t="shared" si="33"/>
        <v>-6817.7804878048664</v>
      </c>
      <c r="C491" s="2">
        <v>7.8043789587371935</v>
      </c>
      <c r="F491" s="4">
        <f t="shared" si="37"/>
        <v>10838.071428571429</v>
      </c>
      <c r="G491" s="4">
        <f t="shared" si="34"/>
        <v>-8836.0714285714294</v>
      </c>
      <c r="H491" s="2">
        <v>2.9297809279368217</v>
      </c>
    </row>
    <row r="492" spans="1:8">
      <c r="A492" s="4">
        <f t="shared" si="35"/>
        <v>8841.7987804877939</v>
      </c>
      <c r="B492" s="4">
        <f t="shared" si="33"/>
        <v>-6839.7987804877939</v>
      </c>
      <c r="C492" s="2">
        <v>6.7415025588479649</v>
      </c>
      <c r="F492" s="4">
        <f t="shared" si="37"/>
        <v>10862.190476190477</v>
      </c>
      <c r="G492" s="4">
        <f t="shared" si="34"/>
        <v>-8860.1904761904771</v>
      </c>
      <c r="H492" s="2">
        <v>3.7720579664363281</v>
      </c>
    </row>
    <row r="493" spans="1:8">
      <c r="A493" s="4">
        <f t="shared" si="35"/>
        <v>8863.8170731707214</v>
      </c>
      <c r="B493" s="4">
        <f t="shared" si="33"/>
        <v>-6861.8170731707214</v>
      </c>
      <c r="C493" s="2">
        <v>6.6161070285239552</v>
      </c>
      <c r="F493" s="4">
        <f t="shared" si="37"/>
        <v>10886.309523809525</v>
      </c>
      <c r="G493" s="4">
        <f t="shared" si="34"/>
        <v>-8884.3095238095248</v>
      </c>
      <c r="H493" s="2">
        <v>1.8440550444225075</v>
      </c>
    </row>
    <row r="494" spans="1:8">
      <c r="A494" s="4">
        <f t="shared" si="35"/>
        <v>8885.8353658536489</v>
      </c>
      <c r="B494" s="4">
        <f t="shared" si="33"/>
        <v>-6883.8353658536489</v>
      </c>
      <c r="C494" s="2">
        <v>8.0820404901689287</v>
      </c>
      <c r="F494" s="4">
        <f t="shared" si="37"/>
        <v>10910.428571428572</v>
      </c>
      <c r="G494" s="4">
        <f t="shared" si="34"/>
        <v>-8908.4285714285725</v>
      </c>
      <c r="H494" s="2">
        <v>2.3099206317867718</v>
      </c>
    </row>
    <row r="495" spans="1:8">
      <c r="A495" s="4">
        <f t="shared" si="35"/>
        <v>8907.8536585365764</v>
      </c>
      <c r="B495" s="4">
        <f t="shared" si="33"/>
        <v>-6905.8536585365764</v>
      </c>
      <c r="C495" s="2">
        <v>6.1946769952921628</v>
      </c>
      <c r="F495" s="4">
        <f t="shared" si="37"/>
        <v>10934.54761904762</v>
      </c>
      <c r="G495" s="4">
        <f t="shared" si="34"/>
        <v>-8932.5476190476202</v>
      </c>
      <c r="H495" s="2">
        <v>2.2318761855873643</v>
      </c>
    </row>
    <row r="496" spans="1:8">
      <c r="A496" s="4">
        <f t="shared" si="35"/>
        <v>8929.8719512195039</v>
      </c>
      <c r="B496" s="4">
        <f t="shared" si="33"/>
        <v>-6927.8719512195039</v>
      </c>
      <c r="C496" s="2">
        <v>6.9138272515646637</v>
      </c>
      <c r="F496" s="4">
        <f t="shared" si="37"/>
        <v>10958.666666666668</v>
      </c>
      <c r="G496" s="4">
        <f t="shared" si="34"/>
        <v>-8956.6666666666679</v>
      </c>
      <c r="H496" s="2">
        <v>2.7919439289239882</v>
      </c>
    </row>
    <row r="497" spans="1:8">
      <c r="A497" s="4">
        <f t="shared" si="35"/>
        <v>8951.8902439024314</v>
      </c>
      <c r="B497" s="4">
        <f t="shared" si="33"/>
        <v>-6949.8902439024314</v>
      </c>
      <c r="C497" s="2">
        <v>7.3077345735253392</v>
      </c>
      <c r="F497" s="4">
        <f t="shared" si="37"/>
        <v>10982.785714285716</v>
      </c>
      <c r="G497" s="4">
        <f t="shared" si="34"/>
        <v>-8980.7857142857156</v>
      </c>
      <c r="H497" s="2">
        <v>2.3749125370187558</v>
      </c>
    </row>
    <row r="498" spans="1:8">
      <c r="A498" s="4">
        <f t="shared" si="35"/>
        <v>8973.9085365853589</v>
      </c>
      <c r="B498" s="4">
        <f t="shared" si="33"/>
        <v>-6971.9085365853589</v>
      </c>
      <c r="C498" s="2">
        <v>5.9838471476045427</v>
      </c>
      <c r="F498" s="4">
        <f t="shared" si="37"/>
        <v>11006.904761904763</v>
      </c>
      <c r="G498" s="4">
        <f t="shared" si="34"/>
        <v>-9004.9047619047633</v>
      </c>
      <c r="H498" s="2">
        <v>2.2665926949654489</v>
      </c>
    </row>
    <row r="499" spans="1:8">
      <c r="A499" s="4">
        <f t="shared" si="35"/>
        <v>8995.9268292682864</v>
      </c>
      <c r="B499" s="4">
        <f t="shared" si="33"/>
        <v>-6993.9268292682864</v>
      </c>
      <c r="C499" s="2">
        <v>6.6011789891996688</v>
      </c>
      <c r="F499" s="4">
        <f t="shared" si="37"/>
        <v>11031.023809523811</v>
      </c>
      <c r="G499" s="4">
        <f t="shared" si="34"/>
        <v>-9029.023809523811</v>
      </c>
      <c r="H499" s="2">
        <v>1.8251893385982232</v>
      </c>
    </row>
    <row r="500" spans="1:8">
      <c r="A500" s="4">
        <f t="shared" si="35"/>
        <v>9017.9451219512139</v>
      </c>
      <c r="B500" s="4">
        <f t="shared" si="33"/>
        <v>-7015.9451219512139</v>
      </c>
      <c r="C500" s="2">
        <v>6.2309636139573543</v>
      </c>
      <c r="F500" s="4">
        <f t="shared" si="37"/>
        <v>11055.142857142859</v>
      </c>
      <c r="G500" s="4">
        <f t="shared" si="34"/>
        <v>-9053.1428571428587</v>
      </c>
      <c r="H500" s="2">
        <v>2.1501488647581444</v>
      </c>
    </row>
    <row r="501" spans="1:8">
      <c r="A501" s="4">
        <f t="shared" si="35"/>
        <v>9039.9634146341414</v>
      </c>
      <c r="B501" s="4">
        <f t="shared" si="33"/>
        <v>-7037.9634146341414</v>
      </c>
      <c r="C501" s="2">
        <v>6.4071144779839395</v>
      </c>
      <c r="F501" s="4">
        <f t="shared" si="37"/>
        <v>11079.261904761906</v>
      </c>
      <c r="G501" s="4">
        <f t="shared" si="34"/>
        <v>-9077.2619047619064</v>
      </c>
      <c r="H501" s="2">
        <v>2.0959889437314909</v>
      </c>
    </row>
    <row r="502" spans="1:8">
      <c r="A502" s="4">
        <f t="shared" si="35"/>
        <v>9061.9817073170689</v>
      </c>
      <c r="B502" s="4">
        <f t="shared" si="33"/>
        <v>-7059.9817073170689</v>
      </c>
      <c r="C502" s="2">
        <v>7.5744871531431759</v>
      </c>
      <c r="F502" s="4">
        <f t="shared" si="37"/>
        <v>11103.380952380954</v>
      </c>
      <c r="G502" s="4">
        <f t="shared" si="34"/>
        <v>-9101.3809523809541</v>
      </c>
      <c r="H502" s="2">
        <v>2.0364130306021715</v>
      </c>
    </row>
    <row r="503" spans="1:8">
      <c r="A503" s="4">
        <v>9084</v>
      </c>
      <c r="B503" s="4">
        <f t="shared" si="33"/>
        <v>-7082</v>
      </c>
      <c r="C503" s="2">
        <v>4.4366132871780675</v>
      </c>
      <c r="F503" s="4">
        <f t="shared" si="37"/>
        <v>11127.500000000002</v>
      </c>
      <c r="G503" s="4">
        <f t="shared" si="34"/>
        <v>-9125.5000000000018</v>
      </c>
      <c r="H503" s="2">
        <v>2.7323680157946697</v>
      </c>
    </row>
    <row r="504" spans="1:8">
      <c r="A504" s="4">
        <f>A503+(10275-9084)/49</f>
        <v>9108.3061224489793</v>
      </c>
      <c r="B504" s="4">
        <f t="shared" si="33"/>
        <v>-7106.3061224489793</v>
      </c>
      <c r="C504" s="2">
        <v>5.6024765071368599</v>
      </c>
      <c r="F504" s="4">
        <f t="shared" si="37"/>
        <v>11151.61904761905</v>
      </c>
      <c r="G504" s="4">
        <f t="shared" si="34"/>
        <v>-9149.6190476190495</v>
      </c>
      <c r="H504" s="2">
        <v>2.8000679170779863</v>
      </c>
    </row>
    <row r="505" spans="1:8">
      <c r="A505" s="4">
        <f t="shared" ref="A505:A551" si="38">A504+(10275-9084)/49</f>
        <v>9132.6122448979586</v>
      </c>
      <c r="B505" s="4">
        <f t="shared" si="33"/>
        <v>-7130.6122448979586</v>
      </c>
      <c r="C505" s="2">
        <v>4.9069217128463469</v>
      </c>
      <c r="F505" s="4">
        <f t="shared" si="37"/>
        <v>11175.738095238097</v>
      </c>
      <c r="G505" s="4">
        <f t="shared" si="34"/>
        <v>-9173.7380952380972</v>
      </c>
      <c r="H505" s="2">
        <v>2.7865279368213223</v>
      </c>
    </row>
    <row r="506" spans="1:8">
      <c r="A506" s="4">
        <f t="shared" si="38"/>
        <v>9156.9183673469379</v>
      </c>
      <c r="B506" s="4">
        <f t="shared" si="33"/>
        <v>-7154.9183673469379</v>
      </c>
      <c r="C506" s="2">
        <v>4.1321597803526435</v>
      </c>
      <c r="F506" s="4">
        <f t="shared" si="37"/>
        <v>11199.857142857145</v>
      </c>
      <c r="G506" s="4">
        <f t="shared" si="34"/>
        <v>-9197.8571428571449</v>
      </c>
      <c r="H506" s="2">
        <v>3.7470767028627834</v>
      </c>
    </row>
    <row r="507" spans="1:8">
      <c r="A507" s="4">
        <f t="shared" si="38"/>
        <v>9181.2244897959172</v>
      </c>
      <c r="B507" s="4">
        <f t="shared" si="33"/>
        <v>-7179.2244897959172</v>
      </c>
      <c r="C507" s="2">
        <v>3.6862523089840464</v>
      </c>
      <c r="F507" s="4">
        <f t="shared" si="37"/>
        <v>11223.976190476193</v>
      </c>
      <c r="G507" s="4">
        <f t="shared" si="34"/>
        <v>-9221.9761904761926</v>
      </c>
      <c r="H507" s="2">
        <v>3.4418629812438306</v>
      </c>
    </row>
    <row r="508" spans="1:8">
      <c r="A508" s="4">
        <f t="shared" si="38"/>
        <v>9205.5306122448965</v>
      </c>
      <c r="B508" s="4">
        <f t="shared" si="33"/>
        <v>-7203.5306122448965</v>
      </c>
      <c r="C508" s="2">
        <v>4.4464928631402181</v>
      </c>
      <c r="F508" s="4">
        <f t="shared" si="37"/>
        <v>11248.09523809524</v>
      </c>
      <c r="G508" s="4">
        <f t="shared" si="34"/>
        <v>-9246.0952380952403</v>
      </c>
      <c r="H508" s="2">
        <v>2.7865279368213223</v>
      </c>
    </row>
    <row r="509" spans="1:8">
      <c r="A509" s="4">
        <f t="shared" si="38"/>
        <v>9229.8367346938758</v>
      </c>
      <c r="B509" s="4">
        <f t="shared" si="33"/>
        <v>-7227.8367346938758</v>
      </c>
      <c r="C509" s="2">
        <v>4.4647804366078923</v>
      </c>
      <c r="F509" s="4">
        <f t="shared" si="37"/>
        <v>11272.214285714288</v>
      </c>
      <c r="G509" s="4">
        <f t="shared" si="34"/>
        <v>-9270.2142857142881</v>
      </c>
      <c r="H509" s="2">
        <v>3.3579151036525174</v>
      </c>
    </row>
    <row r="510" spans="1:8">
      <c r="A510" s="4">
        <f t="shared" si="38"/>
        <v>9254.1428571428551</v>
      </c>
      <c r="B510" s="4">
        <f t="shared" si="33"/>
        <v>-7252.1428571428551</v>
      </c>
      <c r="C510" s="2">
        <v>4.0833539042821156</v>
      </c>
      <c r="F510" s="4">
        <f t="shared" si="37"/>
        <v>11296.333333333336</v>
      </c>
      <c r="G510" s="4">
        <f t="shared" si="34"/>
        <v>-9294.3333333333358</v>
      </c>
      <c r="H510" s="2">
        <v>3.7830704837117475</v>
      </c>
    </row>
    <row r="511" spans="1:8">
      <c r="A511" s="4">
        <f t="shared" si="38"/>
        <v>9278.4489795918344</v>
      </c>
      <c r="B511" s="4">
        <f t="shared" si="33"/>
        <v>-7276.4489795918344</v>
      </c>
      <c r="C511" s="2">
        <v>4.4255927791771619</v>
      </c>
      <c r="F511" s="4">
        <f t="shared" si="37"/>
        <v>11320.452380952383</v>
      </c>
      <c r="G511" s="4">
        <f t="shared" si="34"/>
        <v>-9318.4523809523835</v>
      </c>
      <c r="H511" s="2">
        <v>3.7234945705824285</v>
      </c>
    </row>
    <row r="512" spans="1:8">
      <c r="A512" s="4">
        <f t="shared" si="38"/>
        <v>9302.7551020408137</v>
      </c>
      <c r="B512" s="4">
        <f t="shared" si="33"/>
        <v>-7300.7551020408137</v>
      </c>
      <c r="C512" s="2">
        <v>4.4935180520570945</v>
      </c>
      <c r="F512" s="4">
        <f t="shared" si="37"/>
        <v>11344.571428571431</v>
      </c>
      <c r="G512" s="4">
        <f t="shared" si="34"/>
        <v>-9342.5714285714312</v>
      </c>
      <c r="H512" s="2">
        <v>5.4566120434353405</v>
      </c>
    </row>
    <row r="513" spans="1:8">
      <c r="A513" s="4">
        <f t="shared" si="38"/>
        <v>9327.0612244897929</v>
      </c>
      <c r="B513" s="4">
        <f t="shared" si="33"/>
        <v>-7325.0612244897929</v>
      </c>
      <c r="C513" s="2">
        <v>4.2557795969773293</v>
      </c>
      <c r="F513" s="4">
        <f t="shared" si="37"/>
        <v>11368.690476190479</v>
      </c>
      <c r="G513" s="4">
        <f t="shared" si="34"/>
        <v>-9366.6904761904789</v>
      </c>
      <c r="H513" s="2">
        <v>6.1661070088845014</v>
      </c>
    </row>
    <row r="514" spans="1:8">
      <c r="A514" s="4">
        <f t="shared" si="38"/>
        <v>9351.3673469387722</v>
      </c>
      <c r="B514" s="4">
        <f t="shared" si="33"/>
        <v>-7349.3673469387722</v>
      </c>
      <c r="C514" s="2">
        <v>3.5948144416456755</v>
      </c>
      <c r="F514" s="4">
        <f t="shared" si="37"/>
        <v>11392.809523809527</v>
      </c>
      <c r="G514" s="4">
        <f t="shared" si="34"/>
        <v>-9390.8095238095266</v>
      </c>
      <c r="H514" s="2">
        <v>3.0302475814412633</v>
      </c>
    </row>
    <row r="515" spans="1:8">
      <c r="A515" s="4">
        <f t="shared" si="38"/>
        <v>9375.6734693877515</v>
      </c>
      <c r="B515" s="4">
        <f t="shared" si="33"/>
        <v>-7373.6734693877515</v>
      </c>
      <c r="C515" s="2">
        <v>3.1245625524769101</v>
      </c>
      <c r="F515" s="4">
        <f t="shared" si="37"/>
        <v>11416.928571428574</v>
      </c>
      <c r="G515" s="4">
        <f t="shared" si="34"/>
        <v>-9414.9285714285743</v>
      </c>
      <c r="H515" s="2">
        <v>4.920428825271471</v>
      </c>
    </row>
    <row r="516" spans="1:8">
      <c r="A516" s="4">
        <f t="shared" si="38"/>
        <v>9399.9795918367308</v>
      </c>
      <c r="B516" s="4">
        <f t="shared" ref="B516:B579" si="39">2002-A516</f>
        <v>-7397.9795918367308</v>
      </c>
      <c r="C516" s="2">
        <v>3.8259401101595305</v>
      </c>
      <c r="F516" s="4">
        <f t="shared" si="37"/>
        <v>11441.047619047622</v>
      </c>
      <c r="G516" s="4">
        <f t="shared" ref="G516:G579" si="40">2002-F516</f>
        <v>-9439.047619047622</v>
      </c>
      <c r="H516" s="2">
        <v>3.9563822309970389</v>
      </c>
    </row>
    <row r="517" spans="1:8">
      <c r="A517" s="4">
        <f t="shared" si="38"/>
        <v>9424.2857142857101</v>
      </c>
      <c r="B517" s="4">
        <f t="shared" si="39"/>
        <v>-7422.2857142857101</v>
      </c>
      <c r="C517" s="2">
        <v>4.5588308144416452</v>
      </c>
      <c r="F517" s="4">
        <f t="shared" si="37"/>
        <v>11465.16666666667</v>
      </c>
      <c r="G517" s="4">
        <f t="shared" si="40"/>
        <v>-9463.1666666666697</v>
      </c>
      <c r="H517" s="2">
        <v>3.8643103652517272</v>
      </c>
    </row>
    <row r="518" spans="1:8">
      <c r="A518" s="4">
        <f t="shared" si="38"/>
        <v>9448.5918367346894</v>
      </c>
      <c r="B518" s="4">
        <f t="shared" si="39"/>
        <v>-7446.5918367346894</v>
      </c>
      <c r="C518" s="2">
        <v>5.0186326616288834</v>
      </c>
      <c r="F518" s="4">
        <f t="shared" si="37"/>
        <v>11489.285714285717</v>
      </c>
      <c r="G518" s="4">
        <f t="shared" si="40"/>
        <v>-9487.2857142857174</v>
      </c>
      <c r="H518" s="2">
        <v>3.6639186574531095</v>
      </c>
    </row>
    <row r="519" spans="1:8">
      <c r="A519" s="4">
        <f t="shared" si="38"/>
        <v>9472.8979591836687</v>
      </c>
      <c r="B519" s="4">
        <f t="shared" si="39"/>
        <v>-7470.8979591836687</v>
      </c>
      <c r="C519" s="2">
        <v>4.4726179680940383</v>
      </c>
      <c r="F519" s="4">
        <f t="shared" si="37"/>
        <v>11513.404761904765</v>
      </c>
      <c r="G519" s="4">
        <f t="shared" si="40"/>
        <v>-9511.4047619047651</v>
      </c>
      <c r="H519" s="2">
        <v>2.5377226756169788</v>
      </c>
    </row>
    <row r="520" spans="1:8">
      <c r="A520" s="4">
        <f t="shared" si="38"/>
        <v>9497.204081632648</v>
      </c>
      <c r="B520" s="4">
        <f t="shared" si="39"/>
        <v>-7495.204081632648</v>
      </c>
      <c r="C520" s="2">
        <v>6.1811998320738866</v>
      </c>
      <c r="F520" s="4">
        <f t="shared" si="37"/>
        <v>11537.523809523813</v>
      </c>
      <c r="G520" s="4">
        <f t="shared" si="40"/>
        <v>-9535.5238095238128</v>
      </c>
      <c r="H520" s="2">
        <v>2.1880608094768017</v>
      </c>
    </row>
    <row r="521" spans="1:8">
      <c r="A521" s="4">
        <f t="shared" si="38"/>
        <v>9521.5102040816273</v>
      </c>
      <c r="B521" s="4">
        <f t="shared" si="39"/>
        <v>-7519.5102040816273</v>
      </c>
      <c r="C521" s="2">
        <v>3.5582392947103267</v>
      </c>
      <c r="F521" s="4">
        <f t="shared" si="37"/>
        <v>11561.642857142861</v>
      </c>
      <c r="G521" s="4">
        <f t="shared" si="40"/>
        <v>-9559.6428571428605</v>
      </c>
      <c r="H521" s="2">
        <v>2.0282890424481739</v>
      </c>
    </row>
    <row r="522" spans="1:8">
      <c r="A522" s="4">
        <f t="shared" si="38"/>
        <v>9545.8163265306066</v>
      </c>
      <c r="B522" s="4">
        <f t="shared" si="39"/>
        <v>-7543.8163265306066</v>
      </c>
      <c r="C522" s="2">
        <v>5.1460186733837112</v>
      </c>
      <c r="F522" s="4">
        <f t="shared" si="37"/>
        <v>11585.761904761908</v>
      </c>
      <c r="G522" s="4">
        <f t="shared" si="40"/>
        <v>-9583.7619047619082</v>
      </c>
      <c r="H522" s="2">
        <v>2.3126286278381043</v>
      </c>
    </row>
    <row r="523" spans="1:8">
      <c r="A523" s="4">
        <f t="shared" si="38"/>
        <v>9570.1224489795859</v>
      </c>
      <c r="B523" s="4">
        <f t="shared" si="39"/>
        <v>-7568.1224489795859</v>
      </c>
      <c r="C523" s="2">
        <v>4.5700123593618809</v>
      </c>
      <c r="F523" s="4">
        <f t="shared" si="37"/>
        <v>11609.880952380956</v>
      </c>
      <c r="G523" s="4">
        <f t="shared" si="40"/>
        <v>-9607.8809523809559</v>
      </c>
      <c r="H523" s="2">
        <v>1.7195774925962488</v>
      </c>
    </row>
    <row r="524" spans="1:8">
      <c r="A524" s="4">
        <f t="shared" si="38"/>
        <v>9594.4285714285652</v>
      </c>
      <c r="B524" s="4">
        <f t="shared" si="39"/>
        <v>-7592.4285714285652</v>
      </c>
      <c r="C524" s="2">
        <v>7.2109469689336683</v>
      </c>
      <c r="F524" s="4">
        <v>11634</v>
      </c>
      <c r="G524" s="4">
        <f t="shared" si="40"/>
        <v>-9632</v>
      </c>
      <c r="H524" s="2">
        <v>1.7087455083909182</v>
      </c>
    </row>
    <row r="525" spans="1:8">
      <c r="A525" s="4">
        <f t="shared" si="38"/>
        <v>9618.7346938775445</v>
      </c>
      <c r="B525" s="4">
        <f t="shared" si="39"/>
        <v>-7616.7346938775445</v>
      </c>
      <c r="C525" s="2">
        <v>7.0763504282115868</v>
      </c>
      <c r="F525" s="4">
        <f>F524+(13111-11634)/65</f>
        <v>11656.723076923077</v>
      </c>
      <c r="G525" s="4">
        <f t="shared" si="40"/>
        <v>-9654.7230769230773</v>
      </c>
      <c r="H525" s="2">
        <v>2.3286142180094793</v>
      </c>
    </row>
    <row r="526" spans="1:8">
      <c r="A526" s="4">
        <f t="shared" si="38"/>
        <v>9643.0408163265238</v>
      </c>
      <c r="B526" s="4">
        <f t="shared" si="39"/>
        <v>-7641.0408163265238</v>
      </c>
      <c r="C526" s="2">
        <v>6.7885061118387915</v>
      </c>
      <c r="F526" s="4">
        <f t="shared" ref="F526:F588" si="41">F525+(13111-11634)/65</f>
        <v>11679.446153846155</v>
      </c>
      <c r="G526" s="4">
        <f t="shared" si="40"/>
        <v>-9677.4461538461546</v>
      </c>
      <c r="H526" s="2">
        <v>1.8634691943127968</v>
      </c>
    </row>
    <row r="527" spans="1:8">
      <c r="A527" s="4">
        <f t="shared" si="38"/>
        <v>9667.3469387755031</v>
      </c>
      <c r="B527" s="4">
        <f t="shared" si="39"/>
        <v>-7665.3469387755031</v>
      </c>
      <c r="C527" s="2">
        <v>8.8547385726280439</v>
      </c>
      <c r="F527" s="4">
        <f t="shared" si="41"/>
        <v>11702.169230769232</v>
      </c>
      <c r="G527" s="4">
        <f t="shared" si="40"/>
        <v>-9700.1692307692319</v>
      </c>
      <c r="H527" s="2">
        <v>2.0838111848341239</v>
      </c>
    </row>
    <row r="528" spans="1:8">
      <c r="A528" s="4">
        <f t="shared" si="38"/>
        <v>9691.6530612244824</v>
      </c>
      <c r="B528" s="4">
        <f t="shared" si="39"/>
        <v>-7689.6530612244824</v>
      </c>
      <c r="C528" s="2">
        <v>5.0645083459277913</v>
      </c>
      <c r="F528" s="4">
        <f t="shared" si="41"/>
        <v>11724.892307692309</v>
      </c>
      <c r="G528" s="4">
        <f t="shared" si="40"/>
        <v>-9722.8923076923093</v>
      </c>
      <c r="H528" s="2">
        <v>2.1972564928909959</v>
      </c>
    </row>
    <row r="529" spans="1:8">
      <c r="A529" s="4">
        <f t="shared" si="38"/>
        <v>9715.9591836734617</v>
      </c>
      <c r="B529" s="4">
        <f t="shared" si="39"/>
        <v>-7713.9591836734617</v>
      </c>
      <c r="C529" s="2">
        <v>5.3144733501259438</v>
      </c>
      <c r="F529" s="4">
        <f t="shared" si="41"/>
        <v>11747.615384615387</v>
      </c>
      <c r="G529" s="4">
        <f t="shared" si="40"/>
        <v>-9745.6153846153866</v>
      </c>
      <c r="H529" s="2">
        <v>2.3256288151658775</v>
      </c>
    </row>
    <row r="530" spans="1:8">
      <c r="A530" s="4">
        <f t="shared" si="38"/>
        <v>9740.265306122441</v>
      </c>
      <c r="B530" s="4">
        <f t="shared" si="39"/>
        <v>-7738.265306122441</v>
      </c>
      <c r="C530" s="2">
        <v>4.7547691015952971</v>
      </c>
      <c r="F530" s="4">
        <f t="shared" si="41"/>
        <v>11770.338461538464</v>
      </c>
      <c r="G530" s="4">
        <f t="shared" si="40"/>
        <v>-9768.3384615384639</v>
      </c>
      <c r="H530" s="2">
        <v>3.0540671090047407</v>
      </c>
    </row>
    <row r="531" spans="1:8">
      <c r="A531" s="4">
        <f t="shared" si="38"/>
        <v>9764.5714285714203</v>
      </c>
      <c r="B531" s="4">
        <f t="shared" si="39"/>
        <v>-7762.5714285714203</v>
      </c>
      <c r="C531" s="2">
        <v>4.2820092023509657</v>
      </c>
      <c r="F531" s="4">
        <f t="shared" si="41"/>
        <v>11793.061538461541</v>
      </c>
      <c r="G531" s="4">
        <f t="shared" si="40"/>
        <v>-9791.0615384615412</v>
      </c>
      <c r="H531" s="2">
        <v>2.7304706274881529</v>
      </c>
    </row>
    <row r="532" spans="1:8">
      <c r="A532" s="4">
        <f t="shared" si="38"/>
        <v>9788.8775510203996</v>
      </c>
      <c r="B532" s="4">
        <f t="shared" si="39"/>
        <v>-7786.8775510203996</v>
      </c>
      <c r="C532" s="2">
        <v>4.3906896389588574</v>
      </c>
      <c r="F532" s="4">
        <f t="shared" si="41"/>
        <v>11815.784615384619</v>
      </c>
      <c r="G532" s="4">
        <f t="shared" si="40"/>
        <v>-9813.7846153846185</v>
      </c>
      <c r="H532" s="2">
        <v>2.6032712796208539</v>
      </c>
    </row>
    <row r="533" spans="1:8">
      <c r="A533" s="4">
        <f t="shared" si="38"/>
        <v>9813.1836734693788</v>
      </c>
      <c r="B533" s="4">
        <f t="shared" si="39"/>
        <v>-7811.1836734693788</v>
      </c>
      <c r="C533" s="2">
        <v>5.746478085642317</v>
      </c>
      <c r="F533" s="4">
        <f t="shared" si="41"/>
        <v>11838.507692307696</v>
      </c>
      <c r="G533" s="4">
        <f t="shared" si="40"/>
        <v>-9836.5076923076958</v>
      </c>
      <c r="H533" s="2">
        <v>3.7257827488151669</v>
      </c>
    </row>
    <row r="534" spans="1:8">
      <c r="A534" s="4">
        <f t="shared" si="38"/>
        <v>9837.4897959183581</v>
      </c>
      <c r="B534" s="4">
        <f t="shared" si="39"/>
        <v>-7835.4897959183581</v>
      </c>
      <c r="C534" s="2">
        <v>4.1678947439126777</v>
      </c>
      <c r="F534" s="4">
        <f t="shared" si="41"/>
        <v>11861.230769230773</v>
      </c>
      <c r="G534" s="4">
        <f t="shared" si="40"/>
        <v>-9859.2307692307731</v>
      </c>
      <c r="H534" s="2">
        <v>3.2272204739336501</v>
      </c>
    </row>
    <row r="535" spans="1:8">
      <c r="A535" s="4">
        <f t="shared" si="38"/>
        <v>9861.7959183673374</v>
      </c>
      <c r="B535" s="4">
        <f t="shared" si="39"/>
        <v>-7859.7959183673374</v>
      </c>
      <c r="C535" s="2">
        <v>3.3201873383711167</v>
      </c>
      <c r="F535" s="4">
        <f t="shared" si="41"/>
        <v>11883.95384615385</v>
      </c>
      <c r="G535" s="4">
        <f t="shared" si="40"/>
        <v>-9881.9538461538505</v>
      </c>
      <c r="H535" s="2">
        <v>3.3854468246445508</v>
      </c>
    </row>
    <row r="536" spans="1:8">
      <c r="A536" s="4">
        <f t="shared" si="38"/>
        <v>9886.1020408163167</v>
      </c>
      <c r="B536" s="4">
        <f t="shared" si="39"/>
        <v>-7884.1020408163167</v>
      </c>
      <c r="C536" s="2">
        <v>4.3939479620486992</v>
      </c>
      <c r="F536" s="4">
        <f t="shared" si="41"/>
        <v>11906.676923076928</v>
      </c>
      <c r="G536" s="4">
        <f t="shared" si="40"/>
        <v>-9904.6769230769278</v>
      </c>
      <c r="H536" s="2">
        <v>4.7020094786729869</v>
      </c>
    </row>
    <row r="537" spans="1:8">
      <c r="A537" s="4">
        <f t="shared" si="38"/>
        <v>9910.408163265296</v>
      </c>
      <c r="B537" s="4">
        <f t="shared" si="39"/>
        <v>-7908.408163265296</v>
      </c>
      <c r="C537" s="2">
        <v>4.4260107808564229</v>
      </c>
      <c r="F537" s="4">
        <f t="shared" si="41"/>
        <v>11929.400000000005</v>
      </c>
      <c r="G537" s="4">
        <f t="shared" si="40"/>
        <v>-9927.4000000000051</v>
      </c>
      <c r="H537" s="2">
        <v>5.2990900473933671</v>
      </c>
    </row>
    <row r="538" spans="1:8">
      <c r="A538" s="4">
        <f t="shared" si="38"/>
        <v>9934.7142857142753</v>
      </c>
      <c r="B538" s="4">
        <f t="shared" si="39"/>
        <v>-7932.7142857142753</v>
      </c>
      <c r="C538" s="2">
        <v>6.5806004366078916</v>
      </c>
      <c r="F538" s="4">
        <f t="shared" si="41"/>
        <v>11952.123076923082</v>
      </c>
      <c r="G538" s="4">
        <f t="shared" si="40"/>
        <v>-9950.1230769230824</v>
      </c>
      <c r="H538" s="2">
        <v>6.636550521327016</v>
      </c>
    </row>
    <row r="539" spans="1:8">
      <c r="A539" s="4">
        <f t="shared" si="38"/>
        <v>9959.0204081632546</v>
      </c>
      <c r="B539" s="4">
        <f t="shared" si="39"/>
        <v>-7957.0204081632546</v>
      </c>
      <c r="C539" s="2">
        <v>6.4338818471872372</v>
      </c>
      <c r="F539" s="4">
        <f t="shared" si="41"/>
        <v>11974.84615384616</v>
      </c>
      <c r="G539" s="4">
        <f t="shared" si="40"/>
        <v>-9972.8461538461597</v>
      </c>
      <c r="H539" s="2">
        <v>5.4155207582938401</v>
      </c>
    </row>
    <row r="540" spans="1:8">
      <c r="A540" s="4">
        <f t="shared" si="38"/>
        <v>9983.3265306122339</v>
      </c>
      <c r="B540" s="4">
        <f t="shared" si="39"/>
        <v>-7981.3265306122339</v>
      </c>
      <c r="C540" s="2">
        <v>6.9175097900923586</v>
      </c>
      <c r="F540" s="4">
        <f t="shared" si="41"/>
        <v>11997.569230769237</v>
      </c>
      <c r="G540" s="4">
        <f t="shared" si="40"/>
        <v>-9995.569230769237</v>
      </c>
      <c r="H540" s="2">
        <v>6.6651526066350728</v>
      </c>
    </row>
    <row r="541" spans="1:8">
      <c r="A541" s="4">
        <f t="shared" si="38"/>
        <v>10007.632653061213</v>
      </c>
      <c r="B541" s="4">
        <f t="shared" si="39"/>
        <v>-8005.6326530612132</v>
      </c>
      <c r="C541" s="2">
        <v>6.4202967926112509</v>
      </c>
      <c r="F541" s="4">
        <f t="shared" si="41"/>
        <v>12020.292307692314</v>
      </c>
      <c r="G541" s="4">
        <f t="shared" si="40"/>
        <v>-10018.292307692314</v>
      </c>
      <c r="H541" s="2">
        <v>3.7991658767772525</v>
      </c>
    </row>
    <row r="542" spans="1:8">
      <c r="A542" s="4">
        <f t="shared" si="38"/>
        <v>10031.938775510192</v>
      </c>
      <c r="B542" s="4">
        <f t="shared" si="39"/>
        <v>-8029.9387755101925</v>
      </c>
      <c r="C542" s="2">
        <v>7.2055129471032746</v>
      </c>
      <c r="F542" s="4">
        <f t="shared" si="41"/>
        <v>12043.015384615392</v>
      </c>
      <c r="G542" s="4">
        <f t="shared" si="40"/>
        <v>-10041.015384615392</v>
      </c>
      <c r="H542" s="2">
        <v>4.8371230331753567</v>
      </c>
    </row>
    <row r="543" spans="1:8">
      <c r="A543" s="4">
        <f t="shared" si="38"/>
        <v>10056.244897959172</v>
      </c>
      <c r="B543" s="4">
        <f t="shared" si="39"/>
        <v>-8054.2448979591718</v>
      </c>
      <c r="C543" s="2">
        <v>5.3382994458438295</v>
      </c>
      <c r="F543" s="4">
        <f t="shared" si="41"/>
        <v>12065.738461538469</v>
      </c>
      <c r="G543" s="4">
        <f t="shared" si="40"/>
        <v>-10063.738461538469</v>
      </c>
      <c r="H543" s="2">
        <v>4.4652622180094772</v>
      </c>
    </row>
    <row r="544" spans="1:8">
      <c r="A544" s="4">
        <f t="shared" si="38"/>
        <v>10080.551020408151</v>
      </c>
      <c r="B544" s="4">
        <f t="shared" si="39"/>
        <v>-8078.5510204081511</v>
      </c>
      <c r="C544" s="2">
        <v>5.5724848866498746</v>
      </c>
      <c r="F544" s="4">
        <f t="shared" si="41"/>
        <v>12088.461538461546</v>
      </c>
      <c r="G544" s="4">
        <f t="shared" si="40"/>
        <v>-10086.461538461546</v>
      </c>
      <c r="H544" s="2">
        <v>5.004690805687205</v>
      </c>
    </row>
    <row r="545" spans="1:8">
      <c r="A545" s="4">
        <f t="shared" si="38"/>
        <v>10104.85714285713</v>
      </c>
      <c r="B545" s="4">
        <f t="shared" si="39"/>
        <v>-8102.8571428571304</v>
      </c>
      <c r="C545" s="2">
        <v>6.876127623845508</v>
      </c>
      <c r="F545" s="4">
        <f t="shared" si="41"/>
        <v>12111.184615384624</v>
      </c>
      <c r="G545" s="4">
        <f t="shared" si="40"/>
        <v>-10109.184615384624</v>
      </c>
      <c r="H545" s="2">
        <v>5.7699169668246464</v>
      </c>
    </row>
    <row r="546" spans="1:8">
      <c r="A546" s="4">
        <f t="shared" si="38"/>
        <v>10129.16326530611</v>
      </c>
      <c r="B546" s="4">
        <f t="shared" si="39"/>
        <v>-8127.1632653061097</v>
      </c>
      <c r="C546" s="2">
        <v>6.8565108050377832</v>
      </c>
      <c r="F546" s="4">
        <f t="shared" si="41"/>
        <v>12133.907692307701</v>
      </c>
      <c r="G546" s="4">
        <f t="shared" si="40"/>
        <v>-10131.907692307701</v>
      </c>
      <c r="H546" s="2">
        <v>6.0408181990521337</v>
      </c>
    </row>
    <row r="547" spans="1:8">
      <c r="A547" s="4">
        <f t="shared" si="38"/>
        <v>10153.469387755089</v>
      </c>
      <c r="B547" s="4">
        <f t="shared" si="39"/>
        <v>-8151.469387755089</v>
      </c>
      <c r="C547" s="2">
        <v>5.0306502099076411</v>
      </c>
      <c r="F547" s="4">
        <f t="shared" si="41"/>
        <v>12156.630769230778</v>
      </c>
      <c r="G547" s="4">
        <f t="shared" si="40"/>
        <v>-10154.630769230778</v>
      </c>
      <c r="H547" s="2">
        <v>5.1862225592417079</v>
      </c>
    </row>
    <row r="548" spans="1:8">
      <c r="A548" s="4">
        <f t="shared" si="38"/>
        <v>10177.775510204068</v>
      </c>
      <c r="B548" s="4">
        <f t="shared" si="39"/>
        <v>-8175.7755102040683</v>
      </c>
      <c r="C548" s="2">
        <v>9.4945946431570114</v>
      </c>
      <c r="F548" s="4">
        <f t="shared" si="41"/>
        <v>12179.353846153856</v>
      </c>
      <c r="G548" s="4">
        <f t="shared" si="40"/>
        <v>-10177.353846153856</v>
      </c>
      <c r="H548" s="2">
        <v>5.1219882464454987</v>
      </c>
    </row>
    <row r="549" spans="1:8">
      <c r="A549" s="4">
        <f t="shared" si="38"/>
        <v>10202.081632653048</v>
      </c>
      <c r="B549" s="4">
        <f t="shared" si="39"/>
        <v>-8200.0816326530476</v>
      </c>
      <c r="C549" s="2">
        <v>6.2792212258606215</v>
      </c>
      <c r="F549" s="4">
        <f t="shared" si="41"/>
        <v>12202.076923076933</v>
      </c>
      <c r="G549" s="4">
        <f t="shared" si="40"/>
        <v>-10200.076923076933</v>
      </c>
      <c r="H549" s="2">
        <v>5.7419890047393372</v>
      </c>
    </row>
    <row r="550" spans="1:8">
      <c r="A550" s="4">
        <f t="shared" si="38"/>
        <v>10226.387755102027</v>
      </c>
      <c r="B550" s="4">
        <f t="shared" si="39"/>
        <v>-8224.3877551020269</v>
      </c>
      <c r="C550" s="2">
        <v>8.2732982367758208</v>
      </c>
      <c r="F550" s="4">
        <f t="shared" si="41"/>
        <v>12224.80000000001</v>
      </c>
      <c r="G550" s="4">
        <f t="shared" si="40"/>
        <v>-10222.80000000001</v>
      </c>
      <c r="H550" s="2">
        <v>4.4768523222748833</v>
      </c>
    </row>
    <row r="551" spans="1:8">
      <c r="A551" s="4">
        <f t="shared" si="38"/>
        <v>10250.693877551006</v>
      </c>
      <c r="B551" s="4">
        <f t="shared" si="39"/>
        <v>-8248.6938775510062</v>
      </c>
      <c r="C551" s="2">
        <v>9.0915365239294719</v>
      </c>
      <c r="F551" s="4">
        <f t="shared" si="41"/>
        <v>12247.523076923088</v>
      </c>
      <c r="G551" s="4">
        <f t="shared" si="40"/>
        <v>-10245.523076923088</v>
      </c>
      <c r="H551" s="2">
        <v>6.2307283412322292</v>
      </c>
    </row>
    <row r="552" spans="1:8">
      <c r="A552" s="4">
        <v>10275</v>
      </c>
      <c r="B552" s="4">
        <f t="shared" si="39"/>
        <v>-8273</v>
      </c>
      <c r="C552" s="2">
        <v>12.403886330814442</v>
      </c>
      <c r="F552" s="4">
        <f t="shared" si="41"/>
        <v>12270.246153846165</v>
      </c>
      <c r="G552" s="4">
        <f t="shared" si="40"/>
        <v>-10268.246153846165</v>
      </c>
      <c r="H552" s="2">
        <v>7.2361349763033189</v>
      </c>
    </row>
    <row r="553" spans="1:8">
      <c r="A553" s="4">
        <f>A552+(10621-10275)/14</f>
        <v>10299.714285714286</v>
      </c>
      <c r="B553" s="4">
        <f t="shared" si="39"/>
        <v>-8297.7142857142862</v>
      </c>
      <c r="C553" s="2">
        <v>7.7109204011560681</v>
      </c>
      <c r="F553" s="4">
        <f t="shared" si="41"/>
        <v>12292.969230769242</v>
      </c>
      <c r="G553" s="4">
        <f t="shared" si="40"/>
        <v>-10290.969230769242</v>
      </c>
      <c r="H553" s="2">
        <v>7.0108815165876779</v>
      </c>
    </row>
    <row r="554" spans="1:8">
      <c r="A554" s="4">
        <f t="shared" ref="A554:A565" si="42">A553+(10621-10275)/14</f>
        <v>10324.428571428572</v>
      </c>
      <c r="B554" s="4">
        <f t="shared" si="39"/>
        <v>-8322.4285714285725</v>
      </c>
      <c r="C554" s="2">
        <v>7.8116323554913283</v>
      </c>
      <c r="F554" s="4">
        <f t="shared" si="41"/>
        <v>12315.692307692319</v>
      </c>
      <c r="G554" s="4">
        <f t="shared" si="40"/>
        <v>-10313.692307692319</v>
      </c>
      <c r="H554" s="2">
        <v>5.8729615165876776</v>
      </c>
    </row>
    <row r="555" spans="1:8">
      <c r="A555" s="4">
        <f t="shared" si="42"/>
        <v>10349.142857142859</v>
      </c>
      <c r="B555" s="4">
        <f t="shared" si="39"/>
        <v>-8347.1428571428587</v>
      </c>
      <c r="C555" s="2">
        <v>5.0330153589595366</v>
      </c>
      <c r="F555" s="4">
        <f t="shared" si="41"/>
        <v>12338.415384615397</v>
      </c>
      <c r="G555" s="4">
        <f t="shared" si="40"/>
        <v>-10336.415384615397</v>
      </c>
      <c r="H555" s="2">
        <v>6.0844436018957353</v>
      </c>
    </row>
    <row r="556" spans="1:8">
      <c r="A556" s="4">
        <f t="shared" si="42"/>
        <v>10373.857142857145</v>
      </c>
      <c r="B556" s="4">
        <f t="shared" si="39"/>
        <v>-8371.8571428571449</v>
      </c>
      <c r="C556" s="2">
        <v>2.6840510537687852</v>
      </c>
      <c r="F556" s="4">
        <f t="shared" si="41"/>
        <v>12361.138461538474</v>
      </c>
      <c r="G556" s="4">
        <f t="shared" si="40"/>
        <v>-10359.138461538474</v>
      </c>
      <c r="H556" s="2">
        <v>5.8672064303317555</v>
      </c>
    </row>
    <row r="557" spans="1:8">
      <c r="A557" s="4">
        <f t="shared" si="42"/>
        <v>10398.571428571431</v>
      </c>
      <c r="B557" s="4">
        <f t="shared" si="39"/>
        <v>-8396.5714285714312</v>
      </c>
      <c r="C557" s="2">
        <v>6.0988167572254328</v>
      </c>
      <c r="F557" s="4">
        <f t="shared" si="41"/>
        <v>12383.861538461551</v>
      </c>
      <c r="G557" s="4">
        <f t="shared" si="40"/>
        <v>-10381.861538461551</v>
      </c>
      <c r="H557" s="2">
        <v>4.8857562085308057</v>
      </c>
    </row>
    <row r="558" spans="1:8">
      <c r="A558" s="4">
        <f t="shared" si="42"/>
        <v>10423.285714285717</v>
      </c>
      <c r="B558" s="4">
        <f t="shared" si="39"/>
        <v>-8421.2857142857174</v>
      </c>
      <c r="C558" s="2">
        <v>6.1736160867052012</v>
      </c>
      <c r="F558" s="4">
        <f t="shared" si="41"/>
        <v>12406.584615384629</v>
      </c>
      <c r="G558" s="4">
        <f t="shared" si="40"/>
        <v>-10404.584615384629</v>
      </c>
      <c r="H558" s="2">
        <v>4.9534574407582941</v>
      </c>
    </row>
    <row r="559" spans="1:8">
      <c r="A559" s="4">
        <f t="shared" si="42"/>
        <v>10448.000000000004</v>
      </c>
      <c r="B559" s="4">
        <f t="shared" si="39"/>
        <v>-8446.0000000000036</v>
      </c>
      <c r="C559" s="2">
        <v>2.6417520329479767</v>
      </c>
      <c r="F559" s="4">
        <f t="shared" si="41"/>
        <v>12429.307692307706</v>
      </c>
      <c r="G559" s="4">
        <f t="shared" si="40"/>
        <v>-10427.307692307706</v>
      </c>
      <c r="H559" s="2">
        <v>5.2616280568720386</v>
      </c>
    </row>
    <row r="560" spans="1:8">
      <c r="A560" s="4">
        <f t="shared" si="42"/>
        <v>10472.71428571429</v>
      </c>
      <c r="B560" s="4">
        <f t="shared" si="39"/>
        <v>-8470.7142857142899</v>
      </c>
      <c r="C560" s="2">
        <v>2.2442470248554915</v>
      </c>
      <c r="F560" s="4">
        <f t="shared" si="41"/>
        <v>12452.030769230783</v>
      </c>
      <c r="G560" s="4">
        <f t="shared" si="40"/>
        <v>-10450.030769230783</v>
      </c>
      <c r="H560" s="2">
        <v>6.1653383886255941</v>
      </c>
    </row>
    <row r="561" spans="1:8">
      <c r="A561" s="4">
        <f t="shared" si="42"/>
        <v>10497.428571428576</v>
      </c>
      <c r="B561" s="4">
        <f t="shared" si="39"/>
        <v>-8495.4285714285761</v>
      </c>
      <c r="C561" s="2">
        <v>2.3877904999999999</v>
      </c>
      <c r="F561" s="4">
        <f t="shared" si="41"/>
        <v>12474.753846153861</v>
      </c>
      <c r="G561" s="4">
        <f t="shared" si="40"/>
        <v>-10472.753846153861</v>
      </c>
      <c r="H561" s="2">
        <v>6.5409213270142192</v>
      </c>
    </row>
    <row r="562" spans="1:8">
      <c r="A562" s="4">
        <f t="shared" si="42"/>
        <v>10522.142857142862</v>
      </c>
      <c r="B562" s="4">
        <f t="shared" si="39"/>
        <v>-8520.1428571428623</v>
      </c>
      <c r="C562" s="2">
        <v>3.0420174924855488</v>
      </c>
      <c r="F562" s="4">
        <f t="shared" si="41"/>
        <v>12497.476923076938</v>
      </c>
      <c r="G562" s="4">
        <f t="shared" si="40"/>
        <v>-10495.476923076938</v>
      </c>
      <c r="H562" s="2">
        <v>6.1711165876777265</v>
      </c>
    </row>
    <row r="563" spans="1:8">
      <c r="A563" s="4">
        <f t="shared" si="42"/>
        <v>10546.857142857149</v>
      </c>
      <c r="B563" s="4">
        <f t="shared" si="39"/>
        <v>-8544.8571428571486</v>
      </c>
      <c r="C563" s="2">
        <v>2.8893912416184957</v>
      </c>
      <c r="F563" s="4">
        <f t="shared" si="41"/>
        <v>12520.200000000015</v>
      </c>
      <c r="G563" s="4">
        <f t="shared" si="40"/>
        <v>-10518.200000000015</v>
      </c>
      <c r="H563" s="2">
        <v>7.5549952606635085</v>
      </c>
    </row>
    <row r="564" spans="1:8">
      <c r="A564" s="4">
        <f t="shared" si="42"/>
        <v>10571.571428571435</v>
      </c>
      <c r="B564" s="4">
        <f t="shared" si="39"/>
        <v>-8569.5714285714348</v>
      </c>
      <c r="C564" s="2">
        <v>5.2345283144508645</v>
      </c>
      <c r="F564" s="4">
        <f t="shared" si="41"/>
        <v>12542.923076923093</v>
      </c>
      <c r="G564" s="4">
        <f t="shared" si="40"/>
        <v>-10540.923076923093</v>
      </c>
      <c r="H564" s="2">
        <v>4.0129592417061621</v>
      </c>
    </row>
    <row r="565" spans="1:8">
      <c r="A565" s="4">
        <f t="shared" si="42"/>
        <v>10596.285714285721</v>
      </c>
      <c r="B565" s="4">
        <f t="shared" si="39"/>
        <v>-8594.285714285721</v>
      </c>
      <c r="C565" s="2">
        <v>2.547451449710981</v>
      </c>
      <c r="F565" s="4">
        <f t="shared" si="41"/>
        <v>12565.64615384617</v>
      </c>
      <c r="G565" s="4">
        <f t="shared" si="40"/>
        <v>-10563.64615384617</v>
      </c>
      <c r="H565" s="2">
        <v>7.8699071090047408</v>
      </c>
    </row>
    <row r="566" spans="1:8">
      <c r="A566" s="4">
        <v>10621</v>
      </c>
      <c r="B566" s="4">
        <f t="shared" si="39"/>
        <v>-8619</v>
      </c>
      <c r="C566" s="2">
        <v>1.9177123329479762</v>
      </c>
      <c r="F566" s="4">
        <f t="shared" si="41"/>
        <v>12588.369230769247</v>
      </c>
      <c r="G566" s="4">
        <f t="shared" si="40"/>
        <v>-10586.369230769247</v>
      </c>
      <c r="H566" s="2">
        <v>8.4997308056872072</v>
      </c>
    </row>
    <row r="567" spans="1:8">
      <c r="A567" s="4">
        <f>A566+(11634-10621)/41</f>
        <v>10645.707317073171</v>
      </c>
      <c r="B567" s="4">
        <f t="shared" si="39"/>
        <v>-8643.707317073171</v>
      </c>
      <c r="C567" s="2">
        <v>2.3351988722606123</v>
      </c>
      <c r="F567" s="4">
        <f t="shared" si="41"/>
        <v>12611.092307692325</v>
      </c>
      <c r="G567" s="4">
        <f t="shared" si="40"/>
        <v>-10609.092307692325</v>
      </c>
      <c r="H567" s="2">
        <v>6.1747741876777251</v>
      </c>
    </row>
    <row r="568" spans="1:8">
      <c r="A568" s="4">
        <f t="shared" ref="A568:A606" si="43">A567+(11634-10621)/41</f>
        <v>10670.414634146342</v>
      </c>
      <c r="B568" s="4">
        <f t="shared" si="39"/>
        <v>-8668.414634146342</v>
      </c>
      <c r="C568" s="2">
        <v>2.1443332927936822</v>
      </c>
      <c r="F568" s="4">
        <f t="shared" si="41"/>
        <v>12633.815384615402</v>
      </c>
      <c r="G568" s="4">
        <f t="shared" si="40"/>
        <v>-10631.815384615402</v>
      </c>
      <c r="H568" s="2">
        <v>7.9912492890995281</v>
      </c>
    </row>
    <row r="569" spans="1:8">
      <c r="A569" s="4">
        <f t="shared" si="43"/>
        <v>10695.121951219513</v>
      </c>
      <c r="B569" s="4">
        <f t="shared" si="39"/>
        <v>-8693.121951219513</v>
      </c>
      <c r="C569" s="2">
        <v>2.1343750886475812</v>
      </c>
      <c r="F569" s="4">
        <f t="shared" si="41"/>
        <v>12656.538461538479</v>
      </c>
      <c r="G569" s="4">
        <f t="shared" si="40"/>
        <v>-10654.538461538479</v>
      </c>
      <c r="H569" s="2">
        <v>5.0125876777251204</v>
      </c>
    </row>
    <row r="570" spans="1:8">
      <c r="A570" s="4">
        <f t="shared" si="43"/>
        <v>10719.829268292684</v>
      </c>
      <c r="B570" s="4">
        <f t="shared" si="39"/>
        <v>-8717.829268292684</v>
      </c>
      <c r="C570" s="2">
        <v>2.0679870610069102</v>
      </c>
      <c r="F570" s="4">
        <f t="shared" si="41"/>
        <v>12679.261538461556</v>
      </c>
      <c r="G570" s="4">
        <f t="shared" si="40"/>
        <v>-10677.261538461556</v>
      </c>
      <c r="H570" s="2">
        <v>7.058070142180096</v>
      </c>
    </row>
    <row r="571" spans="1:8">
      <c r="A571" s="4">
        <f t="shared" si="43"/>
        <v>10744.536585365855</v>
      </c>
      <c r="B571" s="4">
        <f t="shared" si="39"/>
        <v>-8742.536585365855</v>
      </c>
      <c r="C571" s="2">
        <v>1.878781182230997</v>
      </c>
      <c r="F571" s="4">
        <f t="shared" si="41"/>
        <v>12701.984615384634</v>
      </c>
      <c r="G571" s="4">
        <f t="shared" si="40"/>
        <v>-10699.984615384634</v>
      </c>
      <c r="H571" s="2">
        <v>7.398983886255925</v>
      </c>
    </row>
    <row r="572" spans="1:8">
      <c r="A572" s="4">
        <f t="shared" si="43"/>
        <v>10769.243902439026</v>
      </c>
      <c r="B572" s="4">
        <f t="shared" si="39"/>
        <v>-8767.243902439026</v>
      </c>
      <c r="C572" s="2">
        <v>2.1277362858835143</v>
      </c>
      <c r="F572" s="4">
        <f t="shared" si="41"/>
        <v>12724.707692307711</v>
      </c>
      <c r="G572" s="4">
        <f t="shared" si="40"/>
        <v>-10722.707692307711</v>
      </c>
      <c r="H572" s="2">
        <v>5.9688796208530821</v>
      </c>
    </row>
    <row r="573" spans="1:8">
      <c r="A573" s="4">
        <f t="shared" si="43"/>
        <v>10793.951219512197</v>
      </c>
      <c r="B573" s="4">
        <f t="shared" si="39"/>
        <v>-8791.951219512197</v>
      </c>
      <c r="C573" s="2">
        <v>2.9675448355380056</v>
      </c>
      <c r="F573" s="4">
        <f t="shared" si="41"/>
        <v>12747.430769230788</v>
      </c>
      <c r="G573" s="4">
        <f t="shared" si="40"/>
        <v>-10745.430769230788</v>
      </c>
      <c r="H573" s="2">
        <v>5.9255431279620874</v>
      </c>
    </row>
    <row r="574" spans="1:8">
      <c r="A574" s="4">
        <f t="shared" si="43"/>
        <v>10818.658536585368</v>
      </c>
      <c r="B574" s="4">
        <f t="shared" si="39"/>
        <v>-8816.658536585368</v>
      </c>
      <c r="C574" s="2">
        <v>2.3269003688055276</v>
      </c>
      <c r="F574" s="4">
        <f t="shared" si="41"/>
        <v>12770.153846153866</v>
      </c>
      <c r="G574" s="4">
        <f t="shared" si="40"/>
        <v>-10768.153846153866</v>
      </c>
      <c r="H574" s="2">
        <v>5.9602123222748826</v>
      </c>
    </row>
    <row r="575" spans="1:8">
      <c r="A575" s="4">
        <f t="shared" si="43"/>
        <v>10843.365853658539</v>
      </c>
      <c r="B575" s="4">
        <f t="shared" si="39"/>
        <v>-8841.365853658539</v>
      </c>
      <c r="C575" s="2">
        <v>2.5061480434353407</v>
      </c>
      <c r="F575" s="4">
        <f t="shared" si="41"/>
        <v>12792.876923076943</v>
      </c>
      <c r="G575" s="4">
        <f t="shared" si="40"/>
        <v>-10790.876923076943</v>
      </c>
      <c r="H575" s="2">
        <v>6.8200083412322297</v>
      </c>
    </row>
    <row r="576" spans="1:8">
      <c r="A576" s="4">
        <f t="shared" si="43"/>
        <v>10868.07317073171</v>
      </c>
      <c r="B576" s="4">
        <f t="shared" si="39"/>
        <v>-8866.07317073171</v>
      </c>
      <c r="C576" s="2">
        <v>1.9119751960513325</v>
      </c>
      <c r="F576" s="4">
        <f t="shared" si="41"/>
        <v>12815.60000000002</v>
      </c>
      <c r="G576" s="4">
        <f t="shared" si="40"/>
        <v>-10813.60000000002</v>
      </c>
      <c r="H576" s="2">
        <v>5.5197209478672988</v>
      </c>
    </row>
    <row r="577" spans="1:8">
      <c r="A577" s="4">
        <f t="shared" si="43"/>
        <v>10892.780487804881</v>
      </c>
      <c r="B577" s="4">
        <f t="shared" si="39"/>
        <v>-8890.780487804881</v>
      </c>
      <c r="C577" s="2">
        <v>2.0730315137946693</v>
      </c>
      <c r="F577" s="4">
        <f t="shared" si="41"/>
        <v>12838.323076923098</v>
      </c>
      <c r="G577" s="4">
        <f t="shared" si="40"/>
        <v>-10836.323076923098</v>
      </c>
      <c r="H577" s="2">
        <v>3.7946993289099518</v>
      </c>
    </row>
    <row r="578" spans="1:8">
      <c r="A578" s="4">
        <f t="shared" si="43"/>
        <v>10917.487804878052</v>
      </c>
      <c r="B578" s="4">
        <f t="shared" si="39"/>
        <v>-8915.487804878052</v>
      </c>
      <c r="C578" s="2">
        <v>3.0040582507403752</v>
      </c>
      <c r="F578" s="4">
        <f t="shared" si="41"/>
        <v>12861.046153846175</v>
      </c>
      <c r="G578" s="4">
        <f t="shared" si="40"/>
        <v>-10859.046153846175</v>
      </c>
      <c r="H578" s="2">
        <v>4.6999871090047396</v>
      </c>
    </row>
    <row r="579" spans="1:8">
      <c r="A579" s="4">
        <f t="shared" si="43"/>
        <v>10942.195121951223</v>
      </c>
      <c r="B579" s="4">
        <f t="shared" si="39"/>
        <v>-8940.195121951223</v>
      </c>
      <c r="C579" s="2">
        <v>2.6522017042448169</v>
      </c>
      <c r="F579" s="4">
        <f t="shared" si="41"/>
        <v>12883.769230769252</v>
      </c>
      <c r="G579" s="4">
        <f t="shared" si="40"/>
        <v>-10881.769230769252</v>
      </c>
      <c r="H579" s="2">
        <v>6.5100079620853091</v>
      </c>
    </row>
    <row r="580" spans="1:8">
      <c r="A580" s="4">
        <f t="shared" si="43"/>
        <v>10966.902439024394</v>
      </c>
      <c r="B580" s="4">
        <f t="shared" ref="B580:B643" si="44">2002-A580</f>
        <v>-8964.902439024394</v>
      </c>
      <c r="C580" s="2">
        <v>4.5608574989141157</v>
      </c>
      <c r="F580" s="4">
        <f t="shared" si="41"/>
        <v>12906.49230769233</v>
      </c>
      <c r="G580" s="4">
        <f t="shared" ref="G580:G643" si="45">2002-F580</f>
        <v>-10904.49230769233</v>
      </c>
      <c r="H580" s="2">
        <v>7.5463279620853108</v>
      </c>
    </row>
    <row r="581" spans="1:8">
      <c r="A581" s="4">
        <f t="shared" si="43"/>
        <v>10991.609756097565</v>
      </c>
      <c r="B581" s="4">
        <f t="shared" si="44"/>
        <v>-8989.609756097565</v>
      </c>
      <c r="C581" s="2">
        <v>3.100320890819348</v>
      </c>
      <c r="F581" s="4">
        <f t="shared" si="41"/>
        <v>12929.215384615407</v>
      </c>
      <c r="G581" s="4">
        <f t="shared" si="45"/>
        <v>-10927.215384615407</v>
      </c>
      <c r="H581" s="2">
        <v>4.1054104265402858</v>
      </c>
    </row>
    <row r="582" spans="1:8">
      <c r="A582" s="4">
        <f t="shared" si="43"/>
        <v>11016.317073170736</v>
      </c>
      <c r="B582" s="4">
        <f t="shared" si="44"/>
        <v>-9014.317073170736</v>
      </c>
      <c r="C582" s="2">
        <v>4.7600215818361296</v>
      </c>
      <c r="F582" s="4">
        <f t="shared" si="41"/>
        <v>12951.938461538484</v>
      </c>
      <c r="G582" s="4">
        <f t="shared" si="45"/>
        <v>-10949.938461538484</v>
      </c>
      <c r="H582" s="2">
        <v>3.7124928909952617</v>
      </c>
    </row>
    <row r="583" spans="1:8">
      <c r="A583" s="4">
        <f t="shared" si="43"/>
        <v>11041.024390243907</v>
      </c>
      <c r="B583" s="4">
        <f t="shared" si="44"/>
        <v>-9039.024390243907</v>
      </c>
      <c r="C583" s="2">
        <v>5.0853229172754189</v>
      </c>
      <c r="F583" s="4">
        <f t="shared" si="41"/>
        <v>12974.661538461562</v>
      </c>
      <c r="G583" s="4">
        <f t="shared" si="45"/>
        <v>-10972.661538461562</v>
      </c>
      <c r="H583" s="2">
        <v>4.8572504265402854</v>
      </c>
    </row>
    <row r="584" spans="1:8">
      <c r="A584" s="4">
        <f t="shared" si="43"/>
        <v>11065.731707317078</v>
      </c>
      <c r="B584" s="4">
        <f t="shared" si="44"/>
        <v>-9063.731707317078</v>
      </c>
      <c r="C584" s="2">
        <v>3.1932641295162876</v>
      </c>
      <c r="F584" s="4">
        <f t="shared" si="41"/>
        <v>12997.384615384639</v>
      </c>
      <c r="G584" s="4">
        <f t="shared" si="45"/>
        <v>-10995.384615384639</v>
      </c>
      <c r="H584" s="2">
        <v>3.7556367772511856</v>
      </c>
    </row>
    <row r="585" spans="1:8">
      <c r="A585" s="4">
        <f t="shared" si="43"/>
        <v>11090.439024390249</v>
      </c>
      <c r="B585" s="4">
        <f t="shared" si="44"/>
        <v>-9088.439024390249</v>
      </c>
      <c r="C585" s="2">
        <v>3.6579803230009866</v>
      </c>
      <c r="F585" s="4">
        <f t="shared" si="41"/>
        <v>13020.107692307716</v>
      </c>
      <c r="G585" s="4">
        <f t="shared" si="45"/>
        <v>-11018.107692307716</v>
      </c>
      <c r="H585" s="2">
        <v>5.0005497630331766</v>
      </c>
    </row>
    <row r="586" spans="1:8">
      <c r="A586" s="4">
        <f t="shared" si="43"/>
        <v>11115.14634146342</v>
      </c>
      <c r="B586" s="4">
        <f t="shared" si="44"/>
        <v>-9113.14634146342</v>
      </c>
      <c r="C586" s="2">
        <v>3.675510911549853</v>
      </c>
      <c r="F586" s="4">
        <f t="shared" si="41"/>
        <v>13042.830769230794</v>
      </c>
      <c r="G586" s="4">
        <f t="shared" si="45"/>
        <v>-11040.830769230794</v>
      </c>
      <c r="H586" s="2">
        <v>4.2303158293838869</v>
      </c>
    </row>
    <row r="587" spans="1:8">
      <c r="A587" s="4">
        <f t="shared" si="43"/>
        <v>11139.853658536591</v>
      </c>
      <c r="B587" s="4">
        <f t="shared" si="44"/>
        <v>-9137.853658536591</v>
      </c>
      <c r="C587" s="2">
        <v>2.9548481252517291</v>
      </c>
      <c r="F587" s="4">
        <f t="shared" si="41"/>
        <v>13065.553846153871</v>
      </c>
      <c r="G587" s="4">
        <f t="shared" si="45"/>
        <v>-11063.553846153871</v>
      </c>
      <c r="H587" s="2">
        <v>3.7526513744075842</v>
      </c>
    </row>
    <row r="588" spans="1:8">
      <c r="A588" s="4">
        <f t="shared" si="43"/>
        <v>11164.560975609762</v>
      </c>
      <c r="B588" s="4">
        <f t="shared" si="44"/>
        <v>-9162.560975609762</v>
      </c>
      <c r="C588" s="2">
        <v>2.3795958657453116</v>
      </c>
      <c r="F588" s="4">
        <f t="shared" si="41"/>
        <v>13088.276923076948</v>
      </c>
      <c r="G588" s="4">
        <f t="shared" si="45"/>
        <v>-11086.276923076948</v>
      </c>
      <c r="H588" s="2">
        <v>3.4541110900473941</v>
      </c>
    </row>
    <row r="589" spans="1:8">
      <c r="A589" s="4">
        <f t="shared" si="43"/>
        <v>11189.268292682933</v>
      </c>
      <c r="B589" s="4">
        <f t="shared" si="44"/>
        <v>-9187.268292682933</v>
      </c>
      <c r="C589" s="2">
        <v>2.5082226692991121</v>
      </c>
      <c r="F589" s="4">
        <v>13111</v>
      </c>
      <c r="G589" s="4">
        <f t="shared" si="45"/>
        <v>-11109</v>
      </c>
      <c r="H589" s="2">
        <v>3.1370324170616115</v>
      </c>
    </row>
    <row r="590" spans="1:8">
      <c r="A590" s="4">
        <f t="shared" si="43"/>
        <v>11213.975609756104</v>
      </c>
      <c r="B590" s="4">
        <f t="shared" si="44"/>
        <v>-9211.9756097561039</v>
      </c>
      <c r="C590" s="2">
        <v>4.0292346213228045</v>
      </c>
      <c r="F590" s="4">
        <f>F589+(15200-13111)/47</f>
        <v>13155.446808510638</v>
      </c>
      <c r="G590" s="4">
        <f t="shared" si="45"/>
        <v>-11153.446808510638</v>
      </c>
      <c r="H590" s="2">
        <v>2.0088311632359988</v>
      </c>
    </row>
    <row r="591" spans="1:8">
      <c r="A591" s="4">
        <f t="shared" si="43"/>
        <v>11238.682926829275</v>
      </c>
      <c r="B591" s="4">
        <f t="shared" si="44"/>
        <v>-9236.6829268292749</v>
      </c>
      <c r="C591" s="2">
        <v>3.0528119585389941</v>
      </c>
      <c r="F591" s="4">
        <f t="shared" ref="F591:F635" si="46">F590+(15200-13111)/47</f>
        <v>13199.893617021276</v>
      </c>
      <c r="G591" s="4">
        <f t="shared" si="45"/>
        <v>-11197.893617021276</v>
      </c>
      <c r="H591" s="2">
        <v>1.8378006462422216</v>
      </c>
    </row>
    <row r="592" spans="1:8">
      <c r="A592" s="4">
        <f t="shared" si="43"/>
        <v>11263.390243902446</v>
      </c>
      <c r="B592" s="4">
        <f t="shared" si="44"/>
        <v>-9261.3902439024459</v>
      </c>
      <c r="C592" s="2">
        <v>3.8339085962487673</v>
      </c>
      <c r="F592" s="4">
        <f t="shared" si="46"/>
        <v>13244.340425531915</v>
      </c>
      <c r="G592" s="4">
        <f t="shared" si="45"/>
        <v>-11242.340425531915</v>
      </c>
      <c r="H592" s="2">
        <v>1.8688971038774538</v>
      </c>
    </row>
    <row r="593" spans="1:8">
      <c r="A593" s="4">
        <f t="shared" si="43"/>
        <v>11288.097560975617</v>
      </c>
      <c r="B593" s="4">
        <f t="shared" si="44"/>
        <v>-9286.0975609756169</v>
      </c>
      <c r="C593" s="2">
        <v>4.0330726791707816</v>
      </c>
      <c r="F593" s="4">
        <f t="shared" si="46"/>
        <v>13288.787234042553</v>
      </c>
      <c r="G593" s="4">
        <f t="shared" si="45"/>
        <v>-11286.787234042553</v>
      </c>
      <c r="H593" s="2">
        <v>2.2000743776926766</v>
      </c>
    </row>
    <row r="594" spans="1:8">
      <c r="A594" s="4">
        <f t="shared" si="43"/>
        <v>11312.804878048788</v>
      </c>
      <c r="B594" s="4">
        <f t="shared" si="44"/>
        <v>-9310.8048780487879</v>
      </c>
      <c r="C594" s="2">
        <v>3.0322731624876615</v>
      </c>
      <c r="F594" s="4">
        <f t="shared" si="46"/>
        <v>13333.234042553191</v>
      </c>
      <c r="G594" s="4">
        <f t="shared" si="45"/>
        <v>-11331.234042553191</v>
      </c>
      <c r="H594" s="2">
        <v>1.9015483843944478</v>
      </c>
    </row>
    <row r="595" spans="1:8">
      <c r="A595" s="4">
        <f t="shared" si="43"/>
        <v>11337.512195121959</v>
      </c>
      <c r="B595" s="4">
        <f t="shared" si="44"/>
        <v>-9335.5121951219589</v>
      </c>
      <c r="C595" s="2">
        <v>4.4401142736426475</v>
      </c>
      <c r="F595" s="4">
        <f t="shared" si="46"/>
        <v>13377.680851063829</v>
      </c>
      <c r="G595" s="4">
        <f t="shared" si="45"/>
        <v>-11375.680851063829</v>
      </c>
      <c r="H595" s="2">
        <v>1.6107965055050266</v>
      </c>
    </row>
    <row r="596" spans="1:8">
      <c r="A596" s="4">
        <f t="shared" si="43"/>
        <v>11362.21951219513</v>
      </c>
      <c r="B596" s="4">
        <f t="shared" si="44"/>
        <v>-9360.2195121951299</v>
      </c>
      <c r="C596" s="2">
        <v>6.1148518529200411</v>
      </c>
      <c r="F596" s="4">
        <f t="shared" si="46"/>
        <v>13422.127659574468</v>
      </c>
      <c r="G596" s="4">
        <f t="shared" si="45"/>
        <v>-11420.127659574468</v>
      </c>
      <c r="H596" s="2">
        <v>1.8751163954045003</v>
      </c>
    </row>
    <row r="597" spans="1:8">
      <c r="A597" s="4">
        <f t="shared" si="43"/>
        <v>11386.926829268301</v>
      </c>
      <c r="B597" s="4">
        <f t="shared" si="44"/>
        <v>-9384.9268292683009</v>
      </c>
      <c r="C597" s="2">
        <v>4.1332771083909199</v>
      </c>
      <c r="F597" s="4">
        <f t="shared" si="46"/>
        <v>13466.574468085106</v>
      </c>
      <c r="G597" s="4">
        <f t="shared" si="45"/>
        <v>-11464.574468085106</v>
      </c>
      <c r="H597" s="2">
        <v>2.061695141215893</v>
      </c>
    </row>
    <row r="598" spans="1:8">
      <c r="A598" s="4">
        <f t="shared" si="43"/>
        <v>11411.634146341472</v>
      </c>
      <c r="B598" s="4">
        <f t="shared" si="44"/>
        <v>-9409.6341463414719</v>
      </c>
      <c r="C598" s="2">
        <v>5.8058404797630825</v>
      </c>
      <c r="F598" s="4">
        <f t="shared" si="46"/>
        <v>13511.021276595744</v>
      </c>
      <c r="G598" s="4">
        <f t="shared" si="45"/>
        <v>-11509.021276595744</v>
      </c>
      <c r="H598" s="2">
        <v>2.2420545955002398</v>
      </c>
    </row>
    <row r="599" spans="1:8">
      <c r="A599" s="4">
        <f t="shared" si="43"/>
        <v>11436.341463414643</v>
      </c>
      <c r="B599" s="4">
        <f t="shared" si="44"/>
        <v>-9434.3414634146429</v>
      </c>
      <c r="C599" s="2">
        <v>4.0400226758144147</v>
      </c>
      <c r="F599" s="4">
        <f t="shared" si="46"/>
        <v>13555.468085106382</v>
      </c>
      <c r="G599" s="4">
        <f t="shared" si="45"/>
        <v>-11553.468085106382</v>
      </c>
      <c r="H599" s="2">
        <v>2.3530393574676887</v>
      </c>
    </row>
    <row r="600" spans="1:8">
      <c r="A600" s="4">
        <f t="shared" si="43"/>
        <v>11461.048780487814</v>
      </c>
      <c r="B600" s="4">
        <f t="shared" si="44"/>
        <v>-9459.0487804878139</v>
      </c>
      <c r="C600" s="2">
        <v>4.6266231387956589</v>
      </c>
      <c r="F600" s="4">
        <f t="shared" si="46"/>
        <v>13599.91489361702</v>
      </c>
      <c r="G600" s="4">
        <f t="shared" si="45"/>
        <v>-11597.91489361702</v>
      </c>
      <c r="H600" s="2">
        <v>2.5918897438966022</v>
      </c>
    </row>
    <row r="601" spans="1:8">
      <c r="A601" s="4">
        <f t="shared" si="43"/>
        <v>11485.756097560985</v>
      </c>
      <c r="B601" s="4">
        <f t="shared" si="44"/>
        <v>-9483.7560975609849</v>
      </c>
      <c r="C601" s="2">
        <v>3.727169095557751</v>
      </c>
      <c r="F601" s="4">
        <f t="shared" si="46"/>
        <v>13644.361702127659</v>
      </c>
      <c r="G601" s="4">
        <f t="shared" si="45"/>
        <v>-11642.361702127659</v>
      </c>
      <c r="H601" s="2">
        <v>2.7318238032551467</v>
      </c>
    </row>
    <row r="602" spans="1:8">
      <c r="A602" s="4">
        <f t="shared" si="43"/>
        <v>11510.463414634156</v>
      </c>
      <c r="B602" s="4">
        <f t="shared" si="44"/>
        <v>-9508.4634146341559</v>
      </c>
      <c r="C602" s="2">
        <v>2.5930748671273451</v>
      </c>
      <c r="F602" s="4">
        <f t="shared" si="46"/>
        <v>13688.808510638297</v>
      </c>
      <c r="G602" s="4">
        <f t="shared" si="45"/>
        <v>-11686.808510638297</v>
      </c>
      <c r="H602" s="2">
        <v>1.7756077309717573</v>
      </c>
    </row>
    <row r="603" spans="1:8">
      <c r="A603" s="4">
        <f t="shared" si="43"/>
        <v>11535.170731707327</v>
      </c>
      <c r="B603" s="4">
        <f t="shared" si="44"/>
        <v>-9533.1707317073269</v>
      </c>
      <c r="C603" s="2">
        <v>2.8847672635735448</v>
      </c>
      <c r="F603" s="4">
        <f t="shared" si="46"/>
        <v>13733.255319148935</v>
      </c>
      <c r="G603" s="4">
        <f t="shared" si="45"/>
        <v>-11731.255319148935</v>
      </c>
      <c r="H603" s="2">
        <v>2.131662170895166</v>
      </c>
    </row>
    <row r="604" spans="1:8">
      <c r="A604" s="4">
        <f t="shared" si="43"/>
        <v>11559.878048780498</v>
      </c>
      <c r="B604" s="4">
        <f t="shared" si="44"/>
        <v>-9557.8780487804979</v>
      </c>
      <c r="C604" s="2">
        <v>3.1288469964462005</v>
      </c>
      <c r="F604" s="4">
        <f t="shared" si="46"/>
        <v>13777.702127659573</v>
      </c>
      <c r="G604" s="4">
        <f t="shared" si="45"/>
        <v>-11775.702127659573</v>
      </c>
      <c r="H604" s="2">
        <v>1.8844453326950696</v>
      </c>
    </row>
    <row r="605" spans="1:8">
      <c r="A605" s="4">
        <f t="shared" si="43"/>
        <v>11584.585365853669</v>
      </c>
      <c r="B605" s="4">
        <f t="shared" si="44"/>
        <v>-9582.5853658536689</v>
      </c>
      <c r="C605" s="2">
        <v>2.3235809674234944</v>
      </c>
      <c r="F605" s="4">
        <f t="shared" si="46"/>
        <v>13822.148936170212</v>
      </c>
      <c r="G605" s="4">
        <f t="shared" si="45"/>
        <v>-11820.148936170212</v>
      </c>
      <c r="H605" s="2">
        <v>3.4112814025849705</v>
      </c>
    </row>
    <row r="606" spans="1:8">
      <c r="A606" s="4">
        <f t="shared" si="43"/>
        <v>11609.29268292684</v>
      </c>
      <c r="B606" s="4">
        <f t="shared" si="44"/>
        <v>-9607.2926829268399</v>
      </c>
      <c r="C606" s="2">
        <v>2.5987427449871667</v>
      </c>
      <c r="F606" s="4">
        <f t="shared" si="46"/>
        <v>13866.59574468085</v>
      </c>
      <c r="G606" s="4">
        <f t="shared" si="45"/>
        <v>-11864.59574468085</v>
      </c>
      <c r="H606" s="2">
        <v>1.7756077309717573</v>
      </c>
    </row>
    <row r="607" spans="1:8">
      <c r="A607" s="4">
        <v>11634</v>
      </c>
      <c r="B607" s="4">
        <f t="shared" si="44"/>
        <v>-9632</v>
      </c>
      <c r="C607" s="2">
        <v>2.3036645591312932</v>
      </c>
      <c r="F607" s="4">
        <f t="shared" si="46"/>
        <v>13911.042553191488</v>
      </c>
      <c r="G607" s="4">
        <f t="shared" si="45"/>
        <v>-11909.042553191488</v>
      </c>
      <c r="H607" s="2">
        <v>1.6621056606031597</v>
      </c>
    </row>
    <row r="608" spans="1:8">
      <c r="A608" s="4">
        <f>A607+(13111-11634)/58</f>
        <v>11659.465517241379</v>
      </c>
      <c r="B608" s="4">
        <f t="shared" si="44"/>
        <v>-9657.4655172413786</v>
      </c>
      <c r="C608" s="2">
        <v>2.4714595531482733</v>
      </c>
      <c r="F608" s="4">
        <f t="shared" si="46"/>
        <v>13955.489361702126</v>
      </c>
      <c r="G608" s="4">
        <f t="shared" si="45"/>
        <v>-11953.489361702126</v>
      </c>
      <c r="H608" s="2">
        <v>2.539025765916707</v>
      </c>
    </row>
    <row r="609" spans="1:8">
      <c r="A609" s="4">
        <f t="shared" ref="A609:A664" si="47">A608+(13111-11634)/58</f>
        <v>11684.931034482757</v>
      </c>
      <c r="B609" s="4">
        <f t="shared" si="44"/>
        <v>-9682.9310344827572</v>
      </c>
      <c r="C609" s="2">
        <v>2.9266440622884229</v>
      </c>
      <c r="F609" s="4">
        <f t="shared" si="46"/>
        <v>13999.936170212764</v>
      </c>
      <c r="G609" s="4">
        <f t="shared" si="45"/>
        <v>-11997.936170212764</v>
      </c>
      <c r="H609" s="2">
        <v>2.5001551938726667</v>
      </c>
    </row>
    <row r="610" spans="1:8">
      <c r="A610" s="4">
        <f t="shared" si="47"/>
        <v>11710.396551724136</v>
      </c>
      <c r="B610" s="4">
        <f t="shared" si="44"/>
        <v>-9708.3965517241359</v>
      </c>
      <c r="C610" s="2">
        <v>2.9234385375761676</v>
      </c>
      <c r="F610" s="4">
        <f t="shared" si="46"/>
        <v>14044.382978723403</v>
      </c>
      <c r="G610" s="4">
        <f t="shared" si="45"/>
        <v>-12042.382978723403</v>
      </c>
      <c r="H610" s="2">
        <v>2.6571923049305894</v>
      </c>
    </row>
    <row r="611" spans="1:8">
      <c r="A611" s="4">
        <f t="shared" si="47"/>
        <v>11735.862068965514</v>
      </c>
      <c r="B611" s="4">
        <f t="shared" si="44"/>
        <v>-9733.8620689655145</v>
      </c>
      <c r="C611" s="2">
        <v>3.3145125524712249</v>
      </c>
      <c r="F611" s="4">
        <f t="shared" si="46"/>
        <v>14088.829787234041</v>
      </c>
      <c r="G611" s="4">
        <f t="shared" si="45"/>
        <v>-12086.829787234041</v>
      </c>
      <c r="H611" s="2">
        <v>4.076745595978938</v>
      </c>
    </row>
    <row r="612" spans="1:8">
      <c r="A612" s="4">
        <f t="shared" si="47"/>
        <v>11761.327586206893</v>
      </c>
      <c r="B612" s="4">
        <f t="shared" si="44"/>
        <v>-9759.3275862068931</v>
      </c>
      <c r="C612" s="2">
        <v>3.5837766283006092</v>
      </c>
      <c r="F612" s="4">
        <f t="shared" si="46"/>
        <v>14133.276595744679</v>
      </c>
      <c r="G612" s="4">
        <f t="shared" si="45"/>
        <v>-12131.276595744679</v>
      </c>
      <c r="H612" s="2">
        <v>3.3220521236237439</v>
      </c>
    </row>
    <row r="613" spans="1:8">
      <c r="A613" s="4">
        <f t="shared" si="47"/>
        <v>11786.793103448272</v>
      </c>
      <c r="B613" s="4">
        <f t="shared" si="44"/>
        <v>-9784.7931034482717</v>
      </c>
      <c r="C613" s="2">
        <v>2.8016285985104936</v>
      </c>
      <c r="F613" s="4">
        <f t="shared" si="46"/>
        <v>14177.723404255317</v>
      </c>
      <c r="G613" s="4">
        <f t="shared" si="45"/>
        <v>-12175.723404255317</v>
      </c>
      <c r="H613" s="2">
        <v>3.4268296314025859</v>
      </c>
    </row>
    <row r="614" spans="1:8">
      <c r="A614" s="4">
        <f t="shared" si="47"/>
        <v>11812.25862068965</v>
      </c>
      <c r="B614" s="4">
        <f t="shared" si="44"/>
        <v>-9810.2586206896503</v>
      </c>
      <c r="C614" s="2">
        <v>2.6285302640487469</v>
      </c>
      <c r="F614" s="4">
        <f t="shared" si="46"/>
        <v>14222.170212765956</v>
      </c>
      <c r="G614" s="4">
        <f t="shared" si="45"/>
        <v>-12220.170212765956</v>
      </c>
      <c r="H614" s="2">
        <v>2.8049004786979421</v>
      </c>
    </row>
    <row r="615" spans="1:8">
      <c r="A615" s="4">
        <f t="shared" si="47"/>
        <v>11837.724137931029</v>
      </c>
      <c r="B615" s="4">
        <f t="shared" si="44"/>
        <v>-9835.724137931029</v>
      </c>
      <c r="C615" s="2">
        <v>4.4970045739336477</v>
      </c>
      <c r="F615" s="4">
        <f t="shared" si="46"/>
        <v>14266.617021276594</v>
      </c>
      <c r="G615" s="4">
        <f t="shared" si="45"/>
        <v>-12264.617021276594</v>
      </c>
      <c r="H615" s="2">
        <v>2.5467998803255147</v>
      </c>
    </row>
    <row r="616" spans="1:8">
      <c r="A616" s="4">
        <f t="shared" si="47"/>
        <v>11863.189655172408</v>
      </c>
      <c r="B616" s="4">
        <f t="shared" si="44"/>
        <v>-9861.1896551724076</v>
      </c>
      <c r="C616" s="2">
        <v>6.0199754096140818</v>
      </c>
      <c r="F616" s="4">
        <f t="shared" si="46"/>
        <v>14311.063829787232</v>
      </c>
      <c r="G616" s="4">
        <f t="shared" si="45"/>
        <v>-12309.063829787232</v>
      </c>
      <c r="H616" s="2">
        <v>3.2184833652465299</v>
      </c>
    </row>
    <row r="617" spans="1:8">
      <c r="A617" s="4">
        <f t="shared" si="47"/>
        <v>11888.655172413786</v>
      </c>
      <c r="B617" s="4">
        <f t="shared" si="44"/>
        <v>-9886.6551724137862</v>
      </c>
      <c r="C617" s="2">
        <v>6.2044934258632374</v>
      </c>
      <c r="F617" s="4">
        <f t="shared" si="46"/>
        <v>14355.51063829787</v>
      </c>
      <c r="G617" s="4">
        <f t="shared" si="45"/>
        <v>-12353.51063829787</v>
      </c>
      <c r="H617" s="2">
        <v>3.4190555169937777</v>
      </c>
    </row>
    <row r="618" spans="1:8">
      <c r="A618" s="4">
        <f t="shared" si="47"/>
        <v>11914.120689655165</v>
      </c>
      <c r="B618" s="4">
        <f t="shared" si="44"/>
        <v>-9912.1206896551648</v>
      </c>
      <c r="C618" s="2">
        <v>6.2748146242383216</v>
      </c>
      <c r="F618" s="4">
        <f t="shared" si="46"/>
        <v>14399.957446808508</v>
      </c>
      <c r="G618" s="4">
        <f t="shared" si="45"/>
        <v>-12397.957446808508</v>
      </c>
      <c r="H618" s="2">
        <v>3.3242113212063193</v>
      </c>
    </row>
    <row r="619" spans="1:8">
      <c r="A619" s="4">
        <f t="shared" si="47"/>
        <v>11939.586206896543</v>
      </c>
      <c r="B619" s="4">
        <f t="shared" si="44"/>
        <v>-9937.5862068965434</v>
      </c>
      <c r="C619" s="2">
        <v>5.4513954637779296</v>
      </c>
      <c r="F619" s="4">
        <f t="shared" si="46"/>
        <v>14444.404255319147</v>
      </c>
      <c r="G619" s="4">
        <f t="shared" si="45"/>
        <v>-12442.404255319147</v>
      </c>
      <c r="H619" s="2">
        <v>2.5639029320248929</v>
      </c>
    </row>
    <row r="620" spans="1:8">
      <c r="A620" s="4">
        <f t="shared" si="47"/>
        <v>11965.051724137922</v>
      </c>
      <c r="B620" s="4">
        <f t="shared" si="44"/>
        <v>-9963.0517241379221</v>
      </c>
      <c r="C620" s="2">
        <v>5.9116887779282346</v>
      </c>
      <c r="F620" s="4">
        <f t="shared" si="46"/>
        <v>14488.851063829785</v>
      </c>
      <c r="G620" s="4">
        <f t="shared" si="45"/>
        <v>-12486.851063829785</v>
      </c>
      <c r="H620" s="2">
        <v>2.4255236955481099</v>
      </c>
    </row>
    <row r="621" spans="1:8">
      <c r="A621" s="4">
        <f t="shared" si="47"/>
        <v>11990.517241379301</v>
      </c>
      <c r="B621" s="4">
        <f t="shared" si="44"/>
        <v>-9988.5172413793007</v>
      </c>
      <c r="C621" s="2">
        <v>5.8361586018957361</v>
      </c>
      <c r="F621" s="4">
        <f t="shared" si="46"/>
        <v>14533.297872340423</v>
      </c>
      <c r="G621" s="4">
        <f t="shared" si="45"/>
        <v>-12531.297872340423</v>
      </c>
      <c r="H621" s="2">
        <v>2.6634115964576361</v>
      </c>
    </row>
    <row r="622" spans="1:8">
      <c r="A622" s="4">
        <f t="shared" si="47"/>
        <v>12015.982758620679</v>
      </c>
      <c r="B622" s="4">
        <f t="shared" si="44"/>
        <v>-10013.982758620679</v>
      </c>
      <c r="C622" s="2">
        <v>6.7905034123222761</v>
      </c>
      <c r="F622" s="4">
        <f t="shared" si="46"/>
        <v>14577.744680851061</v>
      </c>
      <c r="G622" s="4">
        <f t="shared" si="45"/>
        <v>-12575.744680851061</v>
      </c>
      <c r="H622" s="2">
        <v>2.748926854954524</v>
      </c>
    </row>
    <row r="623" spans="1:8">
      <c r="A623" s="4">
        <f t="shared" si="47"/>
        <v>12041.448275862058</v>
      </c>
      <c r="B623" s="4">
        <f t="shared" si="44"/>
        <v>-10039.448275862058</v>
      </c>
      <c r="C623" s="2">
        <v>7.4973216113744092</v>
      </c>
      <c r="F623" s="4">
        <f t="shared" si="46"/>
        <v>14622.191489361699</v>
      </c>
      <c r="G623" s="4">
        <f t="shared" si="45"/>
        <v>-12620.191489361699</v>
      </c>
      <c r="H623" s="2">
        <v>2.9627109887505982</v>
      </c>
    </row>
    <row r="624" spans="1:8">
      <c r="A624" s="4">
        <f t="shared" si="47"/>
        <v>12066.913793103437</v>
      </c>
      <c r="B624" s="4">
        <f t="shared" si="44"/>
        <v>-10064.913793103437</v>
      </c>
      <c r="C624" s="2">
        <v>7.0148901421800955</v>
      </c>
      <c r="F624" s="4">
        <f t="shared" si="46"/>
        <v>14666.638297872338</v>
      </c>
      <c r="G624" s="4">
        <f t="shared" si="45"/>
        <v>-12664.638297872338</v>
      </c>
      <c r="H624" s="2">
        <v>2.7644750837721404</v>
      </c>
    </row>
    <row r="625" spans="1:8">
      <c r="A625" s="4">
        <f t="shared" si="47"/>
        <v>12092.379310344815</v>
      </c>
      <c r="B625" s="4">
        <f t="shared" si="44"/>
        <v>-10090.379310344815</v>
      </c>
      <c r="C625" s="2">
        <v>6.0557370446851735</v>
      </c>
      <c r="F625" s="4">
        <f t="shared" si="46"/>
        <v>14711.085106382976</v>
      </c>
      <c r="G625" s="4">
        <f t="shared" si="45"/>
        <v>-12709.085106382976</v>
      </c>
      <c r="H625" s="2">
        <v>3.2900052178075647</v>
      </c>
    </row>
    <row r="626" spans="1:8">
      <c r="A626" s="4">
        <f t="shared" si="47"/>
        <v>12117.844827586194</v>
      </c>
      <c r="B626" s="4">
        <f t="shared" si="44"/>
        <v>-10115.844827586194</v>
      </c>
      <c r="C626" s="2">
        <v>5.3197325431279623</v>
      </c>
      <c r="F626" s="4">
        <f t="shared" si="46"/>
        <v>14755.531914893614</v>
      </c>
      <c r="G626" s="4">
        <f t="shared" si="45"/>
        <v>-12753.531914893614</v>
      </c>
      <c r="H626" s="2">
        <v>3.2666828745811403</v>
      </c>
    </row>
    <row r="627" spans="1:8">
      <c r="A627" s="4">
        <f t="shared" si="47"/>
        <v>12143.310344827572</v>
      </c>
      <c r="B627" s="4">
        <f t="shared" si="44"/>
        <v>-10141.310344827572</v>
      </c>
      <c r="C627" s="2">
        <v>4.2814791164522683</v>
      </c>
      <c r="F627" s="4">
        <f t="shared" si="46"/>
        <v>14799.978723404252</v>
      </c>
      <c r="G627" s="4">
        <f t="shared" si="45"/>
        <v>-12797.978723404252</v>
      </c>
      <c r="H627" s="2">
        <v>3.0816589516515087</v>
      </c>
    </row>
    <row r="628" spans="1:8">
      <c r="A628" s="4">
        <f t="shared" si="47"/>
        <v>12168.775862068951</v>
      </c>
      <c r="B628" s="4">
        <f t="shared" si="44"/>
        <v>-10166.775862068951</v>
      </c>
      <c r="C628" s="2">
        <v>5.7507113337846985</v>
      </c>
      <c r="F628" s="4">
        <f t="shared" si="46"/>
        <v>14844.425531914891</v>
      </c>
      <c r="G628" s="4">
        <f t="shared" si="45"/>
        <v>-12842.425531914891</v>
      </c>
      <c r="H628" s="2">
        <v>2.9837051101005274</v>
      </c>
    </row>
    <row r="629" spans="1:8">
      <c r="A629" s="4">
        <f t="shared" si="47"/>
        <v>12194.24137931033</v>
      </c>
      <c r="B629" s="4">
        <f t="shared" si="44"/>
        <v>-10192.24137931033</v>
      </c>
      <c r="C629" s="2">
        <v>7.4045617400135413</v>
      </c>
      <c r="F629" s="4">
        <f t="shared" si="46"/>
        <v>14888.872340425529</v>
      </c>
      <c r="G629" s="4">
        <f t="shared" si="45"/>
        <v>-12886.872340425529</v>
      </c>
      <c r="H629" s="2">
        <v>2.5545739947343233</v>
      </c>
    </row>
    <row r="630" spans="1:8">
      <c r="A630" s="4">
        <f t="shared" si="47"/>
        <v>12219.706896551708</v>
      </c>
      <c r="B630" s="4">
        <f t="shared" si="44"/>
        <v>-10217.706896551708</v>
      </c>
      <c r="C630" s="2">
        <v>9.2641667637102234</v>
      </c>
      <c r="F630" s="4">
        <f t="shared" si="46"/>
        <v>14933.319148936167</v>
      </c>
      <c r="G630" s="4">
        <f t="shared" si="45"/>
        <v>-12931.319148936167</v>
      </c>
      <c r="H630" s="2">
        <v>3.3755204763044526</v>
      </c>
    </row>
    <row r="631" spans="1:8">
      <c r="A631" s="4">
        <f t="shared" si="47"/>
        <v>12245.172413793087</v>
      </c>
      <c r="B631" s="4">
        <f t="shared" si="44"/>
        <v>-10243.172413793087</v>
      </c>
      <c r="C631" s="2">
        <v>6.9774255721056191</v>
      </c>
      <c r="F631" s="4">
        <f t="shared" si="46"/>
        <v>14977.765957446805</v>
      </c>
      <c r="G631" s="4">
        <f t="shared" si="45"/>
        <v>-12975.765957446805</v>
      </c>
      <c r="H631" s="2">
        <v>3.366191539013883</v>
      </c>
    </row>
    <row r="632" spans="1:8">
      <c r="A632" s="4">
        <f t="shared" si="47"/>
        <v>12270.637931034466</v>
      </c>
      <c r="B632" s="4">
        <f t="shared" si="44"/>
        <v>-10268.637931034466</v>
      </c>
      <c r="C632" s="2">
        <v>6.6284240690589025</v>
      </c>
      <c r="F632" s="4">
        <f t="shared" si="46"/>
        <v>15022.212765957443</v>
      </c>
      <c r="G632" s="4">
        <f t="shared" si="45"/>
        <v>-13020.212765957443</v>
      </c>
      <c r="H632" s="2">
        <v>4.7857448300622325</v>
      </c>
    </row>
    <row r="633" spans="1:8">
      <c r="A633" s="4">
        <f t="shared" si="47"/>
        <v>12296.103448275844</v>
      </c>
      <c r="B633" s="4">
        <f t="shared" si="44"/>
        <v>-10294.103448275844</v>
      </c>
      <c r="C633" s="2">
        <v>6.0346006161137442</v>
      </c>
      <c r="F633" s="4">
        <f t="shared" si="46"/>
        <v>15066.659574468082</v>
      </c>
      <c r="G633" s="4">
        <f t="shared" si="45"/>
        <v>-13064.659574468082</v>
      </c>
      <c r="H633" s="2">
        <v>4.414142161321208</v>
      </c>
    </row>
    <row r="634" spans="1:8">
      <c r="A634" s="4">
        <f t="shared" si="47"/>
        <v>12321.568965517223</v>
      </c>
      <c r="B634" s="4">
        <f t="shared" si="44"/>
        <v>-10319.568965517223</v>
      </c>
      <c r="C634" s="2">
        <v>6.5138265605958026</v>
      </c>
      <c r="F634" s="4">
        <f t="shared" si="46"/>
        <v>15111.10638297872</v>
      </c>
      <c r="G634" s="4">
        <f t="shared" si="45"/>
        <v>-13109.10638297872</v>
      </c>
      <c r="H634" s="2">
        <v>5.838723047391098</v>
      </c>
    </row>
    <row r="635" spans="1:8">
      <c r="A635" s="4">
        <f t="shared" si="47"/>
        <v>12347.034482758601</v>
      </c>
      <c r="B635" s="4">
        <f t="shared" si="44"/>
        <v>-10345.034482758601</v>
      </c>
      <c r="C635" s="2">
        <v>6.1908699458361536</v>
      </c>
      <c r="F635" s="4">
        <f t="shared" si="46"/>
        <v>15155.553191489358</v>
      </c>
      <c r="G635" s="4">
        <f t="shared" si="45"/>
        <v>-13153.553191489358</v>
      </c>
      <c r="H635" s="2">
        <v>3.6102987314504551</v>
      </c>
    </row>
    <row r="636" spans="1:8">
      <c r="A636" s="4">
        <f t="shared" si="47"/>
        <v>12372.49999999998</v>
      </c>
      <c r="B636" s="4">
        <f t="shared" si="44"/>
        <v>-10370.49999999998</v>
      </c>
      <c r="C636" s="2">
        <v>8.9305828328029797</v>
      </c>
      <c r="F636" s="4">
        <v>15200</v>
      </c>
      <c r="G636" s="4">
        <f t="shared" si="45"/>
        <v>-13198</v>
      </c>
      <c r="H636" s="2">
        <v>1.3107156893250362</v>
      </c>
    </row>
    <row r="637" spans="1:8">
      <c r="A637" s="4">
        <f t="shared" si="47"/>
        <v>12397.965517241359</v>
      </c>
      <c r="B637" s="4">
        <f t="shared" si="44"/>
        <v>-10395.965517241359</v>
      </c>
      <c r="C637" s="2">
        <v>6.9253357955314829</v>
      </c>
      <c r="F637" s="4">
        <f>F636+(17285-15200)/38</f>
        <v>15254.868421052632</v>
      </c>
      <c r="G637" s="4">
        <f t="shared" si="45"/>
        <v>-13252.868421052632</v>
      </c>
      <c r="H637" s="2">
        <v>2.5110412589928059</v>
      </c>
    </row>
    <row r="638" spans="1:8">
      <c r="A638" s="4">
        <f t="shared" si="47"/>
        <v>12423.431034482737</v>
      </c>
      <c r="B638" s="4">
        <f t="shared" si="44"/>
        <v>-10421.431034482737</v>
      </c>
      <c r="C638" s="2">
        <v>6.5138265605958026</v>
      </c>
      <c r="F638" s="4">
        <f t="shared" ref="F638:F673" si="48">F637+(17285-15200)/38</f>
        <v>15309.736842105263</v>
      </c>
      <c r="G638" s="4">
        <f t="shared" si="45"/>
        <v>-13307.736842105263</v>
      </c>
      <c r="H638" s="2">
        <v>3.3635292158273384</v>
      </c>
    </row>
    <row r="639" spans="1:8">
      <c r="A639" s="4">
        <f t="shared" si="47"/>
        <v>12448.896551724116</v>
      </c>
      <c r="B639" s="4">
        <f t="shared" si="44"/>
        <v>-10446.896551724116</v>
      </c>
      <c r="C639" s="2">
        <v>7.0451422816519971</v>
      </c>
      <c r="F639" s="4">
        <f t="shared" si="48"/>
        <v>15364.605263157895</v>
      </c>
      <c r="G639" s="4">
        <f t="shared" si="45"/>
        <v>-13362.605263157895</v>
      </c>
      <c r="H639" s="2">
        <v>3.9571759448441246</v>
      </c>
    </row>
    <row r="640" spans="1:8">
      <c r="A640" s="4">
        <f t="shared" si="47"/>
        <v>12474.362068965494</v>
      </c>
      <c r="B640" s="4">
        <f t="shared" si="44"/>
        <v>-10472.362068965494</v>
      </c>
      <c r="C640" s="2">
        <v>8.2353936763710216</v>
      </c>
      <c r="F640" s="4">
        <f t="shared" si="48"/>
        <v>15419.473684210527</v>
      </c>
      <c r="G640" s="4">
        <f t="shared" si="45"/>
        <v>-13417.473684210527</v>
      </c>
      <c r="H640" s="2">
        <v>3.6026760023980815</v>
      </c>
    </row>
    <row r="641" spans="1:8">
      <c r="A641" s="4">
        <f t="shared" si="47"/>
        <v>12499.827586206873</v>
      </c>
      <c r="B641" s="4">
        <f t="shared" si="44"/>
        <v>-10497.827586206873</v>
      </c>
      <c r="C641" s="2">
        <v>7.2025135104942457</v>
      </c>
      <c r="F641" s="4">
        <f t="shared" si="48"/>
        <v>15474.342105263158</v>
      </c>
      <c r="G641" s="4">
        <f t="shared" si="45"/>
        <v>-13472.342105263158</v>
      </c>
      <c r="H641" s="2">
        <v>3.6856740047961631</v>
      </c>
    </row>
    <row r="642" spans="1:8">
      <c r="A642" s="4">
        <f t="shared" si="47"/>
        <v>12525.293103448252</v>
      </c>
      <c r="B642" s="4">
        <f t="shared" si="44"/>
        <v>-10523.293103448252</v>
      </c>
      <c r="C642" s="2">
        <v>6.3857057447528778</v>
      </c>
      <c r="F642" s="4">
        <f t="shared" si="48"/>
        <v>15529.21052631579</v>
      </c>
      <c r="G642" s="4">
        <f t="shared" si="45"/>
        <v>-13527.21052631579</v>
      </c>
      <c r="H642" s="2">
        <v>3.6021768345323748</v>
      </c>
    </row>
    <row r="643" spans="1:8">
      <c r="A643" s="4">
        <f t="shared" si="47"/>
        <v>12550.75862068963</v>
      </c>
      <c r="B643" s="4">
        <f t="shared" si="44"/>
        <v>-10548.75862068963</v>
      </c>
      <c r="C643" s="2">
        <v>5.7471051184834119</v>
      </c>
      <c r="F643" s="4">
        <f t="shared" si="48"/>
        <v>15584.078947368422</v>
      </c>
      <c r="G643" s="4">
        <f t="shared" si="45"/>
        <v>-13582.078947368422</v>
      </c>
      <c r="H643" s="2">
        <v>3.3057618800959236</v>
      </c>
    </row>
    <row r="644" spans="1:8">
      <c r="A644" s="4">
        <f t="shared" si="47"/>
        <v>12576.224137931009</v>
      </c>
      <c r="B644" s="4">
        <f t="shared" ref="B644:B707" si="49">2002-A644</f>
        <v>-10574.224137931009</v>
      </c>
      <c r="C644" s="2">
        <v>6.9168211205145571</v>
      </c>
      <c r="F644" s="4">
        <f t="shared" si="48"/>
        <v>15638.947368421053</v>
      </c>
      <c r="G644" s="4">
        <f t="shared" ref="G644:G707" si="50">2002-F644</f>
        <v>-13636.947368421053</v>
      </c>
      <c r="H644" s="2">
        <v>3.1790640000000003</v>
      </c>
    </row>
    <row r="645" spans="1:8">
      <c r="A645" s="4">
        <f t="shared" si="47"/>
        <v>12601.689655172388</v>
      </c>
      <c r="B645" s="4">
        <f t="shared" si="49"/>
        <v>-10599.689655172388</v>
      </c>
      <c r="C645" s="2">
        <v>6.8721721681787411</v>
      </c>
      <c r="F645" s="4">
        <f t="shared" si="48"/>
        <v>15693.815789473685</v>
      </c>
      <c r="G645" s="4">
        <f t="shared" si="50"/>
        <v>-13691.815789473685</v>
      </c>
      <c r="H645" s="2">
        <v>3.3225339203836928</v>
      </c>
    </row>
    <row r="646" spans="1:8">
      <c r="A646" s="4">
        <f t="shared" si="47"/>
        <v>12627.155172413766</v>
      </c>
      <c r="B646" s="4">
        <f t="shared" si="49"/>
        <v>-10625.155172413766</v>
      </c>
      <c r="C646" s="2">
        <v>8.7963605010155739</v>
      </c>
      <c r="F646" s="4">
        <f t="shared" si="48"/>
        <v>15748.684210526317</v>
      </c>
      <c r="G646" s="4">
        <f t="shared" si="50"/>
        <v>-13746.684210526317</v>
      </c>
      <c r="H646" s="2">
        <v>3.1206613597122299</v>
      </c>
    </row>
    <row r="647" spans="1:8">
      <c r="A647" s="4">
        <f t="shared" si="47"/>
        <v>12652.620689655145</v>
      </c>
      <c r="B647" s="4">
        <f t="shared" si="49"/>
        <v>-10650.620689655145</v>
      </c>
      <c r="C647" s="2">
        <v>7.5490106973595141</v>
      </c>
      <c r="F647" s="4">
        <f t="shared" si="48"/>
        <v>15803.552631578948</v>
      </c>
      <c r="G647" s="4">
        <f t="shared" si="50"/>
        <v>-13801.552631578948</v>
      </c>
      <c r="H647" s="2">
        <v>2.4455595107913672</v>
      </c>
    </row>
    <row r="648" spans="1:8">
      <c r="A648" s="4">
        <f t="shared" si="47"/>
        <v>12678.086206896523</v>
      </c>
      <c r="B648" s="4">
        <f t="shared" si="49"/>
        <v>-10676.086206896523</v>
      </c>
      <c r="C648" s="2">
        <v>7.1463166553825328</v>
      </c>
      <c r="F648" s="4">
        <f t="shared" si="48"/>
        <v>15858.42105263158</v>
      </c>
      <c r="G648" s="4">
        <f t="shared" si="50"/>
        <v>-13856.42105263158</v>
      </c>
      <c r="H648" s="2">
        <v>2.4495033907194239</v>
      </c>
    </row>
    <row r="649" spans="1:8">
      <c r="A649" s="4">
        <f t="shared" si="47"/>
        <v>12703.551724137902</v>
      </c>
      <c r="B649" s="4">
        <f t="shared" si="49"/>
        <v>-10701.551724137902</v>
      </c>
      <c r="C649" s="2">
        <v>7.7022748476641842</v>
      </c>
      <c r="F649" s="4">
        <f t="shared" si="48"/>
        <v>15913.289473684212</v>
      </c>
      <c r="G649" s="4">
        <f t="shared" si="50"/>
        <v>-13911.289473684212</v>
      </c>
      <c r="H649" s="2">
        <v>2.5644068417266186</v>
      </c>
    </row>
    <row r="650" spans="1:8">
      <c r="A650" s="4">
        <f t="shared" si="47"/>
        <v>12729.017241379281</v>
      </c>
      <c r="B650" s="4">
        <f t="shared" si="49"/>
        <v>-10727.017241379281</v>
      </c>
      <c r="C650" s="2">
        <v>10.458024373730535</v>
      </c>
      <c r="F650" s="4">
        <f t="shared" si="48"/>
        <v>15968.157894736843</v>
      </c>
      <c r="G650" s="4">
        <f t="shared" si="50"/>
        <v>-13966.157894736843</v>
      </c>
      <c r="H650" s="2">
        <v>2.939327287769784</v>
      </c>
    </row>
    <row r="651" spans="1:8">
      <c r="A651" s="4">
        <f t="shared" si="47"/>
        <v>12754.482758620659</v>
      </c>
      <c r="B651" s="4">
        <f t="shared" si="49"/>
        <v>-10752.482758620659</v>
      </c>
      <c r="C651" s="2">
        <v>10.638335138794854</v>
      </c>
      <c r="F651" s="4">
        <f t="shared" si="48"/>
        <v>16023.026315789475</v>
      </c>
      <c r="G651" s="4">
        <f t="shared" si="50"/>
        <v>-14021.026315789475</v>
      </c>
      <c r="H651" s="2">
        <v>3.0900306043165466</v>
      </c>
    </row>
    <row r="652" spans="1:8">
      <c r="A652" s="4">
        <f t="shared" si="47"/>
        <v>12779.948275862038</v>
      </c>
      <c r="B652" s="4">
        <f t="shared" si="49"/>
        <v>-10777.948275862038</v>
      </c>
      <c r="C652" s="2">
        <v>9.159786865267435</v>
      </c>
      <c r="F652" s="4">
        <f t="shared" si="48"/>
        <v>16077.894736842107</v>
      </c>
      <c r="G652" s="4">
        <f t="shared" si="50"/>
        <v>-14075.894736842107</v>
      </c>
      <c r="H652" s="2">
        <v>1.9640440359712232</v>
      </c>
    </row>
    <row r="653" spans="1:8">
      <c r="A653" s="4">
        <f t="shared" si="47"/>
        <v>12805.413793103417</v>
      </c>
      <c r="B653" s="4">
        <f t="shared" si="49"/>
        <v>-10803.413793103417</v>
      </c>
      <c r="C653" s="2">
        <v>6.9209281990521347</v>
      </c>
      <c r="F653" s="4">
        <f t="shared" si="48"/>
        <v>16132.763157894738</v>
      </c>
      <c r="G653" s="4">
        <f t="shared" si="50"/>
        <v>-14130.763157894738</v>
      </c>
      <c r="H653" s="2">
        <v>2.7432904532374103</v>
      </c>
    </row>
    <row r="654" spans="1:8">
      <c r="A654" s="4">
        <f t="shared" si="47"/>
        <v>12830.879310344795</v>
      </c>
      <c r="B654" s="4">
        <f t="shared" si="49"/>
        <v>-10828.879310344795</v>
      </c>
      <c r="C654" s="2">
        <v>5.2560588016249152</v>
      </c>
      <c r="F654" s="4">
        <f t="shared" si="48"/>
        <v>16187.63157894737</v>
      </c>
      <c r="G654" s="4">
        <f t="shared" si="50"/>
        <v>-14185.63157894737</v>
      </c>
      <c r="H654" s="2">
        <v>2.8535611726618706</v>
      </c>
    </row>
    <row r="655" spans="1:8">
      <c r="A655" s="4">
        <f t="shared" si="47"/>
        <v>12856.344827586174</v>
      </c>
      <c r="B655" s="4">
        <f t="shared" si="49"/>
        <v>-10854.344827586174</v>
      </c>
      <c r="C655" s="2">
        <v>6.8188562784021656</v>
      </c>
      <c r="F655" s="4">
        <f t="shared" si="48"/>
        <v>16242.500000000002</v>
      </c>
      <c r="G655" s="4">
        <f t="shared" si="50"/>
        <v>-14240.500000000002</v>
      </c>
      <c r="H655" s="2">
        <v>3.376734474820144</v>
      </c>
    </row>
    <row r="656" spans="1:8">
      <c r="A656" s="4">
        <f t="shared" si="47"/>
        <v>12881.810344827552</v>
      </c>
      <c r="B656" s="4">
        <f t="shared" si="49"/>
        <v>-10879.810344827552</v>
      </c>
      <c r="C656" s="2">
        <v>9.3971960392687883</v>
      </c>
      <c r="F656" s="4">
        <f t="shared" si="48"/>
        <v>16297.368421052633</v>
      </c>
      <c r="G656" s="4">
        <f t="shared" si="50"/>
        <v>-14295.368421052633</v>
      </c>
      <c r="H656" s="2">
        <v>2.4982444100719423</v>
      </c>
    </row>
    <row r="657" spans="1:8">
      <c r="A657" s="4">
        <f t="shared" si="47"/>
        <v>12907.275862068931</v>
      </c>
      <c r="B657" s="4">
        <f t="shared" si="49"/>
        <v>-10905.275862068931</v>
      </c>
      <c r="C657" s="2">
        <v>6.5573014895057558</v>
      </c>
      <c r="F657" s="4">
        <f t="shared" si="48"/>
        <v>16352.236842105265</v>
      </c>
      <c r="G657" s="4">
        <f t="shared" si="50"/>
        <v>-14350.236842105265</v>
      </c>
      <c r="H657" s="2">
        <v>2.3428443776978405</v>
      </c>
    </row>
    <row r="658" spans="1:8">
      <c r="A658" s="4">
        <f t="shared" si="47"/>
        <v>12932.74137931031</v>
      </c>
      <c r="B658" s="4">
        <f t="shared" si="49"/>
        <v>-10930.74137931031</v>
      </c>
      <c r="C658" s="2">
        <v>6.2026903182125936</v>
      </c>
      <c r="F658" s="4">
        <f t="shared" si="48"/>
        <v>16407.105263157897</v>
      </c>
      <c r="G658" s="4">
        <f t="shared" si="50"/>
        <v>-14405.105263157897</v>
      </c>
      <c r="H658" s="2">
        <v>1.955467424460432</v>
      </c>
    </row>
    <row r="659" spans="1:8">
      <c r="A659" s="4">
        <f t="shared" si="47"/>
        <v>12958.206896551688</v>
      </c>
      <c r="B659" s="4">
        <f t="shared" si="49"/>
        <v>-10956.206896551688</v>
      </c>
      <c r="C659" s="2">
        <v>5.2951261340555185</v>
      </c>
      <c r="F659" s="4">
        <f t="shared" si="48"/>
        <v>16461.973684210527</v>
      </c>
      <c r="G659" s="4">
        <f t="shared" si="50"/>
        <v>-14459.973684210527</v>
      </c>
      <c r="H659" s="2">
        <v>2.1269996546762591</v>
      </c>
    </row>
    <row r="660" spans="1:8">
      <c r="A660" s="4">
        <f t="shared" si="47"/>
        <v>12983.672413793067</v>
      </c>
      <c r="B660" s="4">
        <f t="shared" si="49"/>
        <v>-10981.672413793067</v>
      </c>
      <c r="C660" s="2">
        <v>3.5761635071090052</v>
      </c>
      <c r="F660" s="4">
        <f t="shared" si="48"/>
        <v>16516.842105263157</v>
      </c>
      <c r="G660" s="4">
        <f t="shared" si="50"/>
        <v>-14514.842105263157</v>
      </c>
      <c r="H660" s="2">
        <v>2.5129471726618706</v>
      </c>
    </row>
    <row r="661" spans="1:8">
      <c r="A661" s="4">
        <f t="shared" si="47"/>
        <v>13009.137931034446</v>
      </c>
      <c r="B661" s="4">
        <f t="shared" si="49"/>
        <v>-11007.137931034446</v>
      </c>
      <c r="C661" s="2">
        <v>4.285385849695329</v>
      </c>
      <c r="F661" s="4">
        <f t="shared" si="48"/>
        <v>16571.710526315786</v>
      </c>
      <c r="G661" s="4">
        <f t="shared" si="50"/>
        <v>-14569.710526315786</v>
      </c>
      <c r="H661" s="2">
        <v>2.5876862158273384</v>
      </c>
    </row>
    <row r="662" spans="1:8">
      <c r="A662" s="4">
        <f t="shared" si="47"/>
        <v>13034.603448275824</v>
      </c>
      <c r="B662" s="4">
        <f t="shared" si="49"/>
        <v>-11032.603448275824</v>
      </c>
      <c r="C662" s="2">
        <v>5.5505663845633046</v>
      </c>
      <c r="F662" s="4">
        <f t="shared" si="48"/>
        <v>16626.578947368416</v>
      </c>
      <c r="G662" s="4">
        <f t="shared" si="50"/>
        <v>-14624.578947368416</v>
      </c>
      <c r="H662" s="2">
        <v>2.6305692733812953</v>
      </c>
    </row>
    <row r="663" spans="1:8">
      <c r="A663" s="4">
        <f t="shared" si="47"/>
        <v>13060.068965517203</v>
      </c>
      <c r="B663" s="4">
        <f t="shared" si="49"/>
        <v>-11058.068965517203</v>
      </c>
      <c r="C663" s="2">
        <v>5.3672504400812464</v>
      </c>
      <c r="F663" s="4">
        <f t="shared" si="48"/>
        <v>16681.447368421046</v>
      </c>
      <c r="G663" s="4">
        <f t="shared" si="50"/>
        <v>-14679.447368421046</v>
      </c>
      <c r="H663" s="2">
        <v>2.6808037122302157</v>
      </c>
    </row>
    <row r="664" spans="1:8">
      <c r="A664" s="4">
        <f t="shared" si="47"/>
        <v>13085.534482758581</v>
      </c>
      <c r="B664" s="4">
        <f t="shared" si="49"/>
        <v>-11083.534482758581</v>
      </c>
      <c r="C664" s="2">
        <v>4.987195416384564</v>
      </c>
      <c r="F664" s="4">
        <f t="shared" si="48"/>
        <v>16736.315789473676</v>
      </c>
      <c r="G664" s="4">
        <f t="shared" si="50"/>
        <v>-14734.315789473676</v>
      </c>
      <c r="H664" s="2">
        <v>2.0608372230215828</v>
      </c>
    </row>
    <row r="665" spans="1:8">
      <c r="A665" s="4">
        <v>13111</v>
      </c>
      <c r="B665" s="4">
        <f t="shared" si="49"/>
        <v>-11109</v>
      </c>
      <c r="C665" s="2">
        <v>3.9686399390656746</v>
      </c>
      <c r="F665" s="4">
        <f t="shared" si="48"/>
        <v>16791.184210526306</v>
      </c>
      <c r="G665" s="4">
        <f t="shared" si="50"/>
        <v>-14789.184210526306</v>
      </c>
      <c r="H665" s="2">
        <v>2.0228550863309356</v>
      </c>
    </row>
    <row r="666" spans="1:8">
      <c r="A666" s="4">
        <f>A665+(15200-13111)/49</f>
        <v>13153.632653061224</v>
      </c>
      <c r="B666" s="4">
        <f t="shared" si="49"/>
        <v>-11151.632653061224</v>
      </c>
      <c r="C666" s="2">
        <v>2.415038748204883</v>
      </c>
      <c r="F666" s="4">
        <f t="shared" si="48"/>
        <v>16846.052631578936</v>
      </c>
      <c r="G666" s="4">
        <f t="shared" si="50"/>
        <v>-14844.052631578936</v>
      </c>
      <c r="H666" s="2">
        <v>2.188624196642686</v>
      </c>
    </row>
    <row r="667" spans="1:8">
      <c r="A667" s="4">
        <f t="shared" ref="A667:A713" si="51">A666+(15200-13111)/49</f>
        <v>13196.265306122448</v>
      </c>
      <c r="B667" s="4">
        <f t="shared" si="49"/>
        <v>-11194.265306122448</v>
      </c>
      <c r="C667" s="2">
        <v>2.2917146960268076</v>
      </c>
      <c r="F667" s="4">
        <f t="shared" si="48"/>
        <v>16900.921052631566</v>
      </c>
      <c r="G667" s="4">
        <f t="shared" si="50"/>
        <v>-14898.921052631566</v>
      </c>
      <c r="H667" s="2">
        <v>2.1904688488009589</v>
      </c>
    </row>
    <row r="668" spans="1:8">
      <c r="A668" s="4">
        <f t="shared" si="51"/>
        <v>13238.897959183672</v>
      </c>
      <c r="B668" s="4">
        <f t="shared" si="49"/>
        <v>-11236.897959183672</v>
      </c>
      <c r="C668" s="2">
        <v>2.4725453087601728</v>
      </c>
      <c r="F668" s="4">
        <f t="shared" si="48"/>
        <v>16955.789473684195</v>
      </c>
      <c r="G668" s="4">
        <f t="shared" si="50"/>
        <v>-14953.789473684195</v>
      </c>
      <c r="H668" s="2">
        <v>2.1380267266187052</v>
      </c>
    </row>
    <row r="669" spans="1:8">
      <c r="A669" s="4">
        <f t="shared" si="51"/>
        <v>13281.530612244896</v>
      </c>
      <c r="B669" s="4">
        <f t="shared" si="49"/>
        <v>-11279.530612244896</v>
      </c>
      <c r="C669" s="2">
        <v>2.6605375299186216</v>
      </c>
      <c r="F669" s="4">
        <f t="shared" si="48"/>
        <v>17010.657894736825</v>
      </c>
      <c r="G669" s="4">
        <f t="shared" si="50"/>
        <v>-15008.657894736825</v>
      </c>
      <c r="H669" s="2">
        <v>1.9664944964028779</v>
      </c>
    </row>
    <row r="670" spans="1:8">
      <c r="A670" s="4">
        <f t="shared" si="51"/>
        <v>13324.163265306121</v>
      </c>
      <c r="B670" s="4">
        <f t="shared" si="49"/>
        <v>-11322.163265306121</v>
      </c>
      <c r="C670" s="2">
        <v>2.3883964097654382</v>
      </c>
      <c r="F670" s="4">
        <f t="shared" si="48"/>
        <v>17065.526315789455</v>
      </c>
      <c r="G670" s="4">
        <f t="shared" si="50"/>
        <v>-15063.526315789455</v>
      </c>
      <c r="H670" s="2">
        <v>2.1037202805755397</v>
      </c>
    </row>
    <row r="671" spans="1:8">
      <c r="A671" s="4">
        <f t="shared" si="51"/>
        <v>13366.795918367345</v>
      </c>
      <c r="B671" s="4">
        <f t="shared" si="49"/>
        <v>-11364.795918367345</v>
      </c>
      <c r="C671" s="2">
        <v>2.898661010052658</v>
      </c>
      <c r="F671" s="4">
        <f t="shared" si="48"/>
        <v>17120.394736842085</v>
      </c>
      <c r="G671" s="4">
        <f t="shared" si="50"/>
        <v>-15118.394736842085</v>
      </c>
      <c r="H671" s="2">
        <v>2.2458469856115109</v>
      </c>
    </row>
    <row r="672" spans="1:8">
      <c r="A672" s="4">
        <f t="shared" si="51"/>
        <v>13409.428571428569</v>
      </c>
      <c r="B672" s="4">
        <f t="shared" si="49"/>
        <v>-11407.428571428569</v>
      </c>
      <c r="C672" s="2">
        <v>2.558484609861178</v>
      </c>
      <c r="F672" s="4">
        <f t="shared" si="48"/>
        <v>17175.263157894715</v>
      </c>
      <c r="G672" s="4">
        <f t="shared" si="50"/>
        <v>-15173.263157894715</v>
      </c>
      <c r="H672" s="2">
        <v>2.4308567482014389</v>
      </c>
    </row>
    <row r="673" spans="1:8">
      <c r="A673" s="4">
        <f t="shared" si="51"/>
        <v>13452.061224489793</v>
      </c>
      <c r="B673" s="4">
        <f t="shared" si="49"/>
        <v>-11450.061224489793</v>
      </c>
      <c r="C673" s="2">
        <v>3.0418931785543322</v>
      </c>
      <c r="F673" s="4">
        <f t="shared" si="48"/>
        <v>17230.131578947345</v>
      </c>
      <c r="G673" s="4">
        <f t="shared" si="50"/>
        <v>-15228.131578947345</v>
      </c>
      <c r="H673" s="2">
        <v>1.4114652086330937</v>
      </c>
    </row>
    <row r="674" spans="1:8">
      <c r="A674" s="4">
        <f t="shared" si="51"/>
        <v>13494.693877551017</v>
      </c>
      <c r="B674" s="4">
        <f t="shared" si="49"/>
        <v>-11492.693877551017</v>
      </c>
      <c r="C674" s="2">
        <v>2.7124591910004794</v>
      </c>
      <c r="F674" s="4">
        <v>17285</v>
      </c>
      <c r="G674" s="4">
        <f t="shared" si="50"/>
        <v>-15283</v>
      </c>
      <c r="H674" s="2">
        <v>1.2485095899280576</v>
      </c>
    </row>
    <row r="675" spans="1:8">
      <c r="A675" s="4">
        <f t="shared" si="51"/>
        <v>13537.326530612241</v>
      </c>
      <c r="B675" s="4">
        <f t="shared" si="49"/>
        <v>-11535.326530612241</v>
      </c>
      <c r="C675" s="2">
        <v>2.7608000478697949</v>
      </c>
      <c r="F675" s="4">
        <f>F674+(19105-17285)/59</f>
        <v>17315.847457627118</v>
      </c>
      <c r="G675" s="4">
        <f t="shared" si="50"/>
        <v>-15313.847457627118</v>
      </c>
      <c r="H675" s="2">
        <v>2.4620973626373628</v>
      </c>
    </row>
    <row r="676" spans="1:8">
      <c r="A676" s="4">
        <f t="shared" si="51"/>
        <v>13579.959183673465</v>
      </c>
      <c r="B676" s="4">
        <f t="shared" si="49"/>
        <v>-11577.959183673465</v>
      </c>
      <c r="C676" s="2">
        <v>2.2517194231689799</v>
      </c>
      <c r="F676" s="4">
        <f t="shared" ref="F676:F732" si="52">F675+(19105-17285)/59</f>
        <v>17346.694915254237</v>
      </c>
      <c r="G676" s="4">
        <f t="shared" si="50"/>
        <v>-15344.694915254237</v>
      </c>
      <c r="H676" s="2">
        <v>2.8276061538461543</v>
      </c>
    </row>
    <row r="677" spans="1:8">
      <c r="A677" s="4">
        <f t="shared" si="51"/>
        <v>13622.591836734689</v>
      </c>
      <c r="B677" s="4">
        <f t="shared" si="49"/>
        <v>-11620.591836734689</v>
      </c>
      <c r="C677" s="2">
        <v>2.2720202728578269</v>
      </c>
      <c r="F677" s="4">
        <f t="shared" si="52"/>
        <v>17377.542372881355</v>
      </c>
      <c r="G677" s="4">
        <f t="shared" si="50"/>
        <v>-15375.542372881355</v>
      </c>
      <c r="H677" s="2">
        <v>3.3486969230769232</v>
      </c>
    </row>
    <row r="678" spans="1:8">
      <c r="A678" s="4">
        <f t="shared" si="51"/>
        <v>13665.224489795914</v>
      </c>
      <c r="B678" s="4">
        <f t="shared" si="49"/>
        <v>-11663.224489795914</v>
      </c>
      <c r="C678" s="2">
        <v>2.1896617759693635</v>
      </c>
      <c r="F678" s="4">
        <f t="shared" si="52"/>
        <v>17408.389830508473</v>
      </c>
      <c r="G678" s="4">
        <f t="shared" si="50"/>
        <v>-15406.389830508473</v>
      </c>
      <c r="H678" s="2">
        <v>2.8057057714285705</v>
      </c>
    </row>
    <row r="679" spans="1:8">
      <c r="A679" s="4">
        <f t="shared" si="51"/>
        <v>13707.857142857138</v>
      </c>
      <c r="B679" s="4">
        <f t="shared" si="49"/>
        <v>-11705.857142857138</v>
      </c>
      <c r="C679" s="2">
        <v>2.4850781235040693</v>
      </c>
      <c r="F679" s="4">
        <f t="shared" si="52"/>
        <v>17439.237288135591</v>
      </c>
      <c r="G679" s="4">
        <f t="shared" si="50"/>
        <v>-15437.237288135591</v>
      </c>
      <c r="H679" s="2">
        <v>3.3147000000000002</v>
      </c>
    </row>
    <row r="680" spans="1:8">
      <c r="A680" s="4">
        <f t="shared" si="51"/>
        <v>13750.489795918362</v>
      </c>
      <c r="B680" s="4">
        <f t="shared" si="49"/>
        <v>-11748.489795918362</v>
      </c>
      <c r="C680" s="2">
        <v>2.7715424605074208</v>
      </c>
      <c r="F680" s="4">
        <f t="shared" si="52"/>
        <v>17470.08474576271</v>
      </c>
      <c r="G680" s="4">
        <f t="shared" si="50"/>
        <v>-15468.08474576271</v>
      </c>
      <c r="H680" s="2">
        <v>2.9682830769230772</v>
      </c>
    </row>
    <row r="681" spans="1:8">
      <c r="A681" s="4">
        <f t="shared" si="51"/>
        <v>13793.122448979586</v>
      </c>
      <c r="B681" s="4">
        <f t="shared" si="49"/>
        <v>-11791.122448979586</v>
      </c>
      <c r="C681" s="2">
        <v>2.5387901866921974</v>
      </c>
      <c r="F681" s="4">
        <f t="shared" si="52"/>
        <v>17500.932203389828</v>
      </c>
      <c r="G681" s="4">
        <f t="shared" si="50"/>
        <v>-15498.932203389828</v>
      </c>
      <c r="H681" s="2">
        <v>3.6247753846153854</v>
      </c>
    </row>
    <row r="682" spans="1:8">
      <c r="A682" s="4">
        <f t="shared" si="51"/>
        <v>13835.75510204081</v>
      </c>
      <c r="B682" s="4">
        <f t="shared" si="49"/>
        <v>-11833.75510204081</v>
      </c>
      <c r="C682" s="2">
        <v>2.4564316898037344</v>
      </c>
      <c r="F682" s="4">
        <f t="shared" si="52"/>
        <v>17531.779661016946</v>
      </c>
      <c r="G682" s="4">
        <f t="shared" si="50"/>
        <v>-15529.779661016946</v>
      </c>
      <c r="H682" s="2">
        <v>3.4301723076923087</v>
      </c>
    </row>
    <row r="683" spans="1:8">
      <c r="A683" s="4">
        <f t="shared" si="51"/>
        <v>13878.387755102034</v>
      </c>
      <c r="B683" s="4">
        <f t="shared" si="49"/>
        <v>-11876.387755102034</v>
      </c>
      <c r="C683" s="2">
        <v>3.0025043322163718</v>
      </c>
      <c r="F683" s="4">
        <f t="shared" si="52"/>
        <v>17562.627118644064</v>
      </c>
      <c r="G683" s="4">
        <f t="shared" si="50"/>
        <v>-15560.627118644064</v>
      </c>
      <c r="H683" s="2">
        <v>3.2801169230769234</v>
      </c>
    </row>
    <row r="684" spans="1:8">
      <c r="A684" s="4">
        <f t="shared" si="51"/>
        <v>13921.020408163258</v>
      </c>
      <c r="B684" s="4">
        <f t="shared" si="49"/>
        <v>-11919.020408163258</v>
      </c>
      <c r="C684" s="2">
        <v>3.2889686692197233</v>
      </c>
      <c r="F684" s="4">
        <f t="shared" si="52"/>
        <v>17593.474576271183</v>
      </c>
      <c r="G684" s="4">
        <f t="shared" si="50"/>
        <v>-15591.474576271183</v>
      </c>
      <c r="H684" s="2">
        <v>3.6740123076923084</v>
      </c>
    </row>
    <row r="685" spans="1:8">
      <c r="A685" s="4">
        <f t="shared" si="51"/>
        <v>13963.653061224482</v>
      </c>
      <c r="B685" s="4">
        <f t="shared" si="49"/>
        <v>-11961.653061224482</v>
      </c>
      <c r="C685" s="2">
        <v>2.8664337721397808</v>
      </c>
      <c r="F685" s="4">
        <f t="shared" si="52"/>
        <v>17624.322033898301</v>
      </c>
      <c r="G685" s="4">
        <f t="shared" si="50"/>
        <v>-15622.322033898301</v>
      </c>
      <c r="H685" s="2">
        <v>3.3129415384615388</v>
      </c>
    </row>
    <row r="686" spans="1:8">
      <c r="A686" s="4">
        <f t="shared" si="51"/>
        <v>14006.285714285706</v>
      </c>
      <c r="B686" s="4">
        <f t="shared" si="49"/>
        <v>-12004.285714285706</v>
      </c>
      <c r="C686" s="2">
        <v>3.8326156055528973</v>
      </c>
      <c r="F686" s="4">
        <f t="shared" si="52"/>
        <v>17655.169491525419</v>
      </c>
      <c r="G686" s="4">
        <f t="shared" si="50"/>
        <v>-15653.169491525419</v>
      </c>
      <c r="H686" s="2">
        <v>3.1769538461538467</v>
      </c>
    </row>
    <row r="687" spans="1:8">
      <c r="A687" s="4">
        <f t="shared" si="51"/>
        <v>14048.918367346931</v>
      </c>
      <c r="B687" s="4">
        <f t="shared" si="49"/>
        <v>-12046.918367346931</v>
      </c>
      <c r="C687" s="2">
        <v>3.3269026694590709</v>
      </c>
      <c r="F687" s="4">
        <f t="shared" si="52"/>
        <v>17686.016949152538</v>
      </c>
      <c r="G687" s="4">
        <f t="shared" si="50"/>
        <v>-15684.016949152538</v>
      </c>
      <c r="H687" s="2">
        <v>3.1839876923076926</v>
      </c>
    </row>
    <row r="688" spans="1:8">
      <c r="A688" s="4">
        <f t="shared" si="51"/>
        <v>14091.551020408155</v>
      </c>
      <c r="B688" s="4">
        <f t="shared" si="49"/>
        <v>-12089.551020408155</v>
      </c>
      <c r="C688" s="2">
        <v>3.8828623743417912</v>
      </c>
      <c r="F688" s="4">
        <f t="shared" si="52"/>
        <v>17716.864406779656</v>
      </c>
      <c r="G688" s="4">
        <f t="shared" si="50"/>
        <v>-15714.864406779656</v>
      </c>
      <c r="H688" s="2">
        <v>3.5925578571428578</v>
      </c>
    </row>
    <row r="689" spans="1:8">
      <c r="A689" s="4">
        <f t="shared" si="51"/>
        <v>14134.183673469379</v>
      </c>
      <c r="B689" s="4">
        <f t="shared" si="49"/>
        <v>-12132.183673469379</v>
      </c>
      <c r="C689" s="2">
        <v>3.4254435136428918</v>
      </c>
      <c r="F689" s="4">
        <f t="shared" si="52"/>
        <v>17747.711864406774</v>
      </c>
      <c r="G689" s="4">
        <f t="shared" si="50"/>
        <v>-15745.711864406774</v>
      </c>
      <c r="H689" s="2">
        <v>4.0679076923076938</v>
      </c>
    </row>
    <row r="690" spans="1:8">
      <c r="A690" s="4">
        <f t="shared" si="51"/>
        <v>14176.816326530603</v>
      </c>
      <c r="B690" s="4">
        <f t="shared" si="49"/>
        <v>-12174.816326530603</v>
      </c>
      <c r="C690" s="2">
        <v>3.8291503111536631</v>
      </c>
      <c r="F690" s="4">
        <f t="shared" si="52"/>
        <v>17778.559322033892</v>
      </c>
      <c r="G690" s="4">
        <f t="shared" si="50"/>
        <v>-15776.559322033892</v>
      </c>
      <c r="H690" s="2">
        <v>4.3797415384615395</v>
      </c>
    </row>
    <row r="691" spans="1:8">
      <c r="A691" s="4">
        <f t="shared" si="51"/>
        <v>14219.448979591827</v>
      </c>
      <c r="B691" s="4">
        <f t="shared" si="49"/>
        <v>-12217.448979591827</v>
      </c>
      <c r="C691" s="2">
        <v>3.8412788415509826</v>
      </c>
      <c r="F691" s="4">
        <f t="shared" si="52"/>
        <v>17809.406779661011</v>
      </c>
      <c r="G691" s="4">
        <f t="shared" si="50"/>
        <v>-15807.406779661011</v>
      </c>
      <c r="H691" s="2">
        <v>4.2812676923076936</v>
      </c>
    </row>
    <row r="692" spans="1:8">
      <c r="A692" s="4">
        <f t="shared" si="51"/>
        <v>14262.081632653051</v>
      </c>
      <c r="B692" s="4">
        <f t="shared" si="49"/>
        <v>-12260.081632653051</v>
      </c>
      <c r="C692" s="2">
        <v>3.8499420775490671</v>
      </c>
      <c r="F692" s="4">
        <f t="shared" si="52"/>
        <v>17840.254237288129</v>
      </c>
      <c r="G692" s="4">
        <f t="shared" si="50"/>
        <v>-15838.254237288129</v>
      </c>
      <c r="H692" s="2">
        <v>4.1757600000000004</v>
      </c>
    </row>
    <row r="693" spans="1:8">
      <c r="A693" s="4">
        <f t="shared" si="51"/>
        <v>14304.714285714275</v>
      </c>
      <c r="B693" s="4">
        <f t="shared" si="49"/>
        <v>-12302.714285714275</v>
      </c>
      <c r="C693" s="2">
        <v>4.0855820966969851</v>
      </c>
      <c r="F693" s="4">
        <f t="shared" si="52"/>
        <v>17871.101694915247</v>
      </c>
      <c r="G693" s="4">
        <f t="shared" si="50"/>
        <v>-15869.101694915247</v>
      </c>
      <c r="H693" s="2">
        <v>4.0092923076923084</v>
      </c>
    </row>
    <row r="694" spans="1:8">
      <c r="A694" s="4">
        <f t="shared" si="51"/>
        <v>14347.346938775499</v>
      </c>
      <c r="B694" s="4">
        <f t="shared" si="49"/>
        <v>-12345.346938775499</v>
      </c>
      <c r="C694" s="2">
        <v>3.5397982288176166</v>
      </c>
      <c r="F694" s="4">
        <f t="shared" si="52"/>
        <v>17901.949152542365</v>
      </c>
      <c r="G694" s="4">
        <f t="shared" si="50"/>
        <v>-15899.949152542365</v>
      </c>
      <c r="H694" s="2">
        <v>3.7232492307692318</v>
      </c>
    </row>
    <row r="695" spans="1:8">
      <c r="A695" s="4">
        <f t="shared" si="51"/>
        <v>14389.979591836724</v>
      </c>
      <c r="B695" s="4">
        <f t="shared" si="49"/>
        <v>-12387.979591836724</v>
      </c>
      <c r="C695" s="2">
        <v>3.633361177596937</v>
      </c>
      <c r="F695" s="4">
        <f t="shared" si="52"/>
        <v>17932.796610169484</v>
      </c>
      <c r="G695" s="4">
        <f t="shared" si="50"/>
        <v>-15930.796610169484</v>
      </c>
      <c r="H695" s="2">
        <v>3.5919507692307695</v>
      </c>
    </row>
    <row r="696" spans="1:8">
      <c r="A696" s="4">
        <f t="shared" si="51"/>
        <v>14432.612244897948</v>
      </c>
      <c r="B696" s="4">
        <f t="shared" si="49"/>
        <v>-12430.612244897948</v>
      </c>
      <c r="C696" s="2">
        <v>3.0806467209191006</v>
      </c>
      <c r="F696" s="4">
        <f t="shared" si="52"/>
        <v>17963.644067796602</v>
      </c>
      <c r="G696" s="4">
        <f t="shared" si="50"/>
        <v>-15961.644067796602</v>
      </c>
      <c r="H696" s="2">
        <v>3.6787015384615391</v>
      </c>
    </row>
    <row r="697" spans="1:8">
      <c r="A697" s="4">
        <f t="shared" si="51"/>
        <v>14475.244897959172</v>
      </c>
      <c r="B697" s="4">
        <f t="shared" si="49"/>
        <v>-12473.244897959172</v>
      </c>
      <c r="C697" s="2">
        <v>3.7814216562948788</v>
      </c>
      <c r="F697" s="4">
        <f t="shared" si="52"/>
        <v>17994.49152542372</v>
      </c>
      <c r="G697" s="4">
        <f t="shared" si="50"/>
        <v>-15992.49152542372</v>
      </c>
      <c r="H697" s="2">
        <v>4.0350830769230779</v>
      </c>
    </row>
    <row r="698" spans="1:8">
      <c r="A698" s="4">
        <f t="shared" si="51"/>
        <v>14517.877551020396</v>
      </c>
      <c r="B698" s="4">
        <f t="shared" si="49"/>
        <v>-12515.877551020396</v>
      </c>
      <c r="C698" s="2">
        <v>3.8222197223551948</v>
      </c>
      <c r="F698" s="4">
        <f t="shared" si="52"/>
        <v>18025.338983050839</v>
      </c>
      <c r="G698" s="4">
        <f t="shared" si="50"/>
        <v>-16023.338983050839</v>
      </c>
      <c r="H698" s="2">
        <v>4.044230426373626</v>
      </c>
    </row>
    <row r="699" spans="1:8">
      <c r="A699" s="4">
        <f t="shared" si="51"/>
        <v>14560.51020408162</v>
      </c>
      <c r="B699" s="4">
        <f t="shared" si="49"/>
        <v>-12558.51020408162</v>
      </c>
      <c r="C699" s="2">
        <v>3.4393046912398284</v>
      </c>
      <c r="F699" s="4">
        <f t="shared" si="52"/>
        <v>18056.186440677957</v>
      </c>
      <c r="G699" s="4">
        <f t="shared" si="50"/>
        <v>-16054.186440677957</v>
      </c>
      <c r="H699" s="2">
        <v>4.3469169230769236</v>
      </c>
    </row>
    <row r="700" spans="1:8">
      <c r="A700" s="4">
        <f t="shared" si="51"/>
        <v>14603.142857142844</v>
      </c>
      <c r="B700" s="4">
        <f t="shared" si="49"/>
        <v>-12601.142857142844</v>
      </c>
      <c r="C700" s="2">
        <v>4.1566206318812835</v>
      </c>
      <c r="F700" s="4">
        <f t="shared" si="52"/>
        <v>18087.033898305075</v>
      </c>
      <c r="G700" s="4">
        <f t="shared" si="50"/>
        <v>-16085.033898305075</v>
      </c>
      <c r="H700" s="2">
        <v>4.0233600000000012</v>
      </c>
    </row>
    <row r="701" spans="1:8">
      <c r="A701" s="4">
        <f t="shared" si="51"/>
        <v>14645.775510204068</v>
      </c>
      <c r="B701" s="4">
        <f t="shared" si="49"/>
        <v>-12643.775510204068</v>
      </c>
      <c r="C701" s="2">
        <v>3.7217261847774061</v>
      </c>
      <c r="F701" s="4">
        <f t="shared" si="52"/>
        <v>18117.881355932193</v>
      </c>
      <c r="G701" s="4">
        <f t="shared" si="50"/>
        <v>-16115.881355932193</v>
      </c>
      <c r="H701" s="2">
        <v>4.3094030769230773</v>
      </c>
    </row>
    <row r="702" spans="1:8">
      <c r="A702" s="4">
        <f t="shared" si="51"/>
        <v>14688.408163265292</v>
      </c>
      <c r="B702" s="4">
        <f t="shared" si="49"/>
        <v>-12686.408163265292</v>
      </c>
      <c r="C702" s="2">
        <v>3.7026670655816192</v>
      </c>
      <c r="F702" s="4">
        <f t="shared" si="52"/>
        <v>18148.728813559312</v>
      </c>
      <c r="G702" s="4">
        <f t="shared" si="50"/>
        <v>-16146.728813559312</v>
      </c>
      <c r="H702" s="2">
        <v>3.8920615384615393</v>
      </c>
    </row>
    <row r="703" spans="1:8">
      <c r="A703" s="4">
        <f t="shared" si="51"/>
        <v>14731.040816326517</v>
      </c>
      <c r="B703" s="4">
        <f t="shared" si="49"/>
        <v>-12729.040816326517</v>
      </c>
      <c r="C703" s="2">
        <v>3.8083585447582586</v>
      </c>
      <c r="F703" s="4">
        <f t="shared" si="52"/>
        <v>18179.57627118643</v>
      </c>
      <c r="G703" s="4">
        <f t="shared" si="50"/>
        <v>-16177.57627118643</v>
      </c>
      <c r="H703" s="2">
        <v>3.416104615384616</v>
      </c>
    </row>
    <row r="704" spans="1:8">
      <c r="A704" s="4">
        <f t="shared" si="51"/>
        <v>14773.673469387741</v>
      </c>
      <c r="B704" s="4">
        <f t="shared" si="49"/>
        <v>-12771.673469387741</v>
      </c>
      <c r="C704" s="2">
        <v>3.6454897079942561</v>
      </c>
      <c r="F704" s="4">
        <f t="shared" si="52"/>
        <v>18210.423728813548</v>
      </c>
      <c r="G704" s="4">
        <f t="shared" si="50"/>
        <v>-16208.423728813548</v>
      </c>
      <c r="H704" s="2">
        <v>3.7162153846153849</v>
      </c>
    </row>
    <row r="705" spans="1:8">
      <c r="A705" s="4">
        <f t="shared" si="51"/>
        <v>14816.306122448965</v>
      </c>
      <c r="B705" s="4">
        <f t="shared" si="49"/>
        <v>-12814.306122448965</v>
      </c>
      <c r="C705" s="2">
        <v>5.3833348492101498</v>
      </c>
      <c r="F705" s="4">
        <f t="shared" si="52"/>
        <v>18241.271186440666</v>
      </c>
      <c r="G705" s="4">
        <f t="shared" si="50"/>
        <v>-16239.271186440666</v>
      </c>
      <c r="H705" s="2">
        <v>4.1405907692307693</v>
      </c>
    </row>
    <row r="706" spans="1:8">
      <c r="A706" s="4">
        <f t="shared" si="51"/>
        <v>14858.938775510189</v>
      </c>
      <c r="B706" s="4">
        <f t="shared" si="49"/>
        <v>-12856.938775510189</v>
      </c>
      <c r="C706" s="2">
        <v>5.2457626615605566</v>
      </c>
      <c r="F706" s="4">
        <f t="shared" si="52"/>
        <v>18272.118644067785</v>
      </c>
      <c r="G706" s="4">
        <f t="shared" si="50"/>
        <v>-16270.118644067785</v>
      </c>
      <c r="H706" s="2">
        <v>3.7701415384615382</v>
      </c>
    </row>
    <row r="707" spans="1:8">
      <c r="A707" s="4">
        <f t="shared" si="51"/>
        <v>14901.571428571413</v>
      </c>
      <c r="B707" s="4">
        <f t="shared" si="49"/>
        <v>-12899.571428571413</v>
      </c>
      <c r="C707" s="2">
        <v>5.3479992422211602</v>
      </c>
      <c r="F707" s="4">
        <f t="shared" si="52"/>
        <v>18302.966101694903</v>
      </c>
      <c r="G707" s="4">
        <f t="shared" si="50"/>
        <v>-16300.966101694903</v>
      </c>
      <c r="H707" s="2">
        <v>3.9549106285714282</v>
      </c>
    </row>
    <row r="708" spans="1:8">
      <c r="A708" s="4">
        <f t="shared" si="51"/>
        <v>14944.204081632637</v>
      </c>
      <c r="B708" s="4">
        <f t="shared" ref="B708:B771" si="53">2002-A708</f>
        <v>-12942.204081632637</v>
      </c>
      <c r="C708" s="2">
        <v>4.9727552178075642</v>
      </c>
      <c r="F708" s="4">
        <f t="shared" si="52"/>
        <v>18333.813559322021</v>
      </c>
      <c r="G708" s="4">
        <f t="shared" ref="G708:G771" si="54">2002-F708</f>
        <v>-16331.813559322021</v>
      </c>
      <c r="H708" s="2">
        <v>3.8545476923076931</v>
      </c>
    </row>
    <row r="709" spans="1:8">
      <c r="A709" s="4">
        <f t="shared" si="51"/>
        <v>14986.836734693861</v>
      </c>
      <c r="B709" s="4">
        <f t="shared" si="53"/>
        <v>-12984.836734693861</v>
      </c>
      <c r="C709" s="2">
        <v>4.4887113451412173</v>
      </c>
      <c r="F709" s="4">
        <f t="shared" si="52"/>
        <v>18364.66101694914</v>
      </c>
      <c r="G709" s="4">
        <f t="shared" si="54"/>
        <v>-16362.66101694914</v>
      </c>
      <c r="H709" s="2">
        <v>3.8076553846153849</v>
      </c>
    </row>
    <row r="710" spans="1:8">
      <c r="A710" s="4">
        <f t="shared" si="51"/>
        <v>15029.469387755085</v>
      </c>
      <c r="B710" s="4">
        <f t="shared" si="53"/>
        <v>-13027.469387755085</v>
      </c>
      <c r="C710" s="2">
        <v>5.0782734322642415</v>
      </c>
      <c r="F710" s="4">
        <f t="shared" si="52"/>
        <v>18395.508474576258</v>
      </c>
      <c r="G710" s="4">
        <f t="shared" si="54"/>
        <v>-16393.508474576258</v>
      </c>
      <c r="H710" s="2">
        <v>3.7607630769230771</v>
      </c>
    </row>
    <row r="711" spans="1:8">
      <c r="A711" s="4">
        <f t="shared" si="51"/>
        <v>15072.102040816309</v>
      </c>
      <c r="B711" s="4">
        <f t="shared" si="53"/>
        <v>-13070.102040816309</v>
      </c>
      <c r="C711" s="2">
        <v>5.1033968166586892</v>
      </c>
      <c r="F711" s="4">
        <f t="shared" si="52"/>
        <v>18426.355932203376</v>
      </c>
      <c r="G711" s="4">
        <f t="shared" si="54"/>
        <v>-16424.355932203376</v>
      </c>
      <c r="H711" s="2">
        <v>3.9319200000000003</v>
      </c>
    </row>
    <row r="712" spans="1:8">
      <c r="A712" s="4">
        <f t="shared" si="51"/>
        <v>15114.734693877534</v>
      </c>
      <c r="B712" s="4">
        <f t="shared" si="53"/>
        <v>-13112.734693877534</v>
      </c>
      <c r="C712" s="2">
        <v>6.0714845619913849</v>
      </c>
      <c r="F712" s="4">
        <f t="shared" si="52"/>
        <v>18457.203389830494</v>
      </c>
      <c r="G712" s="4">
        <f t="shared" si="54"/>
        <v>-16455.203389830494</v>
      </c>
      <c r="H712" s="2">
        <v>3.8264123076923084</v>
      </c>
    </row>
    <row r="713" spans="1:8">
      <c r="A713" s="4">
        <f t="shared" si="51"/>
        <v>15157.367346938758</v>
      </c>
      <c r="B713" s="4">
        <f t="shared" si="53"/>
        <v>-13155.367346938758</v>
      </c>
      <c r="C713" s="2">
        <v>5.6226134274772637</v>
      </c>
      <c r="F713" s="4">
        <f t="shared" si="52"/>
        <v>18488.050847457613</v>
      </c>
      <c r="G713" s="4">
        <f t="shared" si="54"/>
        <v>-16486.050847457613</v>
      </c>
      <c r="H713" s="2">
        <v>4.0538400000000001</v>
      </c>
    </row>
    <row r="714" spans="1:8">
      <c r="A714" s="4">
        <v>15200</v>
      </c>
      <c r="B714" s="4">
        <f t="shared" si="53"/>
        <v>-13198</v>
      </c>
      <c r="C714" s="2">
        <v>1.3114406653901391</v>
      </c>
      <c r="F714" s="4">
        <f t="shared" si="52"/>
        <v>18518.898305084731</v>
      </c>
      <c r="G714" s="4">
        <f t="shared" si="54"/>
        <v>-16516.898305084731</v>
      </c>
      <c r="H714" s="2">
        <v>3.9975692307692312</v>
      </c>
    </row>
    <row r="715" spans="1:8">
      <c r="A715" s="4">
        <f>A714+(17285-15200)/40</f>
        <v>15252.125</v>
      </c>
      <c r="B715" s="4">
        <f t="shared" si="53"/>
        <v>-13250.125</v>
      </c>
      <c r="C715" s="2">
        <v>3.6288501846522787</v>
      </c>
      <c r="F715" s="4">
        <f t="shared" si="52"/>
        <v>18549.745762711849</v>
      </c>
      <c r="G715" s="4">
        <f t="shared" si="54"/>
        <v>-16547.745762711849</v>
      </c>
      <c r="H715" s="2">
        <v>4.6624351648351645</v>
      </c>
    </row>
    <row r="716" spans="1:8">
      <c r="A716" s="4">
        <f t="shared" ref="A716:A753" si="55">A715+(17285-15200)/40</f>
        <v>15304.25</v>
      </c>
      <c r="B716" s="4">
        <f t="shared" si="53"/>
        <v>-13302.25</v>
      </c>
      <c r="C716" s="2">
        <v>3.5456514796163074</v>
      </c>
      <c r="F716" s="4">
        <f t="shared" si="52"/>
        <v>18580.593220338968</v>
      </c>
      <c r="G716" s="4">
        <f t="shared" si="54"/>
        <v>-16578.593220338968</v>
      </c>
      <c r="H716" s="2">
        <v>4.9198404395604403</v>
      </c>
    </row>
    <row r="717" spans="1:8">
      <c r="A717" s="4">
        <f t="shared" si="55"/>
        <v>15356.375</v>
      </c>
      <c r="B717" s="4">
        <f t="shared" si="53"/>
        <v>-13354.375</v>
      </c>
      <c r="C717" s="2">
        <v>3.9893779064748203</v>
      </c>
      <c r="F717" s="4">
        <f t="shared" si="52"/>
        <v>18611.440677966086</v>
      </c>
      <c r="G717" s="4">
        <f t="shared" si="54"/>
        <v>-16609.440677966086</v>
      </c>
      <c r="H717" s="2">
        <v>4.5244562241758226</v>
      </c>
    </row>
    <row r="718" spans="1:8">
      <c r="A718" s="4">
        <f t="shared" si="55"/>
        <v>15408.5</v>
      </c>
      <c r="B718" s="4">
        <f t="shared" si="53"/>
        <v>-13406.5</v>
      </c>
      <c r="C718" s="2">
        <v>3.6928677629496409</v>
      </c>
      <c r="F718" s="4">
        <f t="shared" si="52"/>
        <v>18642.288135593204</v>
      </c>
      <c r="G718" s="4">
        <f t="shared" si="54"/>
        <v>-16640.288135593204</v>
      </c>
      <c r="H718" s="2">
        <v>4.8275630769230773</v>
      </c>
    </row>
    <row r="719" spans="1:8">
      <c r="A719" s="4">
        <f t="shared" si="55"/>
        <v>15460.625</v>
      </c>
      <c r="B719" s="4">
        <f t="shared" si="53"/>
        <v>-13458.625</v>
      </c>
      <c r="C719" s="2">
        <v>4.3928916258992805</v>
      </c>
      <c r="F719" s="4">
        <f t="shared" si="52"/>
        <v>18673.135593220322</v>
      </c>
      <c r="G719" s="4">
        <f t="shared" si="54"/>
        <v>-16671.135593220322</v>
      </c>
      <c r="H719" s="2">
        <v>4.8664167032967036</v>
      </c>
    </row>
    <row r="720" spans="1:8">
      <c r="A720" s="4">
        <f t="shared" si="55"/>
        <v>15512.75</v>
      </c>
      <c r="B720" s="4">
        <f t="shared" si="53"/>
        <v>-13510.75</v>
      </c>
      <c r="C720" s="2">
        <v>4.4802502661870509</v>
      </c>
      <c r="F720" s="4">
        <f t="shared" si="52"/>
        <v>18703.983050847441</v>
      </c>
      <c r="G720" s="4">
        <f t="shared" si="54"/>
        <v>-16701.983050847441</v>
      </c>
      <c r="H720" s="2">
        <v>5.6046356043956047</v>
      </c>
    </row>
    <row r="721" spans="1:8">
      <c r="A721" s="4">
        <f t="shared" si="55"/>
        <v>15564.875</v>
      </c>
      <c r="B721" s="4">
        <f t="shared" si="53"/>
        <v>-13562.875</v>
      </c>
      <c r="C721" s="2">
        <v>4.2223342805755397</v>
      </c>
      <c r="F721" s="4">
        <f t="shared" si="52"/>
        <v>18734.830508474559</v>
      </c>
      <c r="G721" s="4">
        <f t="shared" si="54"/>
        <v>-16732.830508474559</v>
      </c>
      <c r="H721" s="2">
        <v>5.0266879120879127</v>
      </c>
    </row>
    <row r="722" spans="1:8">
      <c r="A722" s="4">
        <f t="shared" si="55"/>
        <v>15617</v>
      </c>
      <c r="B722" s="4">
        <f t="shared" si="53"/>
        <v>-13615</v>
      </c>
      <c r="C722" s="2">
        <v>4.1016961582733815</v>
      </c>
      <c r="F722" s="4">
        <f t="shared" si="52"/>
        <v>18765.677966101677</v>
      </c>
      <c r="G722" s="4">
        <f t="shared" si="54"/>
        <v>-16763.677966101677</v>
      </c>
      <c r="H722" s="2">
        <v>4.6575784615384617</v>
      </c>
    </row>
    <row r="723" spans="1:8">
      <c r="A723" s="4">
        <f t="shared" si="55"/>
        <v>15669.125</v>
      </c>
      <c r="B723" s="4">
        <f t="shared" si="53"/>
        <v>-13667.125</v>
      </c>
      <c r="C723" s="2">
        <v>4.3665453693045562</v>
      </c>
      <c r="F723" s="4">
        <f t="shared" si="52"/>
        <v>18796.525423728795</v>
      </c>
      <c r="G723" s="4">
        <f t="shared" si="54"/>
        <v>-16794.525423728795</v>
      </c>
      <c r="H723" s="2">
        <v>4.9198404395604403</v>
      </c>
    </row>
    <row r="724" spans="1:8">
      <c r="A724" s="4">
        <f t="shared" si="55"/>
        <v>15721.25</v>
      </c>
      <c r="B724" s="4">
        <f t="shared" si="53"/>
        <v>-13719.25</v>
      </c>
      <c r="C724" s="2">
        <v>4.1973746690647484</v>
      </c>
      <c r="F724" s="4">
        <f t="shared" si="52"/>
        <v>18827.372881355914</v>
      </c>
      <c r="G724" s="4">
        <f t="shared" si="54"/>
        <v>-16825.372881355914</v>
      </c>
      <c r="H724" s="2">
        <v>4.4900221978021975</v>
      </c>
    </row>
    <row r="725" spans="1:8">
      <c r="A725" s="4">
        <f t="shared" si="55"/>
        <v>15773.375</v>
      </c>
      <c r="B725" s="4">
        <f t="shared" si="53"/>
        <v>-13771.375</v>
      </c>
      <c r="C725" s="2">
        <v>3.8424413429256599</v>
      </c>
      <c r="F725" s="4">
        <f t="shared" si="52"/>
        <v>18858.220338983032</v>
      </c>
      <c r="G725" s="4">
        <f t="shared" si="54"/>
        <v>-16856.220338983032</v>
      </c>
      <c r="H725" s="2">
        <v>4.5774428571428576</v>
      </c>
    </row>
    <row r="726" spans="1:8">
      <c r="A726" s="4">
        <f t="shared" si="55"/>
        <v>15825.5</v>
      </c>
      <c r="B726" s="4">
        <f t="shared" si="53"/>
        <v>-13823.5</v>
      </c>
      <c r="C726" s="2">
        <v>3.4909029064748203</v>
      </c>
      <c r="F726" s="4">
        <f t="shared" si="52"/>
        <v>18889.06779661015</v>
      </c>
      <c r="G726" s="4">
        <f t="shared" si="54"/>
        <v>-16887.06779661015</v>
      </c>
      <c r="H726" s="2">
        <v>4.3443210989010996</v>
      </c>
    </row>
    <row r="727" spans="1:8">
      <c r="A727" s="4">
        <f t="shared" si="55"/>
        <v>15877.625</v>
      </c>
      <c r="B727" s="4">
        <f t="shared" si="53"/>
        <v>-13875.625</v>
      </c>
      <c r="C727" s="2">
        <v>2.7213627002398084</v>
      </c>
      <c r="F727" s="4">
        <f t="shared" si="52"/>
        <v>18919.915254237269</v>
      </c>
      <c r="G727" s="4">
        <f t="shared" si="54"/>
        <v>-16917.915254237269</v>
      </c>
      <c r="H727" s="2">
        <v>3.9121691274725272</v>
      </c>
    </row>
    <row r="728" spans="1:8">
      <c r="A728" s="4">
        <f t="shared" si="55"/>
        <v>15929.75</v>
      </c>
      <c r="B728" s="4">
        <f t="shared" si="53"/>
        <v>-13927.75</v>
      </c>
      <c r="C728" s="2">
        <v>3.4803156321822537</v>
      </c>
      <c r="F728" s="4">
        <f t="shared" si="52"/>
        <v>18950.762711864387</v>
      </c>
      <c r="G728" s="4">
        <f t="shared" si="54"/>
        <v>-16948.762711864387</v>
      </c>
      <c r="H728" s="2">
        <v>3.6546692307692314</v>
      </c>
    </row>
    <row r="729" spans="1:8">
      <c r="A729" s="4">
        <f t="shared" si="55"/>
        <v>15981.875</v>
      </c>
      <c r="B729" s="4">
        <f t="shared" si="53"/>
        <v>-13979.875</v>
      </c>
      <c r="C729" s="2">
        <v>3.5630084508393285</v>
      </c>
      <c r="F729" s="4">
        <f t="shared" si="52"/>
        <v>18981.610169491505</v>
      </c>
      <c r="G729" s="4">
        <f t="shared" si="54"/>
        <v>-16979.610169491505</v>
      </c>
      <c r="H729" s="2">
        <v>3.8635074725274725</v>
      </c>
    </row>
    <row r="730" spans="1:8">
      <c r="A730" s="4">
        <f t="shared" si="55"/>
        <v>16034</v>
      </c>
      <c r="B730" s="4">
        <f t="shared" si="53"/>
        <v>-14032</v>
      </c>
      <c r="C730" s="2">
        <v>3.9869393237410073</v>
      </c>
      <c r="F730" s="4">
        <f t="shared" si="52"/>
        <v>19012.457627118623</v>
      </c>
      <c r="G730" s="4">
        <f t="shared" si="54"/>
        <v>-17010.457627118623</v>
      </c>
      <c r="H730" s="2">
        <v>3.1932824175824184</v>
      </c>
    </row>
    <row r="731" spans="1:8">
      <c r="A731" s="4">
        <f t="shared" si="55"/>
        <v>16086.125</v>
      </c>
      <c r="B731" s="4">
        <f t="shared" si="53"/>
        <v>-14084.125</v>
      </c>
      <c r="C731" s="2">
        <v>4.6386146978417271</v>
      </c>
      <c r="F731" s="4">
        <f t="shared" si="52"/>
        <v>19043.305084745742</v>
      </c>
      <c r="G731" s="4">
        <f t="shared" si="54"/>
        <v>-17041.305084745742</v>
      </c>
      <c r="H731" s="2">
        <v>3.2515628571428574</v>
      </c>
    </row>
    <row r="732" spans="1:8">
      <c r="A732" s="4">
        <f t="shared" si="55"/>
        <v>16138.25</v>
      </c>
      <c r="B732" s="4">
        <f t="shared" si="53"/>
        <v>-14136.25</v>
      </c>
      <c r="C732" s="2">
        <v>1.979125057553957</v>
      </c>
      <c r="F732" s="4">
        <f t="shared" si="52"/>
        <v>19074.15254237286</v>
      </c>
      <c r="G732" s="4">
        <f t="shared" si="54"/>
        <v>-17072.15254237286</v>
      </c>
      <c r="H732" s="2">
        <v>3.1350019780219784</v>
      </c>
    </row>
    <row r="733" spans="1:8">
      <c r="A733" s="4">
        <f t="shared" si="55"/>
        <v>16190.375</v>
      </c>
      <c r="B733" s="4">
        <f t="shared" si="53"/>
        <v>-14188.375</v>
      </c>
      <c r="C733" s="2">
        <v>3.2856316187050361</v>
      </c>
      <c r="F733" s="4">
        <v>19105</v>
      </c>
      <c r="G733" s="4">
        <f t="shared" si="54"/>
        <v>-17103</v>
      </c>
      <c r="H733" s="2">
        <v>3.0014426373626373</v>
      </c>
    </row>
    <row r="734" spans="1:8">
      <c r="A734" s="4">
        <f t="shared" si="55"/>
        <v>16242.5</v>
      </c>
      <c r="B734" s="4">
        <f t="shared" si="53"/>
        <v>-14240.5</v>
      </c>
      <c r="C734" s="2">
        <v>3.7917092589928063</v>
      </c>
      <c r="F734" s="4">
        <f>F733+(21195-19105)/48</f>
        <v>19148.541666666668</v>
      </c>
      <c r="G734" s="4">
        <f t="shared" si="54"/>
        <v>-17146.541666666668</v>
      </c>
      <c r="H734" s="2">
        <v>2.0148300861244022</v>
      </c>
    </row>
    <row r="735" spans="1:8">
      <c r="A735" s="4">
        <f t="shared" si="55"/>
        <v>16294.625</v>
      </c>
      <c r="B735" s="4">
        <f t="shared" si="53"/>
        <v>-14292.625</v>
      </c>
      <c r="C735" s="2">
        <v>4.0576582230215834</v>
      </c>
      <c r="F735" s="4">
        <f t="shared" ref="F735:F780" si="56">F734+(21195-19105)/48</f>
        <v>19192.083333333336</v>
      </c>
      <c r="G735" s="4">
        <f t="shared" si="54"/>
        <v>-17190.083333333336</v>
      </c>
      <c r="H735" s="2">
        <v>2.6306135885167463</v>
      </c>
    </row>
    <row r="736" spans="1:8">
      <c r="A736" s="4">
        <f t="shared" si="55"/>
        <v>16346.75</v>
      </c>
      <c r="B736" s="4">
        <f t="shared" si="53"/>
        <v>-14344.75</v>
      </c>
      <c r="C736" s="2">
        <v>3.4263521870503597</v>
      </c>
      <c r="F736" s="4">
        <f t="shared" si="56"/>
        <v>19235.625000000004</v>
      </c>
      <c r="G736" s="4">
        <f t="shared" si="54"/>
        <v>-17233.625000000004</v>
      </c>
      <c r="H736" s="2">
        <v>2.321030124401914</v>
      </c>
    </row>
    <row r="737" spans="1:8">
      <c r="A737" s="4">
        <f t="shared" si="55"/>
        <v>16398.875</v>
      </c>
      <c r="B737" s="4">
        <f t="shared" si="53"/>
        <v>-14396.875</v>
      </c>
      <c r="C737" s="2">
        <v>2.8066652805755394</v>
      </c>
      <c r="F737" s="4">
        <f t="shared" si="56"/>
        <v>19279.166666666672</v>
      </c>
      <c r="G737" s="4">
        <f t="shared" si="54"/>
        <v>-17277.166666666672</v>
      </c>
      <c r="H737" s="2">
        <v>2.3125458924401916</v>
      </c>
    </row>
    <row r="738" spans="1:8">
      <c r="A738" s="4">
        <f t="shared" si="55"/>
        <v>16451</v>
      </c>
      <c r="B738" s="4">
        <f t="shared" si="53"/>
        <v>-14449</v>
      </c>
      <c r="C738" s="2">
        <v>2.9940880553477225</v>
      </c>
      <c r="F738" s="4">
        <f t="shared" si="56"/>
        <v>19322.708333333339</v>
      </c>
      <c r="G738" s="4">
        <f t="shared" si="54"/>
        <v>-17320.708333333339</v>
      </c>
      <c r="H738" s="2">
        <v>2.3430223923444977</v>
      </c>
    </row>
    <row r="739" spans="1:8">
      <c r="A739" s="4">
        <f t="shared" si="55"/>
        <v>16503.125</v>
      </c>
      <c r="B739" s="4">
        <f t="shared" si="53"/>
        <v>-14501.125</v>
      </c>
      <c r="C739" s="2">
        <v>3.0480849712230218</v>
      </c>
      <c r="F739" s="4">
        <f t="shared" si="56"/>
        <v>19366.250000000007</v>
      </c>
      <c r="G739" s="4">
        <f t="shared" si="54"/>
        <v>-17364.250000000007</v>
      </c>
      <c r="H739" s="2">
        <v>2.5730953492822968</v>
      </c>
    </row>
    <row r="740" spans="1:8">
      <c r="A740" s="4">
        <f t="shared" si="55"/>
        <v>16555.25</v>
      </c>
      <c r="B740" s="4">
        <f t="shared" si="53"/>
        <v>-14553.25</v>
      </c>
      <c r="C740" s="2">
        <v>2.7201673165467626</v>
      </c>
      <c r="F740" s="4">
        <f t="shared" si="56"/>
        <v>19409.791666666675</v>
      </c>
      <c r="G740" s="4">
        <f t="shared" si="54"/>
        <v>-17407.791666666675</v>
      </c>
      <c r="H740" s="2">
        <v>2.738883215311005</v>
      </c>
    </row>
    <row r="741" spans="1:8">
      <c r="A741" s="4">
        <f t="shared" si="55"/>
        <v>16607.375</v>
      </c>
      <c r="B741" s="4">
        <f t="shared" si="53"/>
        <v>-14605.375</v>
      </c>
      <c r="C741" s="2">
        <v>2.6233412374100724</v>
      </c>
      <c r="F741" s="4">
        <f t="shared" si="56"/>
        <v>19453.333333333343</v>
      </c>
      <c r="G741" s="4">
        <f t="shared" si="54"/>
        <v>-17451.333333333343</v>
      </c>
      <c r="H741" s="2">
        <v>2.7794843253588519</v>
      </c>
    </row>
    <row r="742" spans="1:8">
      <c r="A742" s="4">
        <f t="shared" si="55"/>
        <v>16659.5</v>
      </c>
      <c r="B742" s="4">
        <f t="shared" si="53"/>
        <v>-14657.5</v>
      </c>
      <c r="C742" s="2">
        <v>2.7369505035971224</v>
      </c>
      <c r="F742" s="4">
        <f t="shared" si="56"/>
        <v>19496.875000000011</v>
      </c>
      <c r="G742" s="4">
        <f t="shared" si="54"/>
        <v>-17494.875000000011</v>
      </c>
      <c r="H742" s="2">
        <v>2.7253495119617228</v>
      </c>
    </row>
    <row r="743" spans="1:8">
      <c r="A743" s="4">
        <f t="shared" si="55"/>
        <v>16711.625</v>
      </c>
      <c r="B743" s="4">
        <f t="shared" si="53"/>
        <v>-14709.625</v>
      </c>
      <c r="C743" s="2">
        <v>3.2559382877697844</v>
      </c>
      <c r="F743" s="4">
        <f t="shared" si="56"/>
        <v>19540.416666666679</v>
      </c>
      <c r="G743" s="4">
        <f t="shared" si="54"/>
        <v>-17538.416666666679</v>
      </c>
      <c r="H743" s="2">
        <v>2.6712146985645937</v>
      </c>
    </row>
    <row r="744" spans="1:8">
      <c r="A744" s="4">
        <f t="shared" si="55"/>
        <v>16763.75</v>
      </c>
      <c r="B744" s="4">
        <f t="shared" si="53"/>
        <v>-14761.75</v>
      </c>
      <c r="C744" s="2">
        <v>2.9744971510791367</v>
      </c>
      <c r="F744" s="4">
        <f t="shared" si="56"/>
        <v>19583.958333333347</v>
      </c>
      <c r="G744" s="4">
        <f t="shared" si="54"/>
        <v>-17581.958333333347</v>
      </c>
      <c r="H744" s="2">
        <v>2.8742202488038275</v>
      </c>
    </row>
    <row r="745" spans="1:8">
      <c r="A745" s="4">
        <f t="shared" si="55"/>
        <v>16815.875</v>
      </c>
      <c r="B745" s="4">
        <f t="shared" si="53"/>
        <v>-14813.875</v>
      </c>
      <c r="C745" s="2">
        <v>2.982243237410072</v>
      </c>
      <c r="F745" s="4">
        <f t="shared" si="56"/>
        <v>19627.500000000015</v>
      </c>
      <c r="G745" s="4">
        <f t="shared" si="54"/>
        <v>-17625.500000000015</v>
      </c>
      <c r="H745" s="2">
        <v>2.6526058564593304</v>
      </c>
    </row>
    <row r="746" spans="1:8">
      <c r="A746" s="4">
        <f t="shared" si="55"/>
        <v>16868</v>
      </c>
      <c r="B746" s="4">
        <f t="shared" si="53"/>
        <v>-14866</v>
      </c>
      <c r="C746" s="2">
        <v>2.9732061366906475</v>
      </c>
      <c r="F746" s="4">
        <f t="shared" si="56"/>
        <v>19671.041666666682</v>
      </c>
      <c r="G746" s="4">
        <f t="shared" si="54"/>
        <v>-17669.041666666682</v>
      </c>
      <c r="H746" s="2">
        <v>2.7558003444976076</v>
      </c>
    </row>
    <row r="747" spans="1:8">
      <c r="A747" s="4">
        <f t="shared" si="55"/>
        <v>16920.125</v>
      </c>
      <c r="B747" s="4">
        <f t="shared" si="53"/>
        <v>-14918.125</v>
      </c>
      <c r="C747" s="2">
        <v>2.4684195107913673</v>
      </c>
      <c r="F747" s="4">
        <f t="shared" si="56"/>
        <v>19714.58333333335</v>
      </c>
      <c r="G747" s="4">
        <f t="shared" si="54"/>
        <v>-17712.58333333335</v>
      </c>
      <c r="H747" s="2">
        <v>2.7780119517703357</v>
      </c>
    </row>
    <row r="748" spans="1:8">
      <c r="A748" s="4">
        <f t="shared" si="55"/>
        <v>16972.25</v>
      </c>
      <c r="B748" s="4">
        <f t="shared" si="53"/>
        <v>-14970.25</v>
      </c>
      <c r="C748" s="2">
        <v>2.3336806424460437</v>
      </c>
      <c r="F748" s="4">
        <f t="shared" si="56"/>
        <v>19758.125000000018</v>
      </c>
      <c r="G748" s="4">
        <f t="shared" si="54"/>
        <v>-17756.125000000018</v>
      </c>
      <c r="H748" s="2">
        <v>2.7794843253588519</v>
      </c>
    </row>
    <row r="749" spans="1:8">
      <c r="A749" s="4">
        <f t="shared" si="55"/>
        <v>17024.375</v>
      </c>
      <c r="B749" s="4">
        <f t="shared" si="53"/>
        <v>-15022.375</v>
      </c>
      <c r="C749" s="2">
        <v>2.5794467482014394</v>
      </c>
      <c r="F749" s="4">
        <f t="shared" si="56"/>
        <v>19801.666666666686</v>
      </c>
      <c r="G749" s="4">
        <f t="shared" si="54"/>
        <v>-17799.666666666686</v>
      </c>
      <c r="H749" s="2">
        <v>2.7913263157894734</v>
      </c>
    </row>
    <row r="750" spans="1:8">
      <c r="A750" s="4">
        <f t="shared" si="55"/>
        <v>17076.5</v>
      </c>
      <c r="B750" s="4">
        <f t="shared" si="53"/>
        <v>-15074.5</v>
      </c>
      <c r="C750" s="2">
        <v>2.3754664748201439</v>
      </c>
      <c r="F750" s="4">
        <f t="shared" si="56"/>
        <v>19845.208333333354</v>
      </c>
      <c r="G750" s="4">
        <f t="shared" si="54"/>
        <v>-17843.208333333354</v>
      </c>
      <c r="H750" s="2">
        <v>2.7930180287081341</v>
      </c>
    </row>
    <row r="751" spans="1:8">
      <c r="A751" s="4">
        <f t="shared" si="55"/>
        <v>17128.625</v>
      </c>
      <c r="B751" s="4">
        <f t="shared" si="53"/>
        <v>-15126.625</v>
      </c>
      <c r="C751" s="2">
        <v>2.5884838489208635</v>
      </c>
      <c r="F751" s="4">
        <f t="shared" si="56"/>
        <v>19888.750000000022</v>
      </c>
      <c r="G751" s="4">
        <f t="shared" si="54"/>
        <v>-17886.750000000022</v>
      </c>
      <c r="H751" s="2">
        <v>2.8691451100478469</v>
      </c>
    </row>
    <row r="752" spans="1:8">
      <c r="A752" s="4">
        <f t="shared" si="55"/>
        <v>17180.75</v>
      </c>
      <c r="B752" s="4">
        <f t="shared" si="53"/>
        <v>-15178.75</v>
      </c>
      <c r="C752" s="2">
        <v>1.8564786906474824</v>
      </c>
      <c r="F752" s="4">
        <f t="shared" si="56"/>
        <v>19932.29166666669</v>
      </c>
      <c r="G752" s="4">
        <f t="shared" si="54"/>
        <v>-17930.29166666669</v>
      </c>
      <c r="H752" s="2">
        <v>2.7947097416267939</v>
      </c>
    </row>
    <row r="753" spans="1:8">
      <c r="A753" s="4">
        <f t="shared" si="55"/>
        <v>17232.875</v>
      </c>
      <c r="B753" s="4">
        <f t="shared" si="53"/>
        <v>-15230.875</v>
      </c>
      <c r="C753" s="2">
        <v>1.6692816043165468</v>
      </c>
      <c r="F753" s="4">
        <f t="shared" si="56"/>
        <v>19975.833333333358</v>
      </c>
      <c r="G753" s="4">
        <f t="shared" si="54"/>
        <v>-17973.833333333358</v>
      </c>
      <c r="H753" s="2">
        <v>2.9977152918660286</v>
      </c>
    </row>
    <row r="754" spans="1:8">
      <c r="A754" s="4">
        <v>17285</v>
      </c>
      <c r="B754" s="4">
        <f t="shared" si="53"/>
        <v>-15283</v>
      </c>
      <c r="C754" s="2">
        <v>1.5040317625899282</v>
      </c>
      <c r="F754" s="4">
        <f t="shared" si="56"/>
        <v>20019.375000000025</v>
      </c>
      <c r="G754" s="4">
        <f t="shared" si="54"/>
        <v>-18017.375000000025</v>
      </c>
      <c r="H754" s="2">
        <v>2.968956172248804</v>
      </c>
    </row>
    <row r="755" spans="1:8">
      <c r="A755" s="4">
        <f>A754+(19105-17285)/42</f>
        <v>17328.333333333332</v>
      </c>
      <c r="B755" s="4">
        <f t="shared" si="53"/>
        <v>-15326.333333333332</v>
      </c>
      <c r="C755" s="2">
        <v>1.8564078461538465</v>
      </c>
      <c r="F755" s="4">
        <f t="shared" si="56"/>
        <v>20062.916666666693</v>
      </c>
      <c r="G755" s="4">
        <f t="shared" si="54"/>
        <v>-18060.916666666693</v>
      </c>
      <c r="H755" s="2">
        <v>3.058616956937799</v>
      </c>
    </row>
    <row r="756" spans="1:8">
      <c r="A756" s="4">
        <f t="shared" ref="A756:A795" si="57">A755+(19105-17285)/42</f>
        <v>17371.666666666664</v>
      </c>
      <c r="B756" s="4">
        <f t="shared" si="53"/>
        <v>-15369.666666666664</v>
      </c>
      <c r="C756" s="2">
        <v>2.2534098461538465</v>
      </c>
      <c r="F756" s="4">
        <f t="shared" si="56"/>
        <v>20106.458333333361</v>
      </c>
      <c r="G756" s="4">
        <f t="shared" si="54"/>
        <v>-18104.458333333361</v>
      </c>
      <c r="H756" s="2">
        <v>2.7879428899521534</v>
      </c>
    </row>
    <row r="757" spans="1:8">
      <c r="A757" s="4">
        <f t="shared" si="57"/>
        <v>17414.999999999996</v>
      </c>
      <c r="B757" s="4">
        <f t="shared" si="53"/>
        <v>-15412.999999999996</v>
      </c>
      <c r="C757" s="2">
        <v>2.0415152307692312</v>
      </c>
      <c r="F757" s="4">
        <f t="shared" si="56"/>
        <v>20150.000000000029</v>
      </c>
      <c r="G757" s="4">
        <f t="shared" si="54"/>
        <v>-18148.000000000029</v>
      </c>
      <c r="H757" s="2">
        <v>3.1898997129186601</v>
      </c>
    </row>
    <row r="758" spans="1:8">
      <c r="A758" s="4">
        <f t="shared" si="57"/>
        <v>17458.333333333328</v>
      </c>
      <c r="B758" s="4">
        <f t="shared" si="53"/>
        <v>-15456.333333333328</v>
      </c>
      <c r="C758" s="2">
        <v>2.287695156923077</v>
      </c>
      <c r="F758" s="4">
        <f t="shared" si="56"/>
        <v>20193.541666666697</v>
      </c>
      <c r="G758" s="4">
        <f t="shared" si="54"/>
        <v>-18191.541666666697</v>
      </c>
      <c r="H758" s="2">
        <v>3.1838037129186603</v>
      </c>
    </row>
    <row r="759" spans="1:8">
      <c r="A759" s="4">
        <f t="shared" si="57"/>
        <v>17501.666666666661</v>
      </c>
      <c r="B759" s="4">
        <f t="shared" si="53"/>
        <v>-15499.666666666661</v>
      </c>
      <c r="C759" s="2">
        <v>2.2947923076923082</v>
      </c>
      <c r="F759" s="4">
        <f t="shared" si="56"/>
        <v>20237.083333333365</v>
      </c>
      <c r="G759" s="4">
        <f t="shared" si="54"/>
        <v>-18235.083333333365</v>
      </c>
      <c r="H759" s="2">
        <v>3.0264744114832536</v>
      </c>
    </row>
    <row r="760" spans="1:8">
      <c r="A760" s="4">
        <f t="shared" si="57"/>
        <v>17544.999999999993</v>
      </c>
      <c r="B760" s="4">
        <f t="shared" si="53"/>
        <v>-15542.999999999993</v>
      </c>
      <c r="C760" s="2">
        <v>2.2566923076923082</v>
      </c>
      <c r="F760" s="4">
        <f t="shared" si="56"/>
        <v>20280.625000000033</v>
      </c>
      <c r="G760" s="4">
        <f t="shared" si="54"/>
        <v>-18278.625000000033</v>
      </c>
      <c r="H760" s="2">
        <v>3.2074876937799046</v>
      </c>
    </row>
    <row r="761" spans="1:8">
      <c r="A761" s="4">
        <f t="shared" si="57"/>
        <v>17588.333333333325</v>
      </c>
      <c r="B761" s="4">
        <f t="shared" si="53"/>
        <v>-15586.333333333325</v>
      </c>
      <c r="C761" s="2">
        <v>2.5471901538461545</v>
      </c>
      <c r="F761" s="4">
        <f t="shared" si="56"/>
        <v>20324.166666666701</v>
      </c>
      <c r="G761" s="4">
        <f t="shared" si="54"/>
        <v>-18322.166666666701</v>
      </c>
      <c r="H761" s="2">
        <v>3.3140656076555026</v>
      </c>
    </row>
    <row r="762" spans="1:8">
      <c r="A762" s="4">
        <f t="shared" si="57"/>
        <v>17631.666666666657</v>
      </c>
      <c r="B762" s="4">
        <f t="shared" si="53"/>
        <v>-15629.666666666657</v>
      </c>
      <c r="C762" s="2">
        <v>3.0641778461538474</v>
      </c>
      <c r="F762" s="4">
        <f t="shared" si="56"/>
        <v>20367.708333333369</v>
      </c>
      <c r="G762" s="4">
        <f t="shared" si="54"/>
        <v>-18365.708333333369</v>
      </c>
      <c r="H762" s="2">
        <v>2.6864401148325361</v>
      </c>
    </row>
    <row r="763" spans="1:8">
      <c r="A763" s="4">
        <f t="shared" si="57"/>
        <v>17674.999999999989</v>
      </c>
      <c r="B763" s="4">
        <f t="shared" si="53"/>
        <v>-15672.999999999989</v>
      </c>
      <c r="C763" s="2">
        <v>2.7851686153846158</v>
      </c>
      <c r="F763" s="4">
        <f t="shared" si="56"/>
        <v>20411.250000000036</v>
      </c>
      <c r="G763" s="4">
        <f t="shared" si="54"/>
        <v>-18409.250000000036</v>
      </c>
      <c r="H763" s="2">
        <v>2.6712146985645937</v>
      </c>
    </row>
    <row r="764" spans="1:8">
      <c r="A764" s="4">
        <f t="shared" si="57"/>
        <v>17718.333333333321</v>
      </c>
      <c r="B764" s="4">
        <f t="shared" si="53"/>
        <v>-15716.333333333321</v>
      </c>
      <c r="C764" s="2">
        <v>2.4634873846153846</v>
      </c>
      <c r="F764" s="4">
        <f t="shared" si="56"/>
        <v>20454.791666666704</v>
      </c>
      <c r="G764" s="4">
        <f t="shared" si="54"/>
        <v>-18452.791666666704</v>
      </c>
      <c r="H764" s="2">
        <v>3.1026014928229668</v>
      </c>
    </row>
    <row r="765" spans="1:8">
      <c r="A765" s="4">
        <f t="shared" si="57"/>
        <v>17761.666666666653</v>
      </c>
      <c r="B765" s="4">
        <f t="shared" si="53"/>
        <v>-15759.666666666653</v>
      </c>
      <c r="C765" s="2">
        <v>2.5406252307692312</v>
      </c>
      <c r="F765" s="4">
        <f t="shared" si="56"/>
        <v>20498.333333333372</v>
      </c>
      <c r="G765" s="4">
        <f t="shared" si="54"/>
        <v>-18496.333333333372</v>
      </c>
      <c r="H765" s="2">
        <v>2.6948986794258372</v>
      </c>
    </row>
    <row r="766" spans="1:8">
      <c r="A766" s="4">
        <f t="shared" si="57"/>
        <v>17804.999999999985</v>
      </c>
      <c r="B766" s="4">
        <f t="shared" si="53"/>
        <v>-15802.999999999985</v>
      </c>
      <c r="C766" s="2">
        <v>3.0242678030769237</v>
      </c>
      <c r="F766" s="4">
        <f t="shared" si="56"/>
        <v>20541.87500000004</v>
      </c>
      <c r="G766" s="4">
        <f t="shared" si="54"/>
        <v>-18539.87500000004</v>
      </c>
      <c r="H766" s="2">
        <v>2.5883207655502396</v>
      </c>
    </row>
    <row r="767" spans="1:8">
      <c r="A767" s="4">
        <f t="shared" si="57"/>
        <v>17848.333333333318</v>
      </c>
      <c r="B767" s="4">
        <f t="shared" si="53"/>
        <v>-15846.333333333318</v>
      </c>
      <c r="C767" s="2">
        <v>2.662076307692308</v>
      </c>
      <c r="F767" s="4">
        <f t="shared" si="56"/>
        <v>20585.416666666708</v>
      </c>
      <c r="G767" s="4">
        <f t="shared" si="54"/>
        <v>-18583.416666666708</v>
      </c>
      <c r="H767" s="2">
        <v>2.3248125611483257</v>
      </c>
    </row>
    <row r="768" spans="1:8">
      <c r="A768" s="4">
        <f t="shared" si="57"/>
        <v>17891.66666666665</v>
      </c>
      <c r="B768" s="4">
        <f t="shared" si="53"/>
        <v>-15889.66666666665</v>
      </c>
      <c r="C768" s="2">
        <v>2.8147107692307696</v>
      </c>
      <c r="F768" s="4">
        <f t="shared" si="56"/>
        <v>20628.958333333376</v>
      </c>
      <c r="G768" s="4">
        <f t="shared" si="54"/>
        <v>-18626.958333333376</v>
      </c>
      <c r="H768" s="2">
        <v>2.738883215311005</v>
      </c>
    </row>
    <row r="769" spans="1:8">
      <c r="A769" s="4">
        <f t="shared" si="57"/>
        <v>17934.999999999982</v>
      </c>
      <c r="B769" s="4">
        <f t="shared" si="53"/>
        <v>-15932.999999999982</v>
      </c>
      <c r="C769" s="2">
        <v>3.0329944615384621</v>
      </c>
      <c r="F769" s="4">
        <f t="shared" si="56"/>
        <v>20672.500000000044</v>
      </c>
      <c r="G769" s="4">
        <f t="shared" si="54"/>
        <v>-18670.500000000044</v>
      </c>
      <c r="H769" s="2">
        <v>3.1922622775119618</v>
      </c>
    </row>
    <row r="770" spans="1:8">
      <c r="A770" s="4">
        <f t="shared" si="57"/>
        <v>17978.333333333314</v>
      </c>
      <c r="B770" s="4">
        <f t="shared" si="53"/>
        <v>-15976.333333333314</v>
      </c>
      <c r="C770" s="2">
        <v>2.9033372307692313</v>
      </c>
      <c r="F770" s="4">
        <f t="shared" si="56"/>
        <v>20716.041666666712</v>
      </c>
      <c r="G770" s="4">
        <f t="shared" si="54"/>
        <v>-18714.041666666712</v>
      </c>
      <c r="H770" s="2">
        <v>3.0975263540669857</v>
      </c>
    </row>
    <row r="771" spans="1:8">
      <c r="A771" s="4">
        <f t="shared" si="57"/>
        <v>18021.666666666646</v>
      </c>
      <c r="B771" s="4">
        <f t="shared" si="53"/>
        <v>-16019.666666666646</v>
      </c>
      <c r="C771" s="2">
        <v>2.597704892307692</v>
      </c>
      <c r="F771" s="4">
        <f t="shared" si="56"/>
        <v>20759.583333333379</v>
      </c>
      <c r="G771" s="4">
        <f t="shared" si="54"/>
        <v>-18757.583333333379</v>
      </c>
      <c r="H771" s="2">
        <v>3.6963927272727277</v>
      </c>
    </row>
    <row r="772" spans="1:8">
      <c r="A772" s="4">
        <f t="shared" si="57"/>
        <v>18064.999999999978</v>
      </c>
      <c r="B772" s="4">
        <f t="shared" ref="B772:B835" si="58">2002-A772</f>
        <v>-16062.999999999978</v>
      </c>
      <c r="C772" s="2">
        <v>2.3321889230769237</v>
      </c>
      <c r="F772" s="4">
        <f t="shared" si="56"/>
        <v>20803.125000000047</v>
      </c>
      <c r="G772" s="4">
        <f t="shared" ref="G772:G799" si="59">2002-F772</f>
        <v>-18801.125000000047</v>
      </c>
      <c r="H772" s="2">
        <v>4.0685695693779902</v>
      </c>
    </row>
    <row r="773" spans="1:8">
      <c r="A773" s="4">
        <f t="shared" si="57"/>
        <v>18108.33333333331</v>
      </c>
      <c r="B773" s="4">
        <f t="shared" si="58"/>
        <v>-16106.33333333331</v>
      </c>
      <c r="C773" s="2">
        <v>2.621045538461539</v>
      </c>
      <c r="F773" s="4">
        <f t="shared" si="56"/>
        <v>20846.666666666715</v>
      </c>
      <c r="G773" s="4">
        <f t="shared" si="59"/>
        <v>-18844.666666666715</v>
      </c>
      <c r="H773" s="2">
        <v>3.329291023923445</v>
      </c>
    </row>
    <row r="774" spans="1:8">
      <c r="A774" s="4">
        <f t="shared" si="57"/>
        <v>18151.666666666642</v>
      </c>
      <c r="B774" s="4">
        <f t="shared" si="58"/>
        <v>-16149.666666666642</v>
      </c>
      <c r="C774" s="2">
        <v>2.5094418461538464</v>
      </c>
      <c r="F774" s="4">
        <f t="shared" si="56"/>
        <v>20890.208333333383</v>
      </c>
      <c r="G774" s="4">
        <f t="shared" si="59"/>
        <v>-18888.208333333383</v>
      </c>
      <c r="H774" s="2">
        <v>3.5458302775119623</v>
      </c>
    </row>
    <row r="775" spans="1:8">
      <c r="A775" s="4">
        <f t="shared" si="57"/>
        <v>18194.999999999975</v>
      </c>
      <c r="B775" s="4">
        <f t="shared" si="58"/>
        <v>-16192.999999999975</v>
      </c>
      <c r="C775" s="2">
        <v>2.955856615384616</v>
      </c>
      <c r="F775" s="4">
        <f t="shared" si="56"/>
        <v>20933.750000000051</v>
      </c>
      <c r="G775" s="4">
        <f t="shared" si="59"/>
        <v>-18931.750000000051</v>
      </c>
      <c r="H775" s="2">
        <v>3.2751562105263159</v>
      </c>
    </row>
    <row r="776" spans="1:8">
      <c r="A776" s="4">
        <f t="shared" si="57"/>
        <v>18238.333333333307</v>
      </c>
      <c r="B776" s="4">
        <f t="shared" si="58"/>
        <v>-16236.333333333307</v>
      </c>
      <c r="C776" s="2">
        <v>2.4667698461538463</v>
      </c>
      <c r="F776" s="4">
        <f t="shared" si="56"/>
        <v>20977.291666666719</v>
      </c>
      <c r="G776" s="4">
        <f t="shared" si="59"/>
        <v>-18975.291666666719</v>
      </c>
      <c r="H776" s="2">
        <v>3.0197075598086127</v>
      </c>
    </row>
    <row r="777" spans="1:8">
      <c r="A777" s="4">
        <f t="shared" si="57"/>
        <v>18281.666666666639</v>
      </c>
      <c r="B777" s="4">
        <f t="shared" si="58"/>
        <v>-16279.666666666639</v>
      </c>
      <c r="C777" s="2">
        <v>2.8196344615384614</v>
      </c>
      <c r="F777" s="4">
        <f t="shared" si="56"/>
        <v>21020.833333333387</v>
      </c>
      <c r="G777" s="4">
        <f t="shared" si="59"/>
        <v>-19018.833333333387</v>
      </c>
      <c r="H777" s="2">
        <v>3.5723936704306229</v>
      </c>
    </row>
    <row r="778" spans="1:8">
      <c r="A778" s="4">
        <f t="shared" si="57"/>
        <v>18324.999999999971</v>
      </c>
      <c r="B778" s="4">
        <f t="shared" si="58"/>
        <v>-16322.999999999971</v>
      </c>
      <c r="C778" s="2">
        <v>2.6111981538461544</v>
      </c>
      <c r="F778" s="4">
        <f t="shared" si="56"/>
        <v>21064.375000000055</v>
      </c>
      <c r="G778" s="4">
        <f t="shared" si="59"/>
        <v>-19062.375000000055</v>
      </c>
      <c r="H778" s="2">
        <v>3.6879341626794258</v>
      </c>
    </row>
    <row r="779" spans="1:8">
      <c r="A779" s="4">
        <f t="shared" si="57"/>
        <v>18368.333333333303</v>
      </c>
      <c r="B779" s="4">
        <f t="shared" si="58"/>
        <v>-16366.333333333303</v>
      </c>
      <c r="C779" s="2">
        <v>2.8278406153846158</v>
      </c>
      <c r="F779" s="4">
        <f t="shared" si="56"/>
        <v>21107.916666666722</v>
      </c>
      <c r="G779" s="4">
        <f t="shared" si="59"/>
        <v>-19105.916666666722</v>
      </c>
      <c r="H779" s="2">
        <v>4.2039066028708136</v>
      </c>
    </row>
    <row r="780" spans="1:8">
      <c r="A780" s="4">
        <f t="shared" si="57"/>
        <v>18411.666666666635</v>
      </c>
      <c r="B780" s="4">
        <f t="shared" si="58"/>
        <v>-16409.666666666635</v>
      </c>
      <c r="C780" s="2">
        <v>2.8467141830769238</v>
      </c>
      <c r="F780" s="4">
        <f t="shared" si="56"/>
        <v>21151.45833333339</v>
      </c>
      <c r="G780" s="4">
        <f t="shared" si="59"/>
        <v>-19149.45833333339</v>
      </c>
      <c r="H780" s="2">
        <v>4.1971397511961719</v>
      </c>
    </row>
    <row r="781" spans="1:8">
      <c r="A781" s="4">
        <f t="shared" si="57"/>
        <v>18454.999999999967</v>
      </c>
      <c r="B781" s="4">
        <f t="shared" si="58"/>
        <v>-16452.999999999967</v>
      </c>
      <c r="C781" s="2">
        <v>2.5422664615384623</v>
      </c>
      <c r="F781" s="4">
        <v>21195</v>
      </c>
      <c r="G781" s="4">
        <f t="shared" si="59"/>
        <v>-19193</v>
      </c>
      <c r="H781" s="2">
        <v>4.6606690909090913</v>
      </c>
    </row>
    <row r="782" spans="1:8">
      <c r="A782" s="4">
        <f t="shared" si="57"/>
        <v>18498.333333333299</v>
      </c>
      <c r="B782" s="4">
        <f t="shared" si="58"/>
        <v>-16496.333333333299</v>
      </c>
      <c r="C782" s="2">
        <v>2.7654738461538471</v>
      </c>
      <c r="F782" s="4">
        <f>F781+(21451-21195)/6</f>
        <v>21237.666666666668</v>
      </c>
      <c r="G782" s="4">
        <f t="shared" si="59"/>
        <v>-19235.666666666668</v>
      </c>
      <c r="H782" s="2">
        <v>4.6509384375000016</v>
      </c>
    </row>
    <row r="783" spans="1:8">
      <c r="A783" s="4">
        <f t="shared" si="57"/>
        <v>18541.666666666631</v>
      </c>
      <c r="B783" s="4">
        <f t="shared" si="58"/>
        <v>-16539.666666666631</v>
      </c>
      <c r="C783" s="2">
        <v>3.4285310769230777</v>
      </c>
      <c r="F783" s="4">
        <f>F782+(21451-21195)/6</f>
        <v>21280.333333333336</v>
      </c>
      <c r="G783" s="4">
        <f t="shared" si="59"/>
        <v>-19278.333333333336</v>
      </c>
    </row>
    <row r="784" spans="1:8">
      <c r="A784" s="4">
        <f t="shared" si="57"/>
        <v>18584.999999999964</v>
      </c>
      <c r="B784" s="4">
        <f t="shared" si="58"/>
        <v>-16582.999999999964</v>
      </c>
      <c r="C784" s="2">
        <v>3.2348658461538466</v>
      </c>
      <c r="F784" s="4">
        <f>F783+(21451-21195)/6</f>
        <v>21323.000000000004</v>
      </c>
      <c r="G784" s="4">
        <f t="shared" si="59"/>
        <v>-19321.000000000004</v>
      </c>
    </row>
    <row r="785" spans="1:8">
      <c r="A785" s="4">
        <f t="shared" si="57"/>
        <v>18628.333333333296</v>
      </c>
      <c r="B785" s="4">
        <f t="shared" si="58"/>
        <v>-16626.333333333296</v>
      </c>
      <c r="C785" s="2">
        <v>2.7572676923076926</v>
      </c>
      <c r="F785" s="4">
        <f>F784+(21451-21195)/6</f>
        <v>21365.666666666672</v>
      </c>
      <c r="G785" s="4">
        <f t="shared" si="59"/>
        <v>-19363.666666666672</v>
      </c>
    </row>
    <row r="786" spans="1:8">
      <c r="A786" s="4">
        <f t="shared" si="57"/>
        <v>18671.666666666628</v>
      </c>
      <c r="B786" s="4">
        <f t="shared" si="58"/>
        <v>-16669.666666666628</v>
      </c>
      <c r="C786" s="2">
        <v>2.8196344615384614</v>
      </c>
      <c r="F786" s="4">
        <f>F785+(21451-21195)/6</f>
        <v>21408.333333333339</v>
      </c>
      <c r="G786" s="4">
        <f t="shared" si="59"/>
        <v>-19406.333333333339</v>
      </c>
    </row>
    <row r="787" spans="1:8">
      <c r="A787" s="4">
        <f t="shared" si="57"/>
        <v>18714.99999999996</v>
      </c>
      <c r="B787" s="4">
        <f t="shared" si="58"/>
        <v>-16712.99999999996</v>
      </c>
      <c r="C787" s="2">
        <v>2.6243280000000002</v>
      </c>
      <c r="F787" s="4">
        <v>21451</v>
      </c>
      <c r="G787" s="4">
        <f t="shared" si="59"/>
        <v>-19449</v>
      </c>
    </row>
    <row r="788" spans="1:8">
      <c r="A788" s="4">
        <f t="shared" si="57"/>
        <v>18758.333333333292</v>
      </c>
      <c r="B788" s="4">
        <f t="shared" si="58"/>
        <v>-16756.333333333292</v>
      </c>
      <c r="C788" s="2">
        <v>2.5619612307692314</v>
      </c>
      <c r="F788" s="4">
        <f>F787+(21877-21451)/8</f>
        <v>21504.25</v>
      </c>
      <c r="G788" s="4">
        <f t="shared" si="59"/>
        <v>-19502.25</v>
      </c>
      <c r="H788" s="2">
        <v>2.8820056338028177</v>
      </c>
    </row>
    <row r="789" spans="1:8">
      <c r="A789" s="4">
        <f t="shared" si="57"/>
        <v>18801.666666666624</v>
      </c>
      <c r="B789" s="4">
        <f t="shared" si="58"/>
        <v>-16799.666666666624</v>
      </c>
      <c r="C789" s="2">
        <v>2.3797846153846161</v>
      </c>
      <c r="F789" s="4">
        <f t="shared" ref="F789:F794" si="60">F788+(21877-21451)/8</f>
        <v>21557.5</v>
      </c>
      <c r="G789" s="4">
        <f t="shared" si="59"/>
        <v>-19555.5</v>
      </c>
    </row>
    <row r="790" spans="1:8">
      <c r="A790" s="4">
        <f t="shared" si="57"/>
        <v>18844.999999999956</v>
      </c>
      <c r="B790" s="4">
        <f t="shared" si="58"/>
        <v>-16842.999999999956</v>
      </c>
      <c r="C790" s="2">
        <v>2.2716650215384613</v>
      </c>
      <c r="F790" s="4">
        <f t="shared" si="60"/>
        <v>21610.75</v>
      </c>
      <c r="G790" s="4">
        <f t="shared" si="59"/>
        <v>-19608.75</v>
      </c>
    </row>
    <row r="791" spans="1:8">
      <c r="A791" s="4">
        <f t="shared" si="57"/>
        <v>18888.333333333288</v>
      </c>
      <c r="B791" s="4">
        <f t="shared" si="58"/>
        <v>-16886.333333333288</v>
      </c>
      <c r="C791" s="2">
        <v>2.3141353846153851</v>
      </c>
      <c r="F791" s="4">
        <f t="shared" si="60"/>
        <v>21664</v>
      </c>
      <c r="G791" s="4">
        <f t="shared" si="59"/>
        <v>-19662</v>
      </c>
    </row>
    <row r="792" spans="1:8">
      <c r="A792" s="4">
        <f t="shared" si="57"/>
        <v>18931.666666666621</v>
      </c>
      <c r="B792" s="4">
        <f t="shared" si="58"/>
        <v>-16929.666666666621</v>
      </c>
      <c r="C792" s="2">
        <v>2.662076307692308</v>
      </c>
      <c r="F792" s="4">
        <f t="shared" si="60"/>
        <v>21717.25</v>
      </c>
      <c r="G792" s="4">
        <f t="shared" si="59"/>
        <v>-19715.25</v>
      </c>
    </row>
    <row r="793" spans="1:8">
      <c r="A793" s="4">
        <f t="shared" si="57"/>
        <v>18974.999999999953</v>
      </c>
      <c r="B793" s="4">
        <f t="shared" si="58"/>
        <v>-16972.999999999953</v>
      </c>
      <c r="C793" s="2">
        <v>2.3010055384615389</v>
      </c>
      <c r="F793" s="4">
        <f t="shared" si="60"/>
        <v>21770.5</v>
      </c>
      <c r="G793" s="4">
        <f t="shared" si="59"/>
        <v>-19768.5</v>
      </c>
    </row>
    <row r="794" spans="1:8">
      <c r="A794" s="4">
        <f t="shared" si="57"/>
        <v>19018.333333333285</v>
      </c>
      <c r="B794" s="4">
        <f t="shared" si="58"/>
        <v>-17016.333333333285</v>
      </c>
      <c r="C794" s="2">
        <v>2.5816560000000006</v>
      </c>
      <c r="F794" s="4">
        <f t="shared" si="60"/>
        <v>21823.75</v>
      </c>
      <c r="G794" s="4">
        <f t="shared" si="59"/>
        <v>-19821.75</v>
      </c>
    </row>
    <row r="795" spans="1:8">
      <c r="A795" s="4">
        <f t="shared" si="57"/>
        <v>19061.666666666617</v>
      </c>
      <c r="B795" s="4">
        <f t="shared" si="58"/>
        <v>-17059.666666666617</v>
      </c>
      <c r="C795" s="2">
        <v>2.420815384615385</v>
      </c>
      <c r="F795" s="4">
        <v>21877</v>
      </c>
      <c r="G795" s="4">
        <f t="shared" si="59"/>
        <v>-19875</v>
      </c>
    </row>
    <row r="796" spans="1:8">
      <c r="A796" s="4">
        <v>19105</v>
      </c>
      <c r="B796" s="4">
        <f t="shared" si="58"/>
        <v>-17103</v>
      </c>
      <c r="C796" s="2">
        <v>1.8020713846153849</v>
      </c>
      <c r="F796" s="4">
        <f>F795+(21877-21451)/8</f>
        <v>21930.25</v>
      </c>
      <c r="G796" s="4">
        <f t="shared" si="59"/>
        <v>-19928.25</v>
      </c>
    </row>
    <row r="797" spans="1:8">
      <c r="A797" s="4">
        <f>A796+(21195-19105)/49</f>
        <v>19147.65306122449</v>
      </c>
      <c r="B797" s="4">
        <f t="shared" si="58"/>
        <v>-17145.65306122449</v>
      </c>
      <c r="C797" s="2">
        <v>2.2776775502392348</v>
      </c>
      <c r="F797" s="4">
        <f>F796+(21877-21451)/8</f>
        <v>21983.5</v>
      </c>
      <c r="G797" s="4">
        <f t="shared" si="59"/>
        <v>-19981.5</v>
      </c>
    </row>
    <row r="798" spans="1:8">
      <c r="A798" s="4">
        <f t="shared" ref="A798:A844" si="61">A797+(21195-19105)/49</f>
        <v>19190.306122448979</v>
      </c>
      <c r="B798" s="4">
        <f t="shared" si="58"/>
        <v>-17188.306122448979</v>
      </c>
      <c r="C798" s="2">
        <v>2.5327907751196173</v>
      </c>
      <c r="F798" s="4">
        <f>F797+(21877-21451)/8</f>
        <v>22036.75</v>
      </c>
      <c r="G798" s="4">
        <f t="shared" si="59"/>
        <v>-20034.75</v>
      </c>
    </row>
    <row r="799" spans="1:8">
      <c r="A799" s="4">
        <f t="shared" si="61"/>
        <v>19232.959183673469</v>
      </c>
      <c r="B799" s="4">
        <f t="shared" si="58"/>
        <v>-17230.959183673469</v>
      </c>
      <c r="C799" s="2">
        <v>2.5593501818181825</v>
      </c>
      <c r="F799" s="4">
        <f>F798+(21877-21451)/8</f>
        <v>22090</v>
      </c>
      <c r="G799" s="4">
        <f t="shared" si="59"/>
        <v>-20088</v>
      </c>
      <c r="H799" s="2">
        <v>2.635876056338029</v>
      </c>
    </row>
    <row r="800" spans="1:8">
      <c r="A800" s="4">
        <f t="shared" si="61"/>
        <v>19275.612244897959</v>
      </c>
      <c r="B800" s="4">
        <f t="shared" si="58"/>
        <v>-17273.612244897959</v>
      </c>
      <c r="C800" s="2">
        <v>2.4919774231578957</v>
      </c>
    </row>
    <row r="801" spans="1:3">
      <c r="A801" s="4">
        <f t="shared" si="61"/>
        <v>19318.265306122448</v>
      </c>
      <c r="B801" s="4">
        <f t="shared" si="58"/>
        <v>-17316.265306122448</v>
      </c>
      <c r="C801" s="2">
        <v>2.6836910813397132</v>
      </c>
    </row>
    <row r="802" spans="1:3">
      <c r="A802" s="4">
        <f t="shared" si="61"/>
        <v>19360.918367346938</v>
      </c>
      <c r="B802" s="4">
        <f t="shared" si="58"/>
        <v>-17358.918367346938</v>
      </c>
      <c r="C802" s="2">
        <v>3.0411711674641149</v>
      </c>
    </row>
    <row r="803" spans="1:3">
      <c r="A803" s="4">
        <f t="shared" si="61"/>
        <v>19403.571428571428</v>
      </c>
      <c r="B803" s="4">
        <f t="shared" si="58"/>
        <v>-17401.571428571428</v>
      </c>
      <c r="C803" s="2">
        <v>3.1758738086124403</v>
      </c>
    </row>
    <row r="804" spans="1:3">
      <c r="A804" s="4">
        <f t="shared" si="61"/>
        <v>19446.224489795917</v>
      </c>
      <c r="B804" s="4">
        <f t="shared" si="58"/>
        <v>-17444.224489795917</v>
      </c>
      <c r="C804" s="2">
        <v>3.348569502392345</v>
      </c>
    </row>
    <row r="805" spans="1:3">
      <c r="A805" s="4">
        <f t="shared" si="61"/>
        <v>19488.877551020407</v>
      </c>
      <c r="B805" s="4">
        <f t="shared" si="58"/>
        <v>-17486.877551020407</v>
      </c>
      <c r="C805" s="2">
        <v>3.277764267942584</v>
      </c>
    </row>
    <row r="806" spans="1:3">
      <c r="A806" s="4">
        <f t="shared" si="61"/>
        <v>19531.530612244896</v>
      </c>
      <c r="B806" s="4">
        <f t="shared" si="58"/>
        <v>-17529.530612244896</v>
      </c>
      <c r="C806" s="2">
        <v>3.0774372631578952</v>
      </c>
    </row>
    <row r="807" spans="1:3">
      <c r="A807" s="4">
        <f t="shared" si="61"/>
        <v>19574.183673469386</v>
      </c>
      <c r="B807" s="4">
        <f t="shared" si="58"/>
        <v>-17572.183673469386</v>
      </c>
      <c r="C807" s="2">
        <v>3.3295729760765558</v>
      </c>
    </row>
    <row r="808" spans="1:3">
      <c r="A808" s="4">
        <f t="shared" si="61"/>
        <v>19616.836734693876</v>
      </c>
      <c r="B808" s="4">
        <f t="shared" si="58"/>
        <v>-17614.836734693876</v>
      </c>
      <c r="C808" s="2">
        <v>3.1810546794258383</v>
      </c>
    </row>
    <row r="809" spans="1:3">
      <c r="A809" s="4">
        <f t="shared" si="61"/>
        <v>19659.489795918365</v>
      </c>
      <c r="B809" s="4">
        <f t="shared" si="58"/>
        <v>-17657.489795918365</v>
      </c>
      <c r="C809" s="2">
        <v>3.6749643636363643</v>
      </c>
    </row>
    <row r="810" spans="1:3">
      <c r="A810" s="4">
        <f t="shared" si="61"/>
        <v>19702.142857142855</v>
      </c>
      <c r="B810" s="4">
        <f t="shared" si="58"/>
        <v>-17700.142857142855</v>
      </c>
      <c r="C810" s="2">
        <v>3.215298448995215</v>
      </c>
    </row>
    <row r="811" spans="1:3">
      <c r="A811" s="4">
        <f t="shared" si="61"/>
        <v>19744.795918367345</v>
      </c>
      <c r="B811" s="4">
        <f t="shared" si="58"/>
        <v>-17742.795918367345</v>
      </c>
      <c r="C811" s="2">
        <v>2.7406806602870812</v>
      </c>
    </row>
    <row r="812" spans="1:3">
      <c r="A812" s="4">
        <f t="shared" si="61"/>
        <v>19787.448979591834</v>
      </c>
      <c r="B812" s="4">
        <f t="shared" si="58"/>
        <v>-17785.448979591834</v>
      </c>
      <c r="C812" s="2">
        <v>2.7855815406698565</v>
      </c>
    </row>
    <row r="813" spans="1:3">
      <c r="A813" s="4">
        <f t="shared" si="61"/>
        <v>19830.102040816324</v>
      </c>
      <c r="B813" s="4">
        <f t="shared" si="58"/>
        <v>-17828.102040816324</v>
      </c>
      <c r="C813" s="2">
        <v>3.0826181339712928</v>
      </c>
    </row>
    <row r="814" spans="1:3">
      <c r="A814" s="4">
        <f t="shared" si="61"/>
        <v>19872.755102040814</v>
      </c>
      <c r="B814" s="4">
        <f t="shared" si="58"/>
        <v>-17870.755102040814</v>
      </c>
      <c r="C814" s="2">
        <v>2.7441345741626799</v>
      </c>
    </row>
    <row r="815" spans="1:3">
      <c r="A815" s="4">
        <f t="shared" si="61"/>
        <v>19915.408163265303</v>
      </c>
      <c r="B815" s="4">
        <f t="shared" si="58"/>
        <v>-17913.408163265303</v>
      </c>
      <c r="C815" s="2">
        <v>3.3243921052631582</v>
      </c>
    </row>
    <row r="816" spans="1:3">
      <c r="A816" s="4">
        <f t="shared" si="61"/>
        <v>19958.061224489793</v>
      </c>
      <c r="B816" s="4">
        <f t="shared" si="58"/>
        <v>-17956.061224489793</v>
      </c>
      <c r="C816" s="2">
        <v>2.9064685263157894</v>
      </c>
    </row>
    <row r="817" spans="1:3">
      <c r="A817" s="4">
        <f t="shared" si="61"/>
        <v>20000.714285714283</v>
      </c>
      <c r="B817" s="4">
        <f t="shared" si="58"/>
        <v>-17998.714285714283</v>
      </c>
      <c r="C817" s="2">
        <v>2.9979972440191389</v>
      </c>
    </row>
    <row r="818" spans="1:3">
      <c r="A818" s="4">
        <f t="shared" si="61"/>
        <v>20043.367346938772</v>
      </c>
      <c r="B818" s="4">
        <f t="shared" si="58"/>
        <v>-18041.367346938772</v>
      </c>
      <c r="C818" s="2">
        <v>2.9807276746411486</v>
      </c>
    </row>
    <row r="819" spans="1:3">
      <c r="A819" s="4">
        <f t="shared" si="61"/>
        <v>20086.020408163262</v>
      </c>
      <c r="B819" s="4">
        <f t="shared" si="58"/>
        <v>-18084.020408163262</v>
      </c>
      <c r="C819" s="2">
        <v>2.854659818181819</v>
      </c>
    </row>
    <row r="820" spans="1:3">
      <c r="A820" s="4">
        <f t="shared" si="61"/>
        <v>20128.673469387752</v>
      </c>
      <c r="B820" s="4">
        <f t="shared" si="58"/>
        <v>-18126.673469387752</v>
      </c>
      <c r="C820" s="2">
        <v>2.7581437679425838</v>
      </c>
    </row>
    <row r="821" spans="1:3">
      <c r="A821" s="4">
        <f t="shared" si="61"/>
        <v>20171.326530612241</v>
      </c>
      <c r="B821" s="4">
        <f t="shared" si="58"/>
        <v>-18169.326530612241</v>
      </c>
      <c r="C821" s="2">
        <v>3.5540773779904304</v>
      </c>
    </row>
    <row r="822" spans="1:3">
      <c r="A822" s="4">
        <f t="shared" si="61"/>
        <v>20213.979591836731</v>
      </c>
      <c r="B822" s="4">
        <f t="shared" si="58"/>
        <v>-18211.979591836731</v>
      </c>
      <c r="C822" s="2">
        <v>3.0066320287081343</v>
      </c>
    </row>
    <row r="823" spans="1:3">
      <c r="A823" s="4">
        <f t="shared" si="61"/>
        <v>20256.63265306122</v>
      </c>
      <c r="B823" s="4">
        <f t="shared" si="58"/>
        <v>-18254.63265306122</v>
      </c>
      <c r="C823" s="2">
        <v>2.8391172057416276</v>
      </c>
    </row>
    <row r="824" spans="1:3">
      <c r="A824" s="4">
        <f t="shared" si="61"/>
        <v>20299.28571428571</v>
      </c>
      <c r="B824" s="4">
        <f t="shared" si="58"/>
        <v>-18297.28571428571</v>
      </c>
      <c r="C824" s="2">
        <v>2.7441345741626799</v>
      </c>
    </row>
    <row r="825" spans="1:3">
      <c r="A825" s="4">
        <f t="shared" si="61"/>
        <v>20341.9387755102</v>
      </c>
      <c r="B825" s="4">
        <f t="shared" si="58"/>
        <v>-18339.9387755102</v>
      </c>
      <c r="C825" s="2">
        <v>3.0342633397129193</v>
      </c>
    </row>
    <row r="826" spans="1:3">
      <c r="A826" s="4">
        <f t="shared" si="61"/>
        <v>20384.591836734689</v>
      </c>
      <c r="B826" s="4">
        <f t="shared" si="58"/>
        <v>-18382.591836734689</v>
      </c>
      <c r="C826" s="2">
        <v>2.6698754258373207</v>
      </c>
    </row>
    <row r="827" spans="1:3">
      <c r="A827" s="4">
        <f t="shared" si="61"/>
        <v>20427.244897959179</v>
      </c>
      <c r="B827" s="4">
        <f t="shared" si="58"/>
        <v>-18425.244897959179</v>
      </c>
      <c r="C827" s="2">
        <v>3.2380442583732059</v>
      </c>
    </row>
    <row r="828" spans="1:3">
      <c r="A828" s="4">
        <f t="shared" si="61"/>
        <v>20469.897959183669</v>
      </c>
      <c r="B828" s="4">
        <f t="shared" si="58"/>
        <v>-18467.897959183669</v>
      </c>
      <c r="C828" s="2">
        <v>3.1067955311004787</v>
      </c>
    </row>
    <row r="829" spans="1:3">
      <c r="A829" s="4">
        <f t="shared" si="61"/>
        <v>20512.551020408158</v>
      </c>
      <c r="B829" s="4">
        <f t="shared" si="58"/>
        <v>-18510.551020408158</v>
      </c>
      <c r="C829" s="2">
        <v>2.8909259138755985</v>
      </c>
    </row>
    <row r="830" spans="1:3">
      <c r="A830" s="4">
        <f t="shared" si="61"/>
        <v>20555.204081632648</v>
      </c>
      <c r="B830" s="4">
        <f t="shared" si="58"/>
        <v>-18553.204081632648</v>
      </c>
      <c r="C830" s="2">
        <v>2.7687109578947364</v>
      </c>
    </row>
    <row r="831" spans="1:3">
      <c r="A831" s="4">
        <f t="shared" si="61"/>
        <v>20597.857142857138</v>
      </c>
      <c r="B831" s="4">
        <f t="shared" si="58"/>
        <v>-18595.857142857138</v>
      </c>
      <c r="C831" s="2">
        <v>3.165512066985646</v>
      </c>
    </row>
    <row r="832" spans="1:3">
      <c r="A832" s="4">
        <f t="shared" si="61"/>
        <v>20640.510204081627</v>
      </c>
      <c r="B832" s="4">
        <f t="shared" si="58"/>
        <v>-18638.510204081627</v>
      </c>
      <c r="C832" s="2">
        <v>3.2829451387559816</v>
      </c>
    </row>
    <row r="833" spans="1:3">
      <c r="A833" s="4">
        <f t="shared" si="61"/>
        <v>20683.163265306117</v>
      </c>
      <c r="B833" s="4">
        <f t="shared" si="58"/>
        <v>-18681.163265306117</v>
      </c>
      <c r="C833" s="2">
        <v>3.3451155885167472</v>
      </c>
    </row>
    <row r="834" spans="1:3">
      <c r="A834" s="4">
        <f t="shared" si="61"/>
        <v>20725.816326530607</v>
      </c>
      <c r="B834" s="4">
        <f t="shared" si="58"/>
        <v>-18723.816326530607</v>
      </c>
      <c r="C834" s="2">
        <v>3.0394442105263164</v>
      </c>
    </row>
    <row r="835" spans="1:3">
      <c r="A835" s="4">
        <f t="shared" si="61"/>
        <v>20768.469387755096</v>
      </c>
      <c r="B835" s="4">
        <f t="shared" si="58"/>
        <v>-18766.469387755096</v>
      </c>
      <c r="C835" s="2">
        <v>2.9979972440191389</v>
      </c>
    </row>
    <row r="836" spans="1:3">
      <c r="A836" s="4">
        <f t="shared" si="61"/>
        <v>20811.122448979586</v>
      </c>
      <c r="B836" s="4">
        <f t="shared" ref="B836:B899" si="62">2002-A836</f>
        <v>-18809.122448979586</v>
      </c>
      <c r="C836" s="2">
        <v>3.2190477320574167</v>
      </c>
    </row>
    <row r="837" spans="1:3">
      <c r="A837" s="4">
        <f t="shared" si="61"/>
        <v>20853.775510204076</v>
      </c>
      <c r="B837" s="4">
        <f t="shared" si="62"/>
        <v>-18851.775510204076</v>
      </c>
      <c r="C837" s="2">
        <v>3.2380442583732059</v>
      </c>
    </row>
    <row r="838" spans="1:3">
      <c r="A838" s="4">
        <f t="shared" si="61"/>
        <v>20896.428571428565</v>
      </c>
      <c r="B838" s="4">
        <f t="shared" si="62"/>
        <v>-18894.428571428565</v>
      </c>
      <c r="C838" s="2">
        <v>3.3537503732057421</v>
      </c>
    </row>
    <row r="839" spans="1:3">
      <c r="A839" s="4">
        <f t="shared" si="61"/>
        <v>20939.081632653055</v>
      </c>
      <c r="B839" s="4">
        <f t="shared" si="62"/>
        <v>-18937.081632653055</v>
      </c>
      <c r="C839" s="2">
        <v>3.6335173971291868</v>
      </c>
    </row>
    <row r="840" spans="1:3">
      <c r="A840" s="4">
        <f t="shared" si="61"/>
        <v>20981.734693877544</v>
      </c>
      <c r="B840" s="4">
        <f t="shared" si="62"/>
        <v>-18979.734693877544</v>
      </c>
      <c r="C840" s="2">
        <v>4.4304806308133999</v>
      </c>
    </row>
    <row r="841" spans="1:3">
      <c r="A841" s="4">
        <f t="shared" si="61"/>
        <v>21024.387755102034</v>
      </c>
      <c r="B841" s="4">
        <f t="shared" si="62"/>
        <v>-19022.387755102034</v>
      </c>
      <c r="C841" s="2">
        <v>3.7682200382775122</v>
      </c>
    </row>
    <row r="842" spans="1:3">
      <c r="A842" s="4">
        <f t="shared" si="61"/>
        <v>21067.040816326524</v>
      </c>
      <c r="B842" s="4">
        <f t="shared" si="62"/>
        <v>-19065.040816326524</v>
      </c>
      <c r="C842" s="2">
        <v>3.566166076555024</v>
      </c>
    </row>
    <row r="843" spans="1:3">
      <c r="A843" s="4">
        <f t="shared" si="61"/>
        <v>21109.693877551013</v>
      </c>
      <c r="B843" s="4">
        <f t="shared" si="62"/>
        <v>-19107.693877551013</v>
      </c>
      <c r="C843" s="2">
        <v>4.2517679808612447</v>
      </c>
    </row>
    <row r="844" spans="1:3">
      <c r="A844" s="4">
        <f t="shared" si="61"/>
        <v>21152.346938775503</v>
      </c>
      <c r="B844" s="4">
        <f t="shared" si="62"/>
        <v>-19150.346938775503</v>
      </c>
      <c r="C844" s="2">
        <v>4.4261906315789474</v>
      </c>
    </row>
    <row r="845" spans="1:3">
      <c r="A845" s="4">
        <v>21195</v>
      </c>
      <c r="B845" s="4">
        <f t="shared" si="62"/>
        <v>-19193</v>
      </c>
      <c r="C845" s="2">
        <v>4.6196098086124406</v>
      </c>
    </row>
    <row r="846" spans="1:3">
      <c r="A846" s="4">
        <f>A845+(21451-21195)/6</f>
        <v>21237.666666666668</v>
      </c>
      <c r="B846" s="4">
        <f t="shared" si="62"/>
        <v>-19235.666666666668</v>
      </c>
      <c r="C846" s="2">
        <v>3.9103101562500004</v>
      </c>
    </row>
    <row r="847" spans="1:3">
      <c r="A847" s="4">
        <f>A846+(21451-21195)/6</f>
        <v>21280.333333333336</v>
      </c>
      <c r="B847" s="4">
        <f t="shared" si="62"/>
        <v>-19278.333333333336</v>
      </c>
      <c r="C847" s="2">
        <v>4.0950356250000013</v>
      </c>
    </row>
    <row r="848" spans="1:3">
      <c r="A848" s="4">
        <f>A847+(21451-21195)/6</f>
        <v>21323.000000000004</v>
      </c>
      <c r="B848" s="4">
        <f t="shared" si="62"/>
        <v>-19321.000000000004</v>
      </c>
      <c r="C848" s="2">
        <v>3.5201423437500008</v>
      </c>
    </row>
    <row r="849" spans="1:3">
      <c r="A849" s="4">
        <f>A848+(21451-21195)/6</f>
        <v>21365.666666666672</v>
      </c>
      <c r="B849" s="4">
        <f t="shared" si="62"/>
        <v>-19363.666666666672</v>
      </c>
      <c r="C849" s="2">
        <v>3.4856142187500012</v>
      </c>
    </row>
    <row r="850" spans="1:3">
      <c r="A850" s="4">
        <f>A849+(21451-21195)/6</f>
        <v>21408.333333333339</v>
      </c>
      <c r="B850" s="4">
        <f t="shared" si="62"/>
        <v>-19406.333333333339</v>
      </c>
      <c r="C850" s="2">
        <v>3.8775774937499992</v>
      </c>
    </row>
    <row r="851" spans="1:3">
      <c r="A851" s="4">
        <v>21451</v>
      </c>
      <c r="B851" s="4">
        <f t="shared" si="62"/>
        <v>-19449</v>
      </c>
      <c r="C851" s="2">
        <v>3.281898281250001</v>
      </c>
    </row>
    <row r="852" spans="1:3">
      <c r="A852" s="4">
        <f>A851+(21877-21451)/10</f>
        <v>21493.599999999999</v>
      </c>
      <c r="B852" s="4">
        <f t="shared" si="62"/>
        <v>-19491.599999999999</v>
      </c>
      <c r="C852" s="2">
        <v>3.6605215962441315</v>
      </c>
    </row>
    <row r="853" spans="1:3">
      <c r="A853" s="4">
        <f t="shared" ref="A853:A860" si="63">A852+(21877-21451)/10</f>
        <v>21536.199999999997</v>
      </c>
      <c r="B853" s="4">
        <f t="shared" si="62"/>
        <v>-19534.199999999997</v>
      </c>
      <c r="C853" s="2">
        <v>3.7815591549295782</v>
      </c>
    </row>
    <row r="854" spans="1:3">
      <c r="A854" s="4">
        <f t="shared" si="63"/>
        <v>21578.799999999996</v>
      </c>
      <c r="B854" s="4">
        <f t="shared" si="62"/>
        <v>-19576.799999999996</v>
      </c>
      <c r="C854" s="2">
        <v>4.3538938967136156</v>
      </c>
    </row>
    <row r="855" spans="1:3">
      <c r="A855" s="4">
        <f t="shared" si="63"/>
        <v>21621.399999999994</v>
      </c>
      <c r="B855" s="4">
        <f t="shared" si="62"/>
        <v>-19619.399999999994</v>
      </c>
      <c r="C855" s="2">
        <v>4.9054793427230052</v>
      </c>
    </row>
    <row r="856" spans="1:3">
      <c r="A856" s="4">
        <f t="shared" si="63"/>
        <v>21663.999999999993</v>
      </c>
      <c r="B856" s="4">
        <f t="shared" si="62"/>
        <v>-19661.999999999993</v>
      </c>
      <c r="C856" s="2">
        <v>4.0219051643192492</v>
      </c>
    </row>
    <row r="857" spans="1:3">
      <c r="A857" s="4">
        <f t="shared" si="63"/>
        <v>21706.599999999991</v>
      </c>
      <c r="B857" s="4">
        <f t="shared" si="62"/>
        <v>-19704.599999999991</v>
      </c>
      <c r="C857" s="2">
        <v>3.8904929577464791</v>
      </c>
    </row>
    <row r="858" spans="1:3">
      <c r="A858" s="4">
        <f t="shared" si="63"/>
        <v>21749.19999999999</v>
      </c>
      <c r="B858" s="4">
        <f t="shared" si="62"/>
        <v>-19747.19999999999</v>
      </c>
      <c r="C858" s="2">
        <v>4.6547586854460103</v>
      </c>
    </row>
    <row r="859" spans="1:3">
      <c r="A859" s="4">
        <f t="shared" si="63"/>
        <v>21791.799999999988</v>
      </c>
      <c r="B859" s="4">
        <f t="shared" si="62"/>
        <v>-19789.799999999988</v>
      </c>
      <c r="C859" s="2">
        <v>4.5804070422535208</v>
      </c>
    </row>
    <row r="860" spans="1:3">
      <c r="A860" s="4">
        <f t="shared" si="63"/>
        <v>21834.399999999987</v>
      </c>
      <c r="B860" s="4">
        <f t="shared" si="62"/>
        <v>-19832.399999999987</v>
      </c>
      <c r="C860" s="2">
        <v>4.4287958732394355</v>
      </c>
    </row>
    <row r="861" spans="1:3">
      <c r="A861" s="4">
        <v>21877</v>
      </c>
      <c r="B861" s="4">
        <f t="shared" si="62"/>
        <v>-19875</v>
      </c>
      <c r="C861" s="2">
        <v>4.2488356807511742</v>
      </c>
    </row>
    <row r="862" spans="1:3">
      <c r="A862" s="4">
        <f>A861+(24265-21877)/56</f>
        <v>21919.642857142859</v>
      </c>
      <c r="B862" s="4">
        <f t="shared" si="62"/>
        <v>-19917.642857142859</v>
      </c>
      <c r="C862" s="2">
        <v>4.247277038255862</v>
      </c>
    </row>
    <row r="863" spans="1:3">
      <c r="A863" s="4">
        <f t="shared" ref="A863:A916" si="64">A862+(24265-21877)/56</f>
        <v>21962.285714285717</v>
      </c>
      <c r="B863" s="4">
        <f t="shared" si="62"/>
        <v>-19960.285714285717</v>
      </c>
      <c r="C863" s="2">
        <v>4.3590036034553687</v>
      </c>
    </row>
    <row r="864" spans="1:3">
      <c r="A864" s="4">
        <f t="shared" si="64"/>
        <v>22004.928571428576</v>
      </c>
      <c r="B864" s="4">
        <f t="shared" si="62"/>
        <v>-20002.928571428576</v>
      </c>
      <c r="C864" s="2">
        <v>4.4123655450431922</v>
      </c>
    </row>
    <row r="865" spans="1:3">
      <c r="A865" s="4">
        <f t="shared" si="64"/>
        <v>22047.571428571435</v>
      </c>
      <c r="B865" s="4">
        <f t="shared" si="62"/>
        <v>-20045.571428571435</v>
      </c>
      <c r="C865" s="2">
        <v>4.5641135664335666</v>
      </c>
    </row>
    <row r="866" spans="1:3">
      <c r="A866" s="4">
        <f t="shared" si="64"/>
        <v>22090.214285714294</v>
      </c>
      <c r="B866" s="4">
        <f t="shared" si="62"/>
        <v>-20088.214285714294</v>
      </c>
      <c r="C866" s="2">
        <v>4.420703348416291</v>
      </c>
    </row>
    <row r="867" spans="1:3">
      <c r="A867" s="4">
        <f t="shared" si="64"/>
        <v>22132.857142857152</v>
      </c>
      <c r="B867" s="4">
        <f t="shared" si="62"/>
        <v>-20130.857142857152</v>
      </c>
      <c r="C867" s="2">
        <v>3.9787997696421229</v>
      </c>
    </row>
    <row r="868" spans="1:3">
      <c r="A868" s="4">
        <f t="shared" si="64"/>
        <v>22175.500000000011</v>
      </c>
      <c r="B868" s="4">
        <f t="shared" si="62"/>
        <v>-20173.500000000011</v>
      </c>
      <c r="C868" s="2">
        <v>3.7987032167832173</v>
      </c>
    </row>
    <row r="869" spans="1:3">
      <c r="A869" s="4">
        <f t="shared" si="64"/>
        <v>22218.14285714287</v>
      </c>
      <c r="B869" s="4">
        <f t="shared" si="62"/>
        <v>-20216.14285714287</v>
      </c>
      <c r="C869" s="2">
        <v>3.3768103661044839</v>
      </c>
    </row>
    <row r="870" spans="1:3">
      <c r="A870" s="4">
        <f t="shared" si="64"/>
        <v>22260.785714285728</v>
      </c>
      <c r="B870" s="4">
        <f t="shared" si="62"/>
        <v>-20258.785714285728</v>
      </c>
      <c r="C870" s="2">
        <v>3.7272148906622791</v>
      </c>
    </row>
    <row r="871" spans="1:3">
      <c r="A871" s="4">
        <f t="shared" si="64"/>
        <v>22303.428571428587</v>
      </c>
      <c r="B871" s="4">
        <f t="shared" si="62"/>
        <v>-20301.428571428587</v>
      </c>
      <c r="C871" s="2">
        <v>3.2366161579596877</v>
      </c>
    </row>
    <row r="872" spans="1:3">
      <c r="A872" s="4">
        <f t="shared" si="64"/>
        <v>22346.071428571446</v>
      </c>
      <c r="B872" s="4">
        <f t="shared" si="62"/>
        <v>-20344.071428571446</v>
      </c>
      <c r="C872" s="2">
        <v>3.3039736980666397</v>
      </c>
    </row>
    <row r="873" spans="1:3">
      <c r="A873" s="4">
        <f t="shared" si="64"/>
        <v>22388.714285714304</v>
      </c>
      <c r="B873" s="4">
        <f t="shared" si="62"/>
        <v>-20386.714285714304</v>
      </c>
      <c r="C873" s="2">
        <v>3.0259079555738384</v>
      </c>
    </row>
    <row r="874" spans="1:3">
      <c r="A874" s="4">
        <f t="shared" si="64"/>
        <v>22431.357142857163</v>
      </c>
      <c r="B874" s="4">
        <f t="shared" si="62"/>
        <v>-20429.357142857163</v>
      </c>
      <c r="C874" s="2">
        <v>3.2625229041546695</v>
      </c>
    </row>
    <row r="875" spans="1:3">
      <c r="A875" s="4">
        <f t="shared" si="64"/>
        <v>22474.000000000022</v>
      </c>
      <c r="B875" s="4">
        <f t="shared" si="62"/>
        <v>-20472.000000000022</v>
      </c>
      <c r="C875" s="2">
        <v>3.1709857342657344</v>
      </c>
    </row>
    <row r="876" spans="1:3">
      <c r="A876" s="4">
        <f t="shared" si="64"/>
        <v>22516.642857142881</v>
      </c>
      <c r="B876" s="4">
        <f t="shared" si="62"/>
        <v>-20514.642857142881</v>
      </c>
      <c r="C876" s="2">
        <v>2.7754760756890171</v>
      </c>
    </row>
    <row r="877" spans="1:3">
      <c r="A877" s="4">
        <f t="shared" si="64"/>
        <v>22559.285714285739</v>
      </c>
      <c r="B877" s="4">
        <f t="shared" si="62"/>
        <v>-20557.285714285739</v>
      </c>
      <c r="C877" s="2">
        <v>2.9464606005758949</v>
      </c>
    </row>
    <row r="878" spans="1:3">
      <c r="A878" s="4">
        <f t="shared" si="64"/>
        <v>22601.928571428598</v>
      </c>
      <c r="B878" s="4">
        <f t="shared" si="62"/>
        <v>-20599.928571428598</v>
      </c>
      <c r="C878" s="2">
        <v>2.6079457836281366</v>
      </c>
    </row>
    <row r="879" spans="1:3">
      <c r="A879" s="4">
        <f t="shared" si="64"/>
        <v>22644.571428571457</v>
      </c>
      <c r="B879" s="4">
        <f t="shared" si="62"/>
        <v>-20642.571428571457</v>
      </c>
      <c r="C879" s="2">
        <v>2.7157416700946113</v>
      </c>
    </row>
    <row r="880" spans="1:3">
      <c r="A880" s="4">
        <f t="shared" si="64"/>
        <v>22687.214285714315</v>
      </c>
      <c r="B880" s="4">
        <f t="shared" si="62"/>
        <v>-20685.214285714315</v>
      </c>
      <c r="C880" s="2">
        <v>2.7081459312217193</v>
      </c>
    </row>
    <row r="881" spans="1:3">
      <c r="A881" s="4">
        <f t="shared" si="64"/>
        <v>22729.857142857174</v>
      </c>
      <c r="B881" s="4">
        <f t="shared" si="62"/>
        <v>-20727.857142857174</v>
      </c>
      <c r="C881" s="2">
        <v>2.3696037186343073</v>
      </c>
    </row>
    <row r="882" spans="1:3">
      <c r="A882" s="4">
        <f t="shared" si="64"/>
        <v>22772.500000000033</v>
      </c>
      <c r="B882" s="4">
        <f t="shared" si="62"/>
        <v>-20770.500000000033</v>
      </c>
      <c r="C882" s="2">
        <v>2.2487055697243936</v>
      </c>
    </row>
    <row r="883" spans="1:3">
      <c r="A883" s="4">
        <f t="shared" si="64"/>
        <v>22815.142857142891</v>
      </c>
      <c r="B883" s="4">
        <f t="shared" si="62"/>
        <v>-20813.142857142891</v>
      </c>
      <c r="C883" s="2">
        <v>2.333334273961333</v>
      </c>
    </row>
    <row r="884" spans="1:3">
      <c r="A884" s="4">
        <f t="shared" si="64"/>
        <v>22857.78571428575</v>
      </c>
      <c r="B884" s="4">
        <f t="shared" si="62"/>
        <v>-20855.78571428575</v>
      </c>
      <c r="C884" s="2">
        <v>2.3246986918963395</v>
      </c>
    </row>
    <row r="885" spans="1:3">
      <c r="A885" s="4">
        <f t="shared" si="64"/>
        <v>22900.428571428609</v>
      </c>
      <c r="B885" s="4">
        <f t="shared" si="62"/>
        <v>-20898.428571428609</v>
      </c>
      <c r="C885" s="2">
        <v>2.1416243521184701</v>
      </c>
    </row>
    <row r="886" spans="1:3">
      <c r="A886" s="4">
        <f t="shared" si="64"/>
        <v>22943.071428571468</v>
      </c>
      <c r="B886" s="4">
        <f t="shared" si="62"/>
        <v>-20941.071428571468</v>
      </c>
      <c r="C886" s="2">
        <v>2.7944743562320036</v>
      </c>
    </row>
    <row r="887" spans="1:3">
      <c r="A887" s="4">
        <f t="shared" si="64"/>
        <v>22985.714285714326</v>
      </c>
      <c r="B887" s="4">
        <f t="shared" si="62"/>
        <v>-20983.714285714326</v>
      </c>
      <c r="C887" s="2">
        <v>2.3747850678733036</v>
      </c>
    </row>
    <row r="888" spans="1:3">
      <c r="A888" s="4">
        <f t="shared" si="64"/>
        <v>23028.357142857185</v>
      </c>
      <c r="B888" s="4">
        <f t="shared" si="62"/>
        <v>-21026.357142857185</v>
      </c>
      <c r="C888" s="2">
        <v>2.4991374496092149</v>
      </c>
    </row>
    <row r="889" spans="1:3">
      <c r="A889" s="4">
        <f t="shared" si="64"/>
        <v>23071.000000000044</v>
      </c>
      <c r="B889" s="4">
        <f t="shared" si="62"/>
        <v>-21069.000000000044</v>
      </c>
      <c r="C889" s="2">
        <v>2.3143359934183465</v>
      </c>
    </row>
    <row r="890" spans="1:3">
      <c r="A890" s="4">
        <f t="shared" si="64"/>
        <v>23113.642857142902</v>
      </c>
      <c r="B890" s="4">
        <f t="shared" si="62"/>
        <v>-21111.642857142902</v>
      </c>
      <c r="C890" s="2">
        <v>2.2566407763060465</v>
      </c>
    </row>
    <row r="891" spans="1:3">
      <c r="A891" s="4">
        <f t="shared" si="64"/>
        <v>23156.285714285761</v>
      </c>
      <c r="B891" s="4">
        <f t="shared" si="62"/>
        <v>-21154.285714285761</v>
      </c>
      <c r="C891" s="2">
        <v>2.2038005429864254</v>
      </c>
    </row>
    <row r="892" spans="1:3">
      <c r="A892" s="4">
        <f t="shared" si="64"/>
        <v>23198.92857142862</v>
      </c>
      <c r="B892" s="4">
        <f t="shared" si="62"/>
        <v>-21196.92857142862</v>
      </c>
      <c r="C892" s="2">
        <v>2.0880837433155084</v>
      </c>
    </row>
    <row r="893" spans="1:3">
      <c r="A893" s="4">
        <f t="shared" si="64"/>
        <v>23241.571428571478</v>
      </c>
      <c r="B893" s="4">
        <f t="shared" si="62"/>
        <v>-21239.571428571478</v>
      </c>
      <c r="C893" s="2">
        <v>2.2003463101604281</v>
      </c>
    </row>
    <row r="894" spans="1:3">
      <c r="A894" s="4">
        <f t="shared" si="64"/>
        <v>23284.214285714337</v>
      </c>
      <c r="B894" s="4">
        <f t="shared" si="62"/>
        <v>-21282.214285714337</v>
      </c>
      <c r="C894" s="2">
        <v>2.2193445907034146</v>
      </c>
    </row>
    <row r="895" spans="1:3">
      <c r="A895" s="4">
        <f t="shared" si="64"/>
        <v>23326.857142857196</v>
      </c>
      <c r="B895" s="4">
        <f t="shared" si="62"/>
        <v>-21324.857142857196</v>
      </c>
      <c r="C895" s="2">
        <v>1.8981009378856439</v>
      </c>
    </row>
    <row r="896" spans="1:3">
      <c r="A896" s="4">
        <f t="shared" si="64"/>
        <v>23369.500000000055</v>
      </c>
      <c r="B896" s="4">
        <f t="shared" si="62"/>
        <v>-21367.500000000055</v>
      </c>
      <c r="C896" s="2">
        <v>1.8911924722336488</v>
      </c>
    </row>
    <row r="897" spans="1:3">
      <c r="A897" s="4">
        <f t="shared" si="64"/>
        <v>23412.142857142913</v>
      </c>
      <c r="B897" s="4">
        <f t="shared" si="62"/>
        <v>-21410.142857142913</v>
      </c>
      <c r="C897" s="2">
        <v>2.1347158864664748</v>
      </c>
    </row>
    <row r="898" spans="1:3">
      <c r="A898" s="4">
        <f t="shared" si="64"/>
        <v>23454.785714285772</v>
      </c>
      <c r="B898" s="4">
        <f t="shared" si="62"/>
        <v>-21452.785714285772</v>
      </c>
      <c r="C898" s="2">
        <v>2.1036277910324972</v>
      </c>
    </row>
    <row r="899" spans="1:3">
      <c r="A899" s="4">
        <f t="shared" si="64"/>
        <v>23497.428571428631</v>
      </c>
      <c r="B899" s="4">
        <f t="shared" si="62"/>
        <v>-21495.428571428631</v>
      </c>
      <c r="C899" s="2">
        <v>2.2227988235294118</v>
      </c>
    </row>
    <row r="900" spans="1:3">
      <c r="A900" s="4">
        <f t="shared" si="64"/>
        <v>23540.071428571489</v>
      </c>
      <c r="B900" s="4">
        <f t="shared" ref="B900:B918" si="65">2002-A900</f>
        <v>-21538.071428571489</v>
      </c>
      <c r="C900" s="2">
        <v>2.1581975229946524</v>
      </c>
    </row>
    <row r="901" spans="1:3">
      <c r="A901" s="4">
        <f t="shared" si="64"/>
        <v>23582.714285714348</v>
      </c>
      <c r="B901" s="4">
        <f t="shared" si="65"/>
        <v>-21580.714285714348</v>
      </c>
      <c r="C901" s="2">
        <v>2.2849750143973675</v>
      </c>
    </row>
    <row r="902" spans="1:3">
      <c r="A902" s="4">
        <f t="shared" si="64"/>
        <v>23625.357142857207</v>
      </c>
      <c r="B902" s="4">
        <f t="shared" si="65"/>
        <v>-21623.357142857207</v>
      </c>
      <c r="C902" s="2">
        <v>2.2677038502673801</v>
      </c>
    </row>
    <row r="903" spans="1:3">
      <c r="A903" s="4">
        <f t="shared" si="64"/>
        <v>23668.000000000065</v>
      </c>
      <c r="B903" s="4">
        <f t="shared" si="65"/>
        <v>-21666.000000000065</v>
      </c>
      <c r="C903" s="2">
        <v>2.1174447223364874</v>
      </c>
    </row>
    <row r="904" spans="1:3">
      <c r="A904" s="4">
        <f t="shared" si="64"/>
        <v>23710.642857142924</v>
      </c>
      <c r="B904" s="4">
        <f t="shared" si="65"/>
        <v>-21708.642857142924</v>
      </c>
      <c r="C904" s="2">
        <v>2.2694309666803787</v>
      </c>
    </row>
    <row r="905" spans="1:3">
      <c r="A905" s="4">
        <f t="shared" si="64"/>
        <v>23753.285714285783</v>
      </c>
      <c r="B905" s="4">
        <f t="shared" si="65"/>
        <v>-21751.285714285783</v>
      </c>
      <c r="C905" s="2">
        <v>2.1796209132044426</v>
      </c>
    </row>
    <row r="906" spans="1:3">
      <c r="A906" s="4">
        <f t="shared" si="64"/>
        <v>23795.928571428642</v>
      </c>
      <c r="B906" s="4">
        <f t="shared" si="65"/>
        <v>-21793.928571428642</v>
      </c>
      <c r="C906" s="2">
        <v>2.3350613903743316</v>
      </c>
    </row>
    <row r="907" spans="1:3">
      <c r="A907" s="4">
        <f t="shared" si="64"/>
        <v>23838.5714285715</v>
      </c>
      <c r="B907" s="4">
        <f t="shared" si="65"/>
        <v>-21836.5714285715</v>
      </c>
      <c r="C907" s="2">
        <v>2.6269440641711235</v>
      </c>
    </row>
    <row r="908" spans="1:3">
      <c r="A908" s="4">
        <f t="shared" si="64"/>
        <v>23881.214285714359</v>
      </c>
      <c r="B908" s="4">
        <f t="shared" si="65"/>
        <v>-21879.214285714359</v>
      </c>
      <c r="C908" s="2">
        <v>2.4006918140682849</v>
      </c>
    </row>
    <row r="909" spans="1:3">
      <c r="A909" s="4">
        <f t="shared" si="64"/>
        <v>23923.857142857218</v>
      </c>
      <c r="B909" s="4">
        <f t="shared" si="65"/>
        <v>-21921.857142857218</v>
      </c>
      <c r="C909" s="2">
        <v>2.2020734265734268</v>
      </c>
    </row>
    <row r="910" spans="1:3">
      <c r="A910" s="4">
        <f t="shared" si="64"/>
        <v>23966.500000000076</v>
      </c>
      <c r="B910" s="4">
        <f t="shared" si="65"/>
        <v>-21964.500000000076</v>
      </c>
      <c r="C910" s="2">
        <v>2.2553132788975723</v>
      </c>
    </row>
    <row r="911" spans="1:3">
      <c r="A911" s="4">
        <f t="shared" si="64"/>
        <v>24009.142857142935</v>
      </c>
      <c r="B911" s="4">
        <f t="shared" si="65"/>
        <v>-22007.142857142935</v>
      </c>
      <c r="C911" s="2">
        <v>2.263713615795969</v>
      </c>
    </row>
    <row r="912" spans="1:3">
      <c r="A912" s="4">
        <f t="shared" si="64"/>
        <v>24051.785714285794</v>
      </c>
      <c r="B912" s="4">
        <f t="shared" si="65"/>
        <v>-22049.785714285794</v>
      </c>
      <c r="C912" s="2">
        <v>2.1886733854380918</v>
      </c>
    </row>
    <row r="913" spans="1:3">
      <c r="A913" s="4">
        <f t="shared" si="64"/>
        <v>24094.428571428653</v>
      </c>
      <c r="B913" s="4">
        <f t="shared" si="65"/>
        <v>-22092.428571428653</v>
      </c>
      <c r="C913" s="2">
        <v>2.0082194981489101</v>
      </c>
    </row>
    <row r="914" spans="1:3">
      <c r="A914" s="4">
        <f t="shared" si="64"/>
        <v>24137.071428571511</v>
      </c>
      <c r="B914" s="4">
        <f t="shared" si="65"/>
        <v>-22135.071428571511</v>
      </c>
      <c r="C914" s="2">
        <v>1.9313925956396549</v>
      </c>
    </row>
    <row r="915" spans="1:3">
      <c r="A915" s="4">
        <f t="shared" si="64"/>
        <v>24179.71428571437</v>
      </c>
      <c r="B915" s="4">
        <f t="shared" si="65"/>
        <v>-22177.71428571437</v>
      </c>
      <c r="C915" s="2">
        <v>1.9713282915672561</v>
      </c>
    </row>
    <row r="916" spans="1:3">
      <c r="A916" s="4">
        <f t="shared" si="64"/>
        <v>24222.357142857229</v>
      </c>
      <c r="B916" s="4">
        <f t="shared" si="65"/>
        <v>-22220.357142857229</v>
      </c>
      <c r="C916" s="2">
        <v>2.1833133689839577</v>
      </c>
    </row>
    <row r="917" spans="1:3">
      <c r="A917" s="4">
        <v>24265</v>
      </c>
      <c r="B917" s="4">
        <f t="shared" si="65"/>
        <v>-22263</v>
      </c>
      <c r="C917" s="2">
        <v>2.2690736322501031</v>
      </c>
    </row>
    <row r="918" spans="1:3">
      <c r="A918" s="4">
        <f>A917+(24265-21877)/56</f>
        <v>24307.642857142859</v>
      </c>
      <c r="B918" s="4">
        <f t="shared" si="65"/>
        <v>-22305.642857142859</v>
      </c>
      <c r="C918" s="2">
        <v>2.5442211435623201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2"/>
  <sheetViews>
    <sheetView workbookViewId="0">
      <selection activeCell="E2" sqref="E2:G2"/>
    </sheetView>
  </sheetViews>
  <sheetFormatPr defaultColWidth="10.6640625" defaultRowHeight="15.5"/>
  <sheetData>
    <row r="1" spans="1:2">
      <c r="A1" s="5" t="s">
        <v>4</v>
      </c>
      <c r="B1" s="5" t="s">
        <v>5</v>
      </c>
    </row>
    <row r="2" spans="1:2">
      <c r="A2" s="6">
        <v>2002</v>
      </c>
      <c r="B2" s="6">
        <v>6.725E-6</v>
      </c>
    </row>
    <row r="3" spans="1:2">
      <c r="A3" s="6">
        <v>2001</v>
      </c>
      <c r="B3" s="6">
        <v>6.7309999999999996E-6</v>
      </c>
    </row>
    <row r="4" spans="1:2">
      <c r="A4" s="6">
        <v>2000</v>
      </c>
      <c r="B4" s="6">
        <v>6.9460000000000001E-6</v>
      </c>
    </row>
    <row r="5" spans="1:2">
      <c r="A5" s="6">
        <v>1998</v>
      </c>
      <c r="B5" s="6">
        <v>6.9360000000000002E-6</v>
      </c>
    </row>
    <row r="6" spans="1:2">
      <c r="A6" s="6">
        <v>1997</v>
      </c>
      <c r="B6" s="6">
        <v>6.8940000000000004E-6</v>
      </c>
    </row>
    <row r="7" spans="1:2">
      <c r="A7" s="6">
        <v>1995</v>
      </c>
      <c r="B7" s="6">
        <v>6.8140000000000003E-6</v>
      </c>
    </row>
    <row r="8" spans="1:2">
      <c r="A8" s="6">
        <v>1994</v>
      </c>
      <c r="B8" s="6">
        <v>6.8589999999999999E-6</v>
      </c>
    </row>
    <row r="9" spans="1:2">
      <c r="A9" s="6">
        <v>1992</v>
      </c>
      <c r="B9" s="6">
        <v>6.8789999999999997E-6</v>
      </c>
    </row>
    <row r="10" spans="1:2">
      <c r="A10" s="6">
        <v>1990</v>
      </c>
      <c r="B10" s="6">
        <v>7.0129999999999996E-6</v>
      </c>
    </row>
    <row r="11" spans="1:2">
      <c r="A11" s="6">
        <v>1988</v>
      </c>
      <c r="B11" s="6">
        <v>6.9619999999999996E-6</v>
      </c>
    </row>
    <row r="12" spans="1:2">
      <c r="A12" s="6">
        <v>1985</v>
      </c>
      <c r="B12" s="6">
        <v>7.029E-6</v>
      </c>
    </row>
    <row r="13" spans="1:2">
      <c r="A13" s="6">
        <v>1983</v>
      </c>
      <c r="B13" s="6">
        <v>6.9260000000000003E-6</v>
      </c>
    </row>
    <row r="14" spans="1:2">
      <c r="A14" s="6">
        <v>1980</v>
      </c>
      <c r="B14" s="6">
        <v>7.1250000000000004E-6</v>
      </c>
    </row>
    <row r="15" spans="1:2">
      <c r="A15" s="6">
        <v>1978</v>
      </c>
      <c r="B15" s="6">
        <v>7.1459999999999999E-6</v>
      </c>
    </row>
    <row r="16" spans="1:2">
      <c r="A16" s="6">
        <v>1976</v>
      </c>
      <c r="B16" s="6">
        <v>7.114E-6</v>
      </c>
    </row>
    <row r="17" spans="1:2">
      <c r="A17" s="6">
        <v>1974</v>
      </c>
      <c r="B17" s="6">
        <v>7.0670000000000003E-6</v>
      </c>
    </row>
    <row r="18" spans="1:2">
      <c r="A18" s="6">
        <v>1971</v>
      </c>
      <c r="B18" s="6">
        <v>7.2169999999999997E-6</v>
      </c>
    </row>
    <row r="19" spans="1:2">
      <c r="A19" s="6">
        <v>1969</v>
      </c>
      <c r="B19" s="6">
        <v>6.9759999999999998E-6</v>
      </c>
    </row>
    <row r="20" spans="1:2">
      <c r="A20" s="6">
        <v>1966</v>
      </c>
      <c r="B20" s="6">
        <v>6.9500000000000004E-6</v>
      </c>
    </row>
    <row r="21" spans="1:2">
      <c r="A21" s="6">
        <v>1964</v>
      </c>
      <c r="B21" s="6">
        <v>6.7950000000000002E-6</v>
      </c>
    </row>
    <row r="22" spans="1:2">
      <c r="A22" s="6">
        <v>1961</v>
      </c>
      <c r="B22" s="6">
        <v>6.742E-6</v>
      </c>
    </row>
    <row r="23" spans="1:2">
      <c r="A23" s="6">
        <v>1958</v>
      </c>
      <c r="B23" s="6">
        <v>6.5440000000000004E-6</v>
      </c>
    </row>
    <row r="24" spans="1:2">
      <c r="A24" s="6">
        <v>1955</v>
      </c>
      <c r="B24" s="6">
        <v>6.6810000000000001E-6</v>
      </c>
    </row>
    <row r="25" spans="1:2">
      <c r="A25" s="6">
        <v>1953</v>
      </c>
      <c r="B25" s="6">
        <v>6.5189999999999998E-6</v>
      </c>
    </row>
    <row r="26" spans="1:2">
      <c r="A26" s="6">
        <v>1950</v>
      </c>
      <c r="B26" s="6">
        <v>6.4679999999999997E-6</v>
      </c>
    </row>
    <row r="27" spans="1:2">
      <c r="A27" s="6">
        <v>1947</v>
      </c>
      <c r="B27" s="6">
        <v>6.19E-6</v>
      </c>
    </row>
    <row r="28" spans="1:2">
      <c r="A28" s="6">
        <v>1944</v>
      </c>
      <c r="B28" s="6">
        <v>6.3600000000000001E-6</v>
      </c>
    </row>
    <row r="29" spans="1:2">
      <c r="A29" s="6">
        <v>1940</v>
      </c>
      <c r="B29" s="6">
        <v>6.4049999999999997E-6</v>
      </c>
    </row>
    <row r="30" spans="1:2">
      <c r="A30" s="6">
        <v>1937</v>
      </c>
      <c r="B30" s="6">
        <v>6.4679999999999997E-6</v>
      </c>
    </row>
    <row r="31" spans="1:2">
      <c r="A31" s="6">
        <v>1934</v>
      </c>
      <c r="B31" s="6">
        <v>6.426E-6</v>
      </c>
    </row>
    <row r="32" spans="1:2">
      <c r="A32" s="6">
        <v>1930</v>
      </c>
      <c r="B32" s="6">
        <v>6.4370000000000004E-6</v>
      </c>
    </row>
    <row r="33" spans="1:2">
      <c r="A33" s="6">
        <v>1927</v>
      </c>
      <c r="B33" s="6">
        <v>6.4239999999999998E-6</v>
      </c>
    </row>
    <row r="34" spans="1:2">
      <c r="A34" s="6">
        <v>1923</v>
      </c>
      <c r="B34" s="6">
        <v>6.4570000000000002E-6</v>
      </c>
    </row>
    <row r="35" spans="1:2">
      <c r="A35" s="6">
        <v>1920</v>
      </c>
      <c r="B35" s="6">
        <v>6.6549999999999998E-6</v>
      </c>
    </row>
    <row r="36" spans="1:2">
      <c r="A36" s="6">
        <v>1916</v>
      </c>
      <c r="B36" s="6">
        <v>6.5089999999999999E-6</v>
      </c>
    </row>
    <row r="37" spans="1:2">
      <c r="A37" s="6">
        <v>1912</v>
      </c>
      <c r="B37" s="6">
        <v>6.6730000000000003E-6</v>
      </c>
    </row>
    <row r="38" spans="1:2">
      <c r="A38" s="6">
        <v>1909</v>
      </c>
      <c r="B38" s="6">
        <v>6.2339999999999999E-6</v>
      </c>
    </row>
    <row r="39" spans="1:2">
      <c r="A39" s="6">
        <v>1905</v>
      </c>
      <c r="B39" s="6">
        <v>6.46E-6</v>
      </c>
    </row>
    <row r="40" spans="1:2">
      <c r="A40" s="6">
        <v>1901</v>
      </c>
      <c r="B40" s="6">
        <v>6.5629999999999997E-6</v>
      </c>
    </row>
    <row r="41" spans="1:2">
      <c r="A41" s="7">
        <v>1897</v>
      </c>
      <c r="B41" s="7">
        <v>6.956E-6</v>
      </c>
    </row>
    <row r="42" spans="1:2">
      <c r="A42" s="7">
        <v>1893</v>
      </c>
      <c r="B42" s="7">
        <v>7.1230000000000002E-6</v>
      </c>
    </row>
    <row r="43" spans="1:2">
      <c r="A43" s="7">
        <v>1889</v>
      </c>
      <c r="B43" s="7">
        <v>6.9569999999999996E-6</v>
      </c>
    </row>
    <row r="44" spans="1:2">
      <c r="A44" s="7">
        <v>1884</v>
      </c>
      <c r="B44" s="7">
        <v>7.1659999999999997E-6</v>
      </c>
    </row>
    <row r="45" spans="1:2">
      <c r="A45" s="7">
        <v>1880</v>
      </c>
      <c r="B45" s="7">
        <v>7.3860000000000001E-6</v>
      </c>
    </row>
    <row r="46" spans="1:2">
      <c r="A46" s="7">
        <v>1876</v>
      </c>
      <c r="B46" s="7">
        <v>7.374E-6</v>
      </c>
    </row>
    <row r="47" spans="1:2">
      <c r="A47" s="7">
        <v>1871</v>
      </c>
      <c r="B47" s="7">
        <v>7.4590000000000001E-6</v>
      </c>
    </row>
    <row r="48" spans="1:2">
      <c r="A48" s="7">
        <v>1867</v>
      </c>
      <c r="B48" s="7">
        <v>7.8429999999999993E-6</v>
      </c>
    </row>
    <row r="49" spans="1:2">
      <c r="A49" s="7">
        <v>1862</v>
      </c>
      <c r="B49" s="7">
        <v>7.8189999999999992E-6</v>
      </c>
    </row>
    <row r="50" spans="1:2">
      <c r="A50" s="7">
        <v>1858</v>
      </c>
      <c r="B50" s="7">
        <v>7.9719999999999992E-6</v>
      </c>
    </row>
    <row r="51" spans="1:2">
      <c r="A51" s="7">
        <v>1853</v>
      </c>
      <c r="B51" s="7">
        <v>7.6720000000000004E-6</v>
      </c>
    </row>
    <row r="52" spans="1:2">
      <c r="A52" s="7">
        <v>1848</v>
      </c>
      <c r="B52" s="7">
        <v>7.8879999999999997E-6</v>
      </c>
    </row>
    <row r="53" spans="1:2">
      <c r="A53" s="7">
        <v>1843</v>
      </c>
      <c r="B53" s="7">
        <v>7.9959999999999993E-6</v>
      </c>
    </row>
    <row r="54" spans="1:2">
      <c r="A54" s="7">
        <v>1838</v>
      </c>
      <c r="B54" s="7">
        <v>7.7479999999999993E-6</v>
      </c>
    </row>
    <row r="55" spans="1:2">
      <c r="A55" s="7">
        <v>1833</v>
      </c>
      <c r="B55" s="7">
        <v>8.0800000000000006E-6</v>
      </c>
    </row>
    <row r="56" spans="1:2">
      <c r="A56" s="7">
        <v>1828</v>
      </c>
      <c r="B56" s="7">
        <v>8.0669999999999992E-6</v>
      </c>
    </row>
    <row r="57" spans="1:2">
      <c r="A57" s="7">
        <v>1823</v>
      </c>
      <c r="B57" s="7">
        <v>8.1289999999999996E-6</v>
      </c>
    </row>
    <row r="58" spans="1:2">
      <c r="A58" s="7">
        <v>1818</v>
      </c>
      <c r="B58" s="7">
        <v>8.2400000000000007E-6</v>
      </c>
    </row>
    <row r="59" spans="1:2">
      <c r="A59" s="7">
        <v>1813</v>
      </c>
      <c r="B59" s="7">
        <v>8.3140000000000004E-6</v>
      </c>
    </row>
    <row r="60" spans="1:2">
      <c r="A60" s="7">
        <v>1807</v>
      </c>
      <c r="B60" s="7">
        <v>8.0080000000000002E-6</v>
      </c>
    </row>
    <row r="61" spans="1:2">
      <c r="A61" s="7">
        <v>1802</v>
      </c>
      <c r="B61" s="7">
        <v>7.4340000000000003E-6</v>
      </c>
    </row>
    <row r="62" spans="1:2">
      <c r="A62" s="7">
        <v>1796</v>
      </c>
      <c r="B62" s="7">
        <v>7.6620000000000005E-6</v>
      </c>
    </row>
    <row r="63" spans="1:2">
      <c r="A63" s="7">
        <v>1791</v>
      </c>
      <c r="B63" s="7">
        <v>7.7729999999999999E-6</v>
      </c>
    </row>
    <row r="64" spans="1:2">
      <c r="A64" s="7">
        <v>1785</v>
      </c>
      <c r="B64" s="7">
        <v>7.627E-6</v>
      </c>
    </row>
    <row r="65" spans="1:2">
      <c r="A65" s="7">
        <v>1779</v>
      </c>
      <c r="B65" s="7">
        <v>7.6620000000000005E-6</v>
      </c>
    </row>
    <row r="66" spans="1:2">
      <c r="A66" s="7">
        <v>1774</v>
      </c>
      <c r="B66" s="7">
        <v>7.6990000000000003E-6</v>
      </c>
    </row>
    <row r="67" spans="1:2">
      <c r="A67" s="7">
        <v>1768</v>
      </c>
      <c r="B67" s="7">
        <v>7.9440000000000005E-6</v>
      </c>
    </row>
    <row r="68" spans="1:2">
      <c r="A68" s="7">
        <v>1762</v>
      </c>
      <c r="B68" s="7">
        <v>7.8390000000000007E-6</v>
      </c>
    </row>
    <row r="69" spans="1:2">
      <c r="A69" s="7">
        <v>1756</v>
      </c>
      <c r="B69" s="7">
        <v>7.7000000000000008E-6</v>
      </c>
    </row>
    <row r="70" spans="1:2">
      <c r="A70" s="7">
        <v>1750</v>
      </c>
      <c r="B70" s="7">
        <v>7.695E-6</v>
      </c>
    </row>
    <row r="71" spans="1:2">
      <c r="A71" s="7">
        <v>1744</v>
      </c>
      <c r="B71" s="7">
        <v>7.8299999999999996E-6</v>
      </c>
    </row>
    <row r="72" spans="1:2">
      <c r="A72" s="7">
        <v>1738</v>
      </c>
      <c r="B72" s="7">
        <v>8.1599999999999998E-6</v>
      </c>
    </row>
    <row r="73" spans="1:2">
      <c r="A73" s="7">
        <v>1731</v>
      </c>
      <c r="B73" s="7">
        <v>8.5560000000000008E-6</v>
      </c>
    </row>
    <row r="74" spans="1:2">
      <c r="A74" s="7">
        <v>1725</v>
      </c>
      <c r="B74" s="7">
        <v>8.8319999999999995E-6</v>
      </c>
    </row>
    <row r="75" spans="1:2">
      <c r="A75" s="7">
        <v>1719</v>
      </c>
      <c r="B75" s="7">
        <v>9.1339999999999993E-6</v>
      </c>
    </row>
    <row r="76" spans="1:2">
      <c r="A76" s="7">
        <v>1712</v>
      </c>
      <c r="B76" s="7">
        <v>9.2080000000000006E-6</v>
      </c>
    </row>
    <row r="77" spans="1:2">
      <c r="A77" s="7">
        <v>1706</v>
      </c>
      <c r="B77" s="7">
        <v>9.3209999999999994E-6</v>
      </c>
    </row>
    <row r="78" spans="1:2">
      <c r="A78" s="7">
        <v>1699</v>
      </c>
      <c r="B78" s="7">
        <v>9.5859999999999994E-6</v>
      </c>
    </row>
    <row r="79" spans="1:2">
      <c r="A79" s="7">
        <v>1692</v>
      </c>
      <c r="B79" s="7">
        <v>9.7119999999999995E-6</v>
      </c>
    </row>
    <row r="80" spans="1:2">
      <c r="A80" s="7">
        <v>1685</v>
      </c>
      <c r="B80" s="7">
        <v>9.4339999999999998E-6</v>
      </c>
    </row>
    <row r="81" spans="1:2">
      <c r="A81" s="7">
        <v>1679</v>
      </c>
      <c r="B81" s="7">
        <v>8.7530000000000007E-6</v>
      </c>
    </row>
    <row r="82" spans="1:2">
      <c r="A82" s="7">
        <v>1672</v>
      </c>
      <c r="B82" s="7">
        <v>9.1989999999999995E-6</v>
      </c>
    </row>
    <row r="83" spans="1:2">
      <c r="A83" s="7">
        <v>1665</v>
      </c>
      <c r="B83" s="7">
        <v>9.8190000000000003E-6</v>
      </c>
    </row>
    <row r="84" spans="1:2">
      <c r="A84" s="7">
        <v>1658</v>
      </c>
      <c r="B84" s="7">
        <v>9.9879999999999999E-6</v>
      </c>
    </row>
    <row r="85" spans="1:2">
      <c r="A85" s="7">
        <v>1651</v>
      </c>
      <c r="B85" s="7">
        <v>9.6290000000000005E-6</v>
      </c>
    </row>
    <row r="86" spans="1:2">
      <c r="A86" s="7">
        <v>1643</v>
      </c>
      <c r="B86" s="7">
        <v>9.4690000000000003E-6</v>
      </c>
    </row>
    <row r="87" spans="1:2">
      <c r="A87" s="7">
        <v>1636</v>
      </c>
      <c r="B87" s="7">
        <v>9.0159999999999997E-6</v>
      </c>
    </row>
    <row r="88" spans="1:2">
      <c r="A88" s="7">
        <v>1629</v>
      </c>
      <c r="B88" s="7">
        <v>8.7499999999999992E-6</v>
      </c>
    </row>
    <row r="89" spans="1:2">
      <c r="A89" s="7">
        <v>1621</v>
      </c>
      <c r="B89" s="7">
        <v>8.456E-6</v>
      </c>
    </row>
    <row r="90" spans="1:2">
      <c r="A90" s="7">
        <v>1614</v>
      </c>
      <c r="B90" s="7">
        <v>8.0460000000000006E-6</v>
      </c>
    </row>
    <row r="91" spans="1:2">
      <c r="A91" s="7">
        <v>1606</v>
      </c>
      <c r="B91" s="7">
        <v>7.4819999999999997E-6</v>
      </c>
    </row>
    <row r="92" spans="1:2">
      <c r="A92" s="7">
        <v>1599</v>
      </c>
      <c r="B92" s="7">
        <v>7.5009999999999998E-6</v>
      </c>
    </row>
    <row r="93" spans="1:2">
      <c r="A93" s="7">
        <v>1591</v>
      </c>
      <c r="B93" s="7">
        <v>7.8140000000000001E-6</v>
      </c>
    </row>
    <row r="94" spans="1:2">
      <c r="A94" s="7">
        <v>1583</v>
      </c>
      <c r="B94" s="7">
        <v>8.0809999999999994E-6</v>
      </c>
    </row>
    <row r="95" spans="1:2">
      <c r="A95" s="7">
        <v>1576</v>
      </c>
      <c r="B95" s="7">
        <v>8.3999999999999992E-6</v>
      </c>
    </row>
    <row r="96" spans="1:2">
      <c r="A96" s="7">
        <v>1568</v>
      </c>
      <c r="B96" s="7">
        <v>9.2429999999999994E-6</v>
      </c>
    </row>
    <row r="97" spans="1:2">
      <c r="A97" s="7">
        <v>1560</v>
      </c>
      <c r="B97" s="7">
        <v>9.7159999999999998E-6</v>
      </c>
    </row>
    <row r="98" spans="1:2">
      <c r="A98" s="7">
        <v>1552</v>
      </c>
      <c r="B98" s="7">
        <v>9.1700000000000003E-6</v>
      </c>
    </row>
    <row r="99" spans="1:2">
      <c r="A99" s="7">
        <v>1544</v>
      </c>
      <c r="B99" s="7">
        <v>9.1230000000000006E-6</v>
      </c>
    </row>
    <row r="100" spans="1:2">
      <c r="A100" s="7">
        <v>1527</v>
      </c>
      <c r="B100" s="7">
        <v>9.0520000000000007E-6</v>
      </c>
    </row>
    <row r="101" spans="1:2">
      <c r="A101" s="7">
        <v>1519</v>
      </c>
      <c r="B101" s="7">
        <v>9.0999999999999993E-6</v>
      </c>
    </row>
    <row r="102" spans="1:2">
      <c r="A102" s="7">
        <v>1511</v>
      </c>
      <c r="B102" s="7">
        <v>9.1030000000000008E-6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0"/>
  <sheetViews>
    <sheetView workbookViewId="0">
      <selection sqref="A1:XFD1"/>
    </sheetView>
  </sheetViews>
  <sheetFormatPr defaultColWidth="10.6640625" defaultRowHeight="15.5"/>
  <cols>
    <col min="2" max="2" width="10.83203125" style="2"/>
  </cols>
  <sheetData>
    <row r="1" spans="1:2" s="3" customFormat="1">
      <c r="A1" s="3" t="s">
        <v>4</v>
      </c>
      <c r="B1" s="26" t="s">
        <v>7</v>
      </c>
    </row>
    <row r="2" spans="1:2">
      <c r="A2">
        <v>1993</v>
      </c>
      <c r="B2" s="2">
        <v>15.5</v>
      </c>
    </row>
    <row r="3" spans="1:2">
      <c r="A3">
        <v>1992</v>
      </c>
      <c r="B3" s="2">
        <v>15.107272760000015</v>
      </c>
    </row>
    <row r="4" spans="1:2">
      <c r="A4">
        <v>1991</v>
      </c>
      <c r="B4" s="2">
        <v>15.145454500000142</v>
      </c>
    </row>
    <row r="5" spans="1:2">
      <c r="A5">
        <v>1990</v>
      </c>
      <c r="B5" s="2">
        <v>15.292727300000019</v>
      </c>
    </row>
    <row r="6" spans="1:2">
      <c r="A6">
        <v>1989</v>
      </c>
      <c r="B6" s="2">
        <v>14.850909199999879</v>
      </c>
    </row>
    <row r="7" spans="1:2">
      <c r="A7">
        <v>1988</v>
      </c>
      <c r="B7" s="2">
        <v>14.308164749999946</v>
      </c>
    </row>
    <row r="8" spans="1:2">
      <c r="A8">
        <v>1987</v>
      </c>
      <c r="B8" s="2">
        <v>14.550202499999909</v>
      </c>
    </row>
    <row r="9" spans="1:2">
      <c r="A9">
        <v>1986</v>
      </c>
      <c r="B9" s="2">
        <v>15.25020269999991</v>
      </c>
    </row>
    <row r="10" spans="1:2">
      <c r="A10">
        <v>1985</v>
      </c>
      <c r="B10" s="2">
        <v>15.548127912499917</v>
      </c>
    </row>
    <row r="11" spans="1:2">
      <c r="A11">
        <v>1984</v>
      </c>
      <c r="B11" s="2">
        <v>15.766937199999846</v>
      </c>
    </row>
    <row r="12" spans="1:2">
      <c r="A12">
        <v>1983</v>
      </c>
      <c r="B12" s="2">
        <v>16.625169249999999</v>
      </c>
    </row>
    <row r="13" spans="1:2">
      <c r="A13">
        <v>1982</v>
      </c>
      <c r="B13" s="2">
        <v>16.958299450000041</v>
      </c>
    </row>
    <row r="14" spans="1:2">
      <c r="A14">
        <v>1981</v>
      </c>
      <c r="B14" s="2">
        <v>16.94639995000005</v>
      </c>
    </row>
    <row r="15" spans="1:2">
      <c r="A15">
        <v>1980</v>
      </c>
      <c r="B15" s="2">
        <v>17</v>
      </c>
    </row>
    <row r="16" spans="1:2">
      <c r="A16">
        <v>1979</v>
      </c>
      <c r="B16" s="2">
        <v>17.16057115000001</v>
      </c>
    </row>
    <row r="17" spans="1:2">
      <c r="A17">
        <v>1978</v>
      </c>
      <c r="B17" s="2">
        <v>17.325200409999979</v>
      </c>
    </row>
    <row r="18" spans="1:2">
      <c r="A18">
        <v>1977</v>
      </c>
      <c r="B18" s="2">
        <v>16.514743839999937</v>
      </c>
    </row>
    <row r="19" spans="1:2">
      <c r="A19">
        <v>1976</v>
      </c>
      <c r="B19" s="2">
        <v>15.09462853499997</v>
      </c>
    </row>
    <row r="20" spans="1:2">
      <c r="A20">
        <v>1975</v>
      </c>
      <c r="B20" s="2">
        <v>15.289199789999953</v>
      </c>
    </row>
    <row r="21" spans="1:2">
      <c r="A21">
        <v>1974</v>
      </c>
      <c r="B21" s="2">
        <v>15.389257070000067</v>
      </c>
    </row>
    <row r="22" spans="1:2">
      <c r="A22">
        <v>1973</v>
      </c>
      <c r="B22" s="2">
        <v>15.646342629999975</v>
      </c>
    </row>
    <row r="23" spans="1:2">
      <c r="A23">
        <v>1972</v>
      </c>
      <c r="B23" s="2">
        <v>15.999885399999879</v>
      </c>
    </row>
    <row r="24" spans="1:2">
      <c r="A24">
        <v>1971</v>
      </c>
      <c r="B24" s="2">
        <v>16.710456409999864</v>
      </c>
    </row>
    <row r="25" spans="1:2">
      <c r="A25">
        <v>1970</v>
      </c>
      <c r="B25" s="2">
        <v>17.121371259999975</v>
      </c>
    </row>
    <row r="26" spans="1:2">
      <c r="A26">
        <v>1969</v>
      </c>
      <c r="B26" s="2">
        <v>17.360628309999971</v>
      </c>
    </row>
    <row r="27" spans="1:2">
      <c r="A27">
        <v>1968</v>
      </c>
      <c r="B27" s="2">
        <v>17.55793167999996</v>
      </c>
    </row>
    <row r="28" spans="1:2">
      <c r="A28">
        <v>1967</v>
      </c>
      <c r="B28" s="2">
        <v>17.168347159999914</v>
      </c>
    </row>
    <row r="29" spans="1:2">
      <c r="A29">
        <v>1966</v>
      </c>
      <c r="B29" s="2">
        <v>17.12112654000002</v>
      </c>
    </row>
    <row r="30" spans="1:2">
      <c r="A30">
        <v>1965</v>
      </c>
      <c r="B30" s="2">
        <v>17.484432280000057</v>
      </c>
    </row>
    <row r="31" spans="1:2">
      <c r="A31">
        <v>1964</v>
      </c>
      <c r="B31" s="2">
        <v>17.863194860000068</v>
      </c>
    </row>
    <row r="32" spans="1:2">
      <c r="A32">
        <v>1963</v>
      </c>
      <c r="B32" s="2">
        <v>17.499704239999847</v>
      </c>
    </row>
    <row r="33" spans="1:2">
      <c r="A33">
        <v>1962</v>
      </c>
      <c r="B33" s="2">
        <v>16.878725519999911</v>
      </c>
    </row>
    <row r="34" spans="1:2">
      <c r="A34">
        <v>1961</v>
      </c>
      <c r="B34" s="2">
        <v>15.604634479999699</v>
      </c>
    </row>
    <row r="35" spans="1:2">
      <c r="A35">
        <v>1960</v>
      </c>
      <c r="B35" s="2">
        <v>14.936916080000014</v>
      </c>
    </row>
    <row r="36" spans="1:2">
      <c r="A36">
        <v>1959</v>
      </c>
      <c r="B36" s="2">
        <v>15.387101050000114</v>
      </c>
    </row>
    <row r="37" spans="1:2">
      <c r="A37">
        <v>1958</v>
      </c>
      <c r="B37" s="2">
        <v>15.742142260000014</v>
      </c>
    </row>
    <row r="38" spans="1:2">
      <c r="A38">
        <v>1957</v>
      </c>
      <c r="B38" s="2">
        <v>15.312198470000139</v>
      </c>
    </row>
    <row r="39" spans="1:2">
      <c r="A39">
        <v>1956</v>
      </c>
      <c r="B39" s="2">
        <v>14.337198410000109</v>
      </c>
    </row>
    <row r="40" spans="1:2">
      <c r="A40">
        <v>1955</v>
      </c>
      <c r="B40" s="2">
        <v>13.362198349999996</v>
      </c>
    </row>
    <row r="41" spans="1:2">
      <c r="A41">
        <v>1954</v>
      </c>
      <c r="B41" s="2">
        <v>12.943649435000001</v>
      </c>
    </row>
    <row r="42" spans="1:2">
      <c r="A42">
        <v>1953</v>
      </c>
      <c r="B42" s="2">
        <v>12.86673371999998</v>
      </c>
    </row>
    <row r="43" spans="1:2">
      <c r="A43">
        <v>1952</v>
      </c>
      <c r="B43" s="2">
        <v>13.291901399999936</v>
      </c>
    </row>
    <row r="44" spans="1:2">
      <c r="A44">
        <v>1951</v>
      </c>
      <c r="B44" s="2">
        <v>13.449832300000036</v>
      </c>
    </row>
    <row r="45" spans="1:2">
      <c r="A45">
        <v>1950</v>
      </c>
      <c r="B45" s="2">
        <v>12.966532480000025</v>
      </c>
    </row>
    <row r="46" spans="1:2">
      <c r="A46">
        <v>1949</v>
      </c>
      <c r="B46" s="2">
        <v>13.200201319999966</v>
      </c>
    </row>
    <row r="47" spans="1:2">
      <c r="A47">
        <v>1948</v>
      </c>
      <c r="B47" s="2">
        <v>13.841733780000027</v>
      </c>
    </row>
    <row r="48" spans="1:2">
      <c r="A48">
        <v>1947</v>
      </c>
      <c r="B48" s="2">
        <v>13.887432870000021</v>
      </c>
    </row>
    <row r="49" spans="1:2">
      <c r="A49">
        <v>1946</v>
      </c>
      <c r="B49" s="2">
        <v>13.312063590000083</v>
      </c>
    </row>
    <row r="50" spans="1:2">
      <c r="A50">
        <v>1945</v>
      </c>
      <c r="B50" s="2">
        <v>12.683467640000021</v>
      </c>
    </row>
    <row r="51" spans="1:2">
      <c r="A51">
        <v>1944</v>
      </c>
      <c r="B51" s="2">
        <v>13.106249999999999</v>
      </c>
    </row>
    <row r="52" spans="1:2">
      <c r="A52">
        <v>1943</v>
      </c>
      <c r="B52" s="2">
        <v>13.808366910000005</v>
      </c>
    </row>
    <row r="53" spans="1:2">
      <c r="A53">
        <v>1942</v>
      </c>
      <c r="B53" s="2">
        <v>14.53125</v>
      </c>
    </row>
    <row r="54" spans="1:2">
      <c r="A54">
        <v>1941</v>
      </c>
      <c r="B54" s="2">
        <v>14.9125</v>
      </c>
    </row>
    <row r="55" spans="1:2">
      <c r="A55">
        <v>1940</v>
      </c>
      <c r="B55" s="2">
        <v>15.36875</v>
      </c>
    </row>
    <row r="56" spans="1:2">
      <c r="A56">
        <v>1939</v>
      </c>
      <c r="B56" s="2">
        <v>15.985937500000023</v>
      </c>
    </row>
    <row r="57" spans="1:2">
      <c r="A57">
        <v>1938</v>
      </c>
      <c r="B57" s="2">
        <v>16.262499999999999</v>
      </c>
    </row>
    <row r="58" spans="1:2">
      <c r="A58">
        <v>1937</v>
      </c>
      <c r="B58" s="2">
        <v>17.400000000000091</v>
      </c>
    </row>
    <row r="59" spans="1:2">
      <c r="A59">
        <v>1936</v>
      </c>
      <c r="B59" s="2">
        <v>16.837499999999999</v>
      </c>
    </row>
    <row r="60" spans="1:2">
      <c r="A60">
        <v>1935</v>
      </c>
      <c r="B60" s="2">
        <v>17.309375000000024</v>
      </c>
    </row>
    <row r="61" spans="1:2">
      <c r="A61">
        <v>1934</v>
      </c>
      <c r="B61" s="2">
        <v>17.018750000000001</v>
      </c>
    </row>
    <row r="62" spans="1:2">
      <c r="A62">
        <v>1933</v>
      </c>
      <c r="B62" s="2">
        <v>17.981249999999999</v>
      </c>
    </row>
    <row r="63" spans="1:2">
      <c r="A63">
        <v>1932</v>
      </c>
      <c r="B63" s="2">
        <v>18.353125000000006</v>
      </c>
    </row>
    <row r="64" spans="1:2">
      <c r="A64">
        <v>1931</v>
      </c>
      <c r="B64" s="2">
        <v>18.94375000000008</v>
      </c>
    </row>
    <row r="65" spans="1:2">
      <c r="A65">
        <v>1930</v>
      </c>
      <c r="B65" s="2">
        <v>19.46874999999995</v>
      </c>
    </row>
    <row r="66" spans="1:2">
      <c r="A66">
        <v>1929</v>
      </c>
      <c r="B66" s="2">
        <v>18.649999999999999</v>
      </c>
    </row>
    <row r="67" spans="1:2">
      <c r="A67">
        <v>1928</v>
      </c>
      <c r="B67" s="2">
        <v>19.415624999999988</v>
      </c>
    </row>
    <row r="68" spans="1:2">
      <c r="A68">
        <v>1927</v>
      </c>
      <c r="B68" s="2">
        <v>19.431249999999999</v>
      </c>
    </row>
    <row r="69" spans="1:2">
      <c r="A69">
        <v>1926</v>
      </c>
      <c r="B69" s="2">
        <v>20.112500000000001</v>
      </c>
    </row>
    <row r="70" spans="1:2">
      <c r="A70">
        <v>1925</v>
      </c>
      <c r="B70" s="2">
        <v>20.481249999999999</v>
      </c>
    </row>
    <row r="71" spans="1:2">
      <c r="A71">
        <v>1924</v>
      </c>
      <c r="B71" s="2">
        <v>20.609375</v>
      </c>
    </row>
    <row r="72" spans="1:2">
      <c r="A72">
        <v>1923</v>
      </c>
      <c r="B72" s="2">
        <v>21.09375</v>
      </c>
    </row>
    <row r="73" spans="1:2">
      <c r="A73">
        <v>1922</v>
      </c>
      <c r="B73" s="2">
        <v>20.75</v>
      </c>
    </row>
    <row r="74" spans="1:2">
      <c r="A74">
        <v>1921</v>
      </c>
      <c r="B74" s="2">
        <v>21.09375</v>
      </c>
    </row>
    <row r="75" spans="1:2">
      <c r="A75">
        <v>1920</v>
      </c>
      <c r="B75" s="2">
        <v>21.03125</v>
      </c>
    </row>
    <row r="76" spans="1:2">
      <c r="A76">
        <v>1919</v>
      </c>
      <c r="B76" s="2">
        <v>21.5</v>
      </c>
    </row>
    <row r="77" spans="1:2">
      <c r="A77">
        <v>1918</v>
      </c>
      <c r="B77" s="2">
        <v>22.068750000000001</v>
      </c>
    </row>
    <row r="78" spans="1:2">
      <c r="A78">
        <v>1917</v>
      </c>
      <c r="B78" s="2">
        <v>21.270312499999999</v>
      </c>
    </row>
    <row r="79" spans="1:2">
      <c r="A79">
        <v>1916</v>
      </c>
      <c r="B79" s="2">
        <v>21.625</v>
      </c>
    </row>
    <row r="80" spans="1:2">
      <c r="A80">
        <v>1915</v>
      </c>
      <c r="B80" s="2">
        <v>19.887499999999999</v>
      </c>
    </row>
    <row r="81" spans="1:2">
      <c r="A81">
        <v>1914</v>
      </c>
      <c r="B81" s="2">
        <v>20.456250000000001</v>
      </c>
    </row>
    <row r="82" spans="1:2">
      <c r="A82">
        <v>1913</v>
      </c>
      <c r="B82" s="2">
        <v>20.21875</v>
      </c>
    </row>
    <row r="83" spans="1:2">
      <c r="A83">
        <v>1912</v>
      </c>
      <c r="B83" s="2">
        <v>20.4375</v>
      </c>
    </row>
    <row r="84" spans="1:2">
      <c r="A84">
        <v>1911</v>
      </c>
      <c r="B84" s="2">
        <v>20.09375</v>
      </c>
    </row>
    <row r="85" spans="1:2">
      <c r="A85">
        <v>1910</v>
      </c>
      <c r="B85" s="2">
        <v>20.3203125</v>
      </c>
    </row>
    <row r="86" spans="1:2">
      <c r="A86">
        <v>1909</v>
      </c>
      <c r="B86" s="2">
        <v>20.03125</v>
      </c>
    </row>
    <row r="87" spans="1:2">
      <c r="A87">
        <v>1908</v>
      </c>
      <c r="B87" s="2">
        <v>20.71875</v>
      </c>
    </row>
    <row r="88" spans="1:2">
      <c r="A88">
        <v>1907</v>
      </c>
      <c r="B88" s="2">
        <v>22.299999999999926</v>
      </c>
    </row>
    <row r="89" spans="1:2">
      <c r="A89">
        <v>1906</v>
      </c>
      <c r="B89" s="2">
        <v>23.35312499999997</v>
      </c>
    </row>
    <row r="90" spans="1:2">
      <c r="A90">
        <v>1905</v>
      </c>
      <c r="B90" s="2">
        <v>24.618749999999999</v>
      </c>
    </row>
    <row r="91" spans="1:2">
      <c r="A91">
        <v>1904</v>
      </c>
      <c r="B91" s="2">
        <v>25.774999999999949</v>
      </c>
    </row>
    <row r="92" spans="1:2">
      <c r="A92">
        <v>1903</v>
      </c>
      <c r="B92" s="2">
        <v>25.318750000000001</v>
      </c>
    </row>
    <row r="93" spans="1:2">
      <c r="A93">
        <v>1902</v>
      </c>
      <c r="B93" s="2">
        <v>25.406249999999986</v>
      </c>
    </row>
    <row r="94" spans="1:2">
      <c r="A94">
        <v>1901</v>
      </c>
      <c r="B94" s="2">
        <v>25.09375</v>
      </c>
    </row>
    <row r="95" spans="1:2">
      <c r="A95">
        <v>1900</v>
      </c>
      <c r="B95" s="2">
        <v>25.4375</v>
      </c>
    </row>
    <row r="96" spans="1:2">
      <c r="A96">
        <v>1898.9375</v>
      </c>
      <c r="B96" s="2">
        <v>25.8125</v>
      </c>
    </row>
    <row r="97" spans="1:2">
      <c r="A97">
        <v>1897.5625</v>
      </c>
      <c r="B97" s="2">
        <v>26.175000000000001</v>
      </c>
    </row>
    <row r="98" spans="1:2">
      <c r="A98">
        <v>1896.1875</v>
      </c>
      <c r="B98" s="2">
        <v>26.725000000000001</v>
      </c>
    </row>
    <row r="99" spans="1:2">
      <c r="A99">
        <v>1894.8125</v>
      </c>
      <c r="B99" s="2">
        <v>27.174999999999926</v>
      </c>
    </row>
    <row r="100" spans="1:2">
      <c r="A100">
        <v>1893.4375</v>
      </c>
      <c r="B100" s="2">
        <v>26.712499999999949</v>
      </c>
    </row>
    <row r="101" spans="1:2">
      <c r="A101">
        <v>1892.0625</v>
      </c>
      <c r="B101" s="2">
        <v>24.787500000000001</v>
      </c>
    </row>
    <row r="102" spans="1:2">
      <c r="A102">
        <v>1890.6875</v>
      </c>
      <c r="B102" s="2">
        <v>22.831250000000001</v>
      </c>
    </row>
    <row r="103" spans="1:2">
      <c r="A103">
        <v>1889.3125</v>
      </c>
      <c r="B103" s="2">
        <v>20.837500000000063</v>
      </c>
    </row>
    <row r="104" spans="1:2">
      <c r="A104">
        <v>1887.9375</v>
      </c>
      <c r="B104" s="2">
        <v>18.943750000000001</v>
      </c>
    </row>
    <row r="105" spans="1:2">
      <c r="A105">
        <v>1886.5625</v>
      </c>
      <c r="B105" s="2">
        <v>17.706249999999947</v>
      </c>
    </row>
    <row r="106" spans="1:2">
      <c r="A106">
        <v>1885.1875</v>
      </c>
      <c r="B106" s="2">
        <v>16.46875</v>
      </c>
    </row>
    <row r="107" spans="1:2">
      <c r="A107">
        <v>1883.8125</v>
      </c>
      <c r="B107" s="2">
        <v>15.231250000000074</v>
      </c>
    </row>
    <row r="108" spans="1:2">
      <c r="A108">
        <v>1882.4375</v>
      </c>
      <c r="B108" s="2">
        <v>13.9375</v>
      </c>
    </row>
    <row r="109" spans="1:2">
      <c r="A109">
        <v>1881.0625</v>
      </c>
      <c r="B109" s="2">
        <v>12.5625</v>
      </c>
    </row>
    <row r="110" spans="1:2">
      <c r="A110">
        <v>1879.6875</v>
      </c>
      <c r="B110" s="2">
        <v>12</v>
      </c>
    </row>
    <row r="111" spans="1:2">
      <c r="A111">
        <v>1875.249875</v>
      </c>
      <c r="B111" s="2">
        <v>12</v>
      </c>
    </row>
    <row r="112" spans="1:2">
      <c r="A112">
        <v>1873.249875</v>
      </c>
      <c r="B112" s="2">
        <v>12</v>
      </c>
    </row>
    <row r="113" spans="1:2">
      <c r="A113">
        <v>1869.788335</v>
      </c>
      <c r="B113" s="2">
        <v>12</v>
      </c>
    </row>
    <row r="114" spans="1:2">
      <c r="A114">
        <v>1867.788335</v>
      </c>
      <c r="B114" s="2">
        <v>12</v>
      </c>
    </row>
    <row r="115" spans="1:2">
      <c r="A115">
        <v>1864.3267949999999</v>
      </c>
      <c r="B115" s="2">
        <v>12</v>
      </c>
    </row>
    <row r="116" spans="1:2">
      <c r="A116">
        <v>1862.3267949999999</v>
      </c>
      <c r="B116" s="2">
        <v>14</v>
      </c>
    </row>
    <row r="117" spans="1:2">
      <c r="A117">
        <v>1858.8652549999999</v>
      </c>
      <c r="B117" s="2">
        <v>16</v>
      </c>
    </row>
    <row r="118" spans="1:2">
      <c r="A118">
        <v>1856.8652549999999</v>
      </c>
      <c r="B118" s="2">
        <v>16</v>
      </c>
    </row>
    <row r="119" spans="1:2">
      <c r="A119">
        <v>1853.4037149999999</v>
      </c>
      <c r="B119" s="2">
        <v>16</v>
      </c>
    </row>
    <row r="120" spans="1:2">
      <c r="A120">
        <v>1851.4037149999999</v>
      </c>
      <c r="B120" s="2">
        <v>16</v>
      </c>
    </row>
    <row r="121" spans="1:2">
      <c r="A121">
        <v>1847.9421749999999</v>
      </c>
      <c r="B121" s="2">
        <v>10.5</v>
      </c>
    </row>
    <row r="122" spans="1:2">
      <c r="A122">
        <v>1845.9421749999999</v>
      </c>
      <c r="B122" s="2">
        <v>5</v>
      </c>
    </row>
    <row r="123" spans="1:2">
      <c r="A123">
        <v>1842.4806349999999</v>
      </c>
      <c r="B123" s="2">
        <v>5</v>
      </c>
    </row>
    <row r="124" spans="1:2">
      <c r="A124">
        <v>1840.4806349999999</v>
      </c>
      <c r="B124" s="2">
        <v>5</v>
      </c>
    </row>
    <row r="125" spans="1:2">
      <c r="A125">
        <v>1837.0190950000001</v>
      </c>
      <c r="B125" s="2">
        <v>5</v>
      </c>
    </row>
    <row r="126" spans="1:2">
      <c r="A126">
        <v>1835.0190950000001</v>
      </c>
      <c r="B126" s="2">
        <v>22.914444444444445</v>
      </c>
    </row>
    <row r="127" spans="1:2">
      <c r="A127">
        <v>1831.5575549999999</v>
      </c>
      <c r="B127" s="2">
        <v>22.828888888888887</v>
      </c>
    </row>
    <row r="128" spans="1:2">
      <c r="A128">
        <v>1829.5575549999999</v>
      </c>
      <c r="B128" s="2">
        <v>22.743333333333332</v>
      </c>
    </row>
    <row r="129" spans="1:2">
      <c r="A129">
        <v>1826.0960150000001</v>
      </c>
      <c r="B129" s="2">
        <v>22.657777777777778</v>
      </c>
    </row>
    <row r="130" spans="1:2">
      <c r="A130">
        <v>1824.0960150000001</v>
      </c>
      <c r="B130" s="2">
        <v>22.572222222222219</v>
      </c>
    </row>
    <row r="131" spans="1:2">
      <c r="A131">
        <v>1820.5406599999999</v>
      </c>
      <c r="B131" s="2">
        <v>7</v>
      </c>
    </row>
    <row r="132" spans="1:2">
      <c r="A132">
        <v>1818.5406599999999</v>
      </c>
      <c r="B132" s="2">
        <v>21.608333333333331</v>
      </c>
    </row>
    <row r="133" spans="1:2">
      <c r="A133">
        <v>1814.7022759999998</v>
      </c>
      <c r="B133" s="2">
        <v>20.729999999999997</v>
      </c>
    </row>
    <row r="134" spans="1:2">
      <c r="A134">
        <v>1812.7022759999998</v>
      </c>
      <c r="B134" s="2">
        <v>19.851666666666667</v>
      </c>
    </row>
    <row r="135" spans="1:2">
      <c r="A135">
        <v>1808.8638919999999</v>
      </c>
      <c r="B135" s="2">
        <v>18.973333333333329</v>
      </c>
    </row>
    <row r="136" spans="1:2">
      <c r="A136">
        <v>1806.8638919999999</v>
      </c>
      <c r="B136" s="2">
        <v>18.094999999999999</v>
      </c>
    </row>
    <row r="137" spans="1:2">
      <c r="A137">
        <v>1803.0255079999997</v>
      </c>
      <c r="B137" s="2">
        <v>17.216666666666665</v>
      </c>
    </row>
    <row r="138" spans="1:2">
      <c r="A138">
        <v>1801.0255079999997</v>
      </c>
      <c r="B138" s="2">
        <v>16.338333333333331</v>
      </c>
    </row>
    <row r="139" spans="1:2">
      <c r="A139">
        <v>1797.1871239999998</v>
      </c>
      <c r="B139" s="2">
        <v>15.459999999999997</v>
      </c>
    </row>
    <row r="140" spans="1:2">
      <c r="A140">
        <v>1795.1871239999998</v>
      </c>
      <c r="B140" s="2">
        <v>14.581666666666663</v>
      </c>
    </row>
    <row r="141" spans="1:2">
      <c r="A141">
        <v>1791.3487399999999</v>
      </c>
      <c r="B141" s="2">
        <v>13.703333333333331</v>
      </c>
    </row>
    <row r="142" spans="1:2">
      <c r="A142">
        <v>1789.3487399999999</v>
      </c>
      <c r="B142" s="2">
        <v>27</v>
      </c>
    </row>
    <row r="143" spans="1:2">
      <c r="A143">
        <v>1785.5103559999998</v>
      </c>
      <c r="B143" s="2">
        <v>11.946666666666664</v>
      </c>
    </row>
    <row r="144" spans="1:2">
      <c r="A144">
        <v>1783.5103559999998</v>
      </c>
      <c r="B144" s="2">
        <v>11.068333333333332</v>
      </c>
    </row>
    <row r="145" spans="1:2">
      <c r="A145">
        <v>1779.6719719999999</v>
      </c>
      <c r="B145" s="2">
        <v>20</v>
      </c>
    </row>
    <row r="146" spans="1:2">
      <c r="A146">
        <v>1777.6719719999999</v>
      </c>
      <c r="B146" s="2">
        <v>9.3116666666666639</v>
      </c>
    </row>
    <row r="147" spans="1:2">
      <c r="A147">
        <v>1773.8335879999997</v>
      </c>
      <c r="B147" s="2">
        <v>8.4333333333333318</v>
      </c>
    </row>
    <row r="148" spans="1:2">
      <c r="A148">
        <v>1771.8335879999997</v>
      </c>
      <c r="B148" s="2">
        <v>7.5549999999999988</v>
      </c>
    </row>
    <row r="149" spans="1:2">
      <c r="A149">
        <v>1767.9952039999998</v>
      </c>
      <c r="B149" s="2">
        <v>27</v>
      </c>
    </row>
    <row r="150" spans="1:2">
      <c r="A150">
        <v>1765.9952039999998</v>
      </c>
      <c r="B150" s="2">
        <v>8.6325000000000003</v>
      </c>
    </row>
    <row r="151" spans="1:2">
      <c r="A151">
        <v>1762.1568199999997</v>
      </c>
      <c r="B151" s="2">
        <v>10.588333333333333</v>
      </c>
    </row>
    <row r="152" spans="1:2">
      <c r="A152">
        <v>1760.1568199999997</v>
      </c>
      <c r="B152" s="2">
        <v>12.544166666666666</v>
      </c>
    </row>
    <row r="153" spans="1:2">
      <c r="A153">
        <v>1756.3184359999998</v>
      </c>
      <c r="B153" s="2">
        <v>36</v>
      </c>
    </row>
    <row r="154" spans="1:2">
      <c r="A154">
        <v>1754.3184359999998</v>
      </c>
      <c r="B154" s="2">
        <v>36</v>
      </c>
    </row>
    <row r="155" spans="1:2">
      <c r="A155">
        <v>1750.4800519999999</v>
      </c>
      <c r="B155" s="2">
        <v>36</v>
      </c>
    </row>
    <row r="156" spans="1:2">
      <c r="A156">
        <v>1748.4800519999999</v>
      </c>
      <c r="B156" s="2">
        <v>36</v>
      </c>
    </row>
    <row r="157" spans="1:2">
      <c r="A157">
        <v>1744.6416679999998</v>
      </c>
      <c r="B157" s="2">
        <v>36</v>
      </c>
    </row>
    <row r="158" spans="1:2">
      <c r="A158">
        <v>1742.6416679999998</v>
      </c>
      <c r="B158" s="2">
        <v>36</v>
      </c>
    </row>
    <row r="159" spans="1:2">
      <c r="A159">
        <v>1738.8032839999998</v>
      </c>
      <c r="B159" s="2">
        <v>36</v>
      </c>
    </row>
    <row r="160" spans="1:2">
      <c r="A160">
        <v>1736.8032839999998</v>
      </c>
      <c r="B160" s="2">
        <v>36</v>
      </c>
    </row>
    <row r="161" spans="1:2">
      <c r="A161">
        <v>1732.9648999999999</v>
      </c>
      <c r="B161" s="2">
        <v>36</v>
      </c>
    </row>
    <row r="162" spans="1:2">
      <c r="A162">
        <v>1730.9648999999999</v>
      </c>
      <c r="B162" s="2">
        <v>36</v>
      </c>
    </row>
    <row r="163" spans="1:2">
      <c r="A163">
        <v>1727.1265159999998</v>
      </c>
      <c r="B163" s="2">
        <v>36</v>
      </c>
    </row>
    <row r="164" spans="1:2">
      <c r="A164">
        <v>1725.1265159999998</v>
      </c>
      <c r="B164" s="2">
        <v>36</v>
      </c>
    </row>
    <row r="165" spans="1:2">
      <c r="A165">
        <v>1721.2881319999999</v>
      </c>
      <c r="B165" s="2">
        <v>36</v>
      </c>
    </row>
    <row r="166" spans="1:2">
      <c r="A166">
        <v>1719.2881319999999</v>
      </c>
      <c r="B166" s="2">
        <v>36</v>
      </c>
    </row>
    <row r="167" spans="1:2">
      <c r="A167">
        <v>1715.4497479999998</v>
      </c>
      <c r="B167" s="2">
        <v>36</v>
      </c>
    </row>
    <row r="168" spans="1:2">
      <c r="A168">
        <v>1713.4497479999998</v>
      </c>
      <c r="B168" s="2">
        <v>36</v>
      </c>
    </row>
    <row r="169" spans="1:2">
      <c r="A169">
        <v>1709.6113639999999</v>
      </c>
      <c r="B169" s="2">
        <v>36</v>
      </c>
    </row>
    <row r="170" spans="1:2">
      <c r="A170">
        <v>1707.6113639999999</v>
      </c>
      <c r="B170" s="2">
        <v>36</v>
      </c>
    </row>
    <row r="171" spans="1:2">
      <c r="A171">
        <v>1703.7729799999997</v>
      </c>
      <c r="B171" s="2">
        <v>36</v>
      </c>
    </row>
    <row r="172" spans="1:2">
      <c r="A172">
        <v>1701.7729799999997</v>
      </c>
      <c r="B172" s="2">
        <v>36</v>
      </c>
    </row>
    <row r="173" spans="1:2">
      <c r="A173">
        <v>1697.9345959999998</v>
      </c>
      <c r="B173" s="2">
        <v>36</v>
      </c>
    </row>
    <row r="174" spans="1:2">
      <c r="A174">
        <v>1695.9345959999998</v>
      </c>
      <c r="B174" s="2">
        <v>36</v>
      </c>
    </row>
    <row r="175" spans="1:2">
      <c r="A175">
        <v>1692.0962119999999</v>
      </c>
      <c r="B175" s="2">
        <v>36</v>
      </c>
    </row>
    <row r="176" spans="1:2">
      <c r="A176">
        <v>1690.0962119999999</v>
      </c>
      <c r="B176" s="2">
        <v>21.5</v>
      </c>
    </row>
    <row r="177" spans="1:2">
      <c r="A177">
        <v>1686.2578279999998</v>
      </c>
      <c r="B177" s="2">
        <v>23</v>
      </c>
    </row>
    <row r="178" spans="1:2">
      <c r="A178">
        <v>1684.2578279999998</v>
      </c>
      <c r="B178" s="2">
        <v>24.5</v>
      </c>
    </row>
    <row r="179" spans="1:2">
      <c r="A179">
        <v>1680.4194439999999</v>
      </c>
      <c r="B179" s="2">
        <v>27</v>
      </c>
    </row>
    <row r="180" spans="1:2">
      <c r="A180">
        <v>1678.4194439999999</v>
      </c>
      <c r="B180" s="2">
        <v>25.121666666666666</v>
      </c>
    </row>
    <row r="181" spans="1:2">
      <c r="A181">
        <v>1674.5810599999998</v>
      </c>
      <c r="B181" s="2">
        <v>24.243333333333332</v>
      </c>
    </row>
    <row r="182" spans="1:2">
      <c r="A182">
        <v>1672.5810599999998</v>
      </c>
      <c r="B182" s="2">
        <v>23.365000000000002</v>
      </c>
    </row>
    <row r="183" spans="1:2">
      <c r="A183">
        <v>1668.7426759999998</v>
      </c>
      <c r="B183" s="2">
        <v>22.486666666666665</v>
      </c>
    </row>
    <row r="184" spans="1:2">
      <c r="A184">
        <v>1666.7426759999998</v>
      </c>
      <c r="B184" s="2">
        <v>21.608333333333334</v>
      </c>
    </row>
    <row r="185" spans="1:2">
      <c r="A185">
        <v>1662.9042919999997</v>
      </c>
      <c r="B185" s="2">
        <v>20.73</v>
      </c>
    </row>
    <row r="186" spans="1:2">
      <c r="A186">
        <v>1660.9042919999997</v>
      </c>
      <c r="B186" s="2">
        <v>19.851666666666667</v>
      </c>
    </row>
    <row r="187" spans="1:2">
      <c r="A187">
        <v>1657.0659079999998</v>
      </c>
      <c r="B187" s="2">
        <v>18.973333333333333</v>
      </c>
    </row>
    <row r="188" spans="1:2">
      <c r="A188">
        <v>1655.0659079999998</v>
      </c>
      <c r="B188" s="2">
        <v>18.094999999999999</v>
      </c>
    </row>
    <row r="189" spans="1:2">
      <c r="A189">
        <v>1651.2275239999999</v>
      </c>
      <c r="B189" s="2">
        <v>17.216666666666665</v>
      </c>
    </row>
    <row r="190" spans="1:2">
      <c r="A190">
        <v>1649.2275239999999</v>
      </c>
      <c r="B190" s="2">
        <v>16.338333333333331</v>
      </c>
    </row>
    <row r="191" spans="1:2">
      <c r="A191">
        <v>1645.3891399999998</v>
      </c>
      <c r="B191" s="2">
        <v>15.46</v>
      </c>
    </row>
    <row r="192" spans="1:2">
      <c r="A192">
        <v>1643.3891399999998</v>
      </c>
      <c r="B192" s="2">
        <v>14.581666666666665</v>
      </c>
    </row>
    <row r="193" spans="1:2">
      <c r="A193">
        <v>1639.5507559999999</v>
      </c>
      <c r="B193" s="2">
        <v>13.703333333333333</v>
      </c>
    </row>
    <row r="194" spans="1:2">
      <c r="A194">
        <v>1637.5507559999999</v>
      </c>
      <c r="B194" s="2">
        <v>12.824999999999998</v>
      </c>
    </row>
    <row r="195" spans="1:2">
      <c r="A195">
        <v>1633.712372</v>
      </c>
      <c r="B195" s="2">
        <v>11.946666666666665</v>
      </c>
    </row>
    <row r="196" spans="1:2">
      <c r="A196">
        <v>1631.712372</v>
      </c>
      <c r="B196" s="2">
        <v>11.068333333333333</v>
      </c>
    </row>
    <row r="197" spans="1:2">
      <c r="A197">
        <v>1627.8739879999998</v>
      </c>
      <c r="B197" s="2">
        <v>10.189999999999998</v>
      </c>
    </row>
    <row r="198" spans="1:2">
      <c r="A198">
        <v>1625.8739879999998</v>
      </c>
      <c r="B198" s="2">
        <v>9.3116666666666639</v>
      </c>
    </row>
    <row r="199" spans="1:2">
      <c r="A199">
        <v>1622.0356039999997</v>
      </c>
      <c r="B199" s="2">
        <v>8.43333333333333</v>
      </c>
    </row>
    <row r="200" spans="1:2">
      <c r="A200">
        <v>1620.0356039999997</v>
      </c>
      <c r="B200" s="2">
        <v>7.5549999999999962</v>
      </c>
    </row>
    <row r="201" spans="1:2">
      <c r="A201">
        <v>1616.1972199999998</v>
      </c>
      <c r="B201" s="2">
        <v>6.6766666666666659</v>
      </c>
    </row>
    <row r="202" spans="1:2">
      <c r="A202">
        <v>1614.1972199999998</v>
      </c>
      <c r="B202" s="2">
        <v>5.798333333333332</v>
      </c>
    </row>
    <row r="203" spans="1:2">
      <c r="A203">
        <v>1610.3588359999999</v>
      </c>
      <c r="B203" s="2">
        <v>4.9200000000000017</v>
      </c>
    </row>
    <row r="204" spans="1:2">
      <c r="A204">
        <v>1608.3588359999999</v>
      </c>
      <c r="B204" s="2">
        <v>12</v>
      </c>
    </row>
    <row r="205" spans="1:2">
      <c r="A205">
        <v>1604.5204519999998</v>
      </c>
      <c r="B205" s="2">
        <v>14.5</v>
      </c>
    </row>
    <row r="206" spans="1:2">
      <c r="A206">
        <v>1602.5204519999998</v>
      </c>
      <c r="B206" s="2">
        <v>17</v>
      </c>
    </row>
    <row r="207" spans="1:2">
      <c r="A207">
        <v>1598.6820679999998</v>
      </c>
      <c r="B207" s="2">
        <v>17</v>
      </c>
    </row>
    <row r="208" spans="1:2">
      <c r="A208">
        <v>1596.6820679999998</v>
      </c>
      <c r="B208" s="2">
        <v>17</v>
      </c>
    </row>
    <row r="209" spans="1:2">
      <c r="A209">
        <v>1592.8436839999999</v>
      </c>
      <c r="B209" s="2">
        <v>17</v>
      </c>
    </row>
    <row r="210" spans="1:2">
      <c r="A210">
        <v>1590.8436839999999</v>
      </c>
      <c r="B210" s="2">
        <v>10</v>
      </c>
    </row>
    <row r="211" spans="1:2">
      <c r="A211">
        <v>1587.0052999999998</v>
      </c>
      <c r="B211" s="2">
        <v>10</v>
      </c>
    </row>
    <row r="212" spans="1:2">
      <c r="A212">
        <v>1585.0052999999998</v>
      </c>
      <c r="B212" s="2">
        <v>10</v>
      </c>
    </row>
    <row r="213" spans="1:2">
      <c r="A213">
        <v>1581.1669159999999</v>
      </c>
      <c r="B213" s="2">
        <v>10</v>
      </c>
    </row>
    <row r="214" spans="1:2">
      <c r="A214">
        <v>1579.1669159999999</v>
      </c>
      <c r="B214" s="2">
        <v>10</v>
      </c>
    </row>
    <row r="215" spans="1:2">
      <c r="A215">
        <v>1575.3285319999998</v>
      </c>
      <c r="B215" s="2">
        <v>10</v>
      </c>
    </row>
    <row r="216" spans="1:2">
      <c r="A216">
        <v>1573.3285319999998</v>
      </c>
      <c r="B216" s="2">
        <v>8</v>
      </c>
    </row>
    <row r="217" spans="1:2">
      <c r="A217">
        <v>1569.4901479999999</v>
      </c>
      <c r="B217" s="2">
        <v>8</v>
      </c>
    </row>
    <row r="218" spans="1:2">
      <c r="A218">
        <v>1567.4901479999999</v>
      </c>
      <c r="B218" s="2">
        <v>8</v>
      </c>
    </row>
    <row r="219" spans="1:2">
      <c r="A219">
        <v>1563.6517639999997</v>
      </c>
      <c r="B219" s="2">
        <v>8</v>
      </c>
    </row>
    <row r="220" spans="1:2">
      <c r="A220">
        <v>1561.6517639999997</v>
      </c>
      <c r="B220" s="2">
        <v>8</v>
      </c>
    </row>
    <row r="221" spans="1:2">
      <c r="A221">
        <v>1557.8133799999998</v>
      </c>
      <c r="B221" s="2">
        <v>8</v>
      </c>
    </row>
    <row r="222" spans="1:2">
      <c r="A222">
        <v>1555.8133799999998</v>
      </c>
      <c r="B222" s="2">
        <v>8</v>
      </c>
    </row>
    <row r="223" spans="1:2">
      <c r="A223">
        <v>1551.9749959999999</v>
      </c>
      <c r="B223" s="2">
        <v>8</v>
      </c>
    </row>
    <row r="224" spans="1:2">
      <c r="A224">
        <v>1549.9749959999999</v>
      </c>
      <c r="B224" s="2">
        <v>8</v>
      </c>
    </row>
    <row r="225" spans="1:2">
      <c r="A225">
        <v>1546.1366119999998</v>
      </c>
      <c r="B225" s="2">
        <v>20</v>
      </c>
    </row>
    <row r="226" spans="1:2">
      <c r="A226">
        <v>1544.1366119999998</v>
      </c>
      <c r="B226" s="2">
        <v>20</v>
      </c>
    </row>
    <row r="227" spans="1:2">
      <c r="A227">
        <v>1540.2982279999999</v>
      </c>
      <c r="B227" s="2">
        <v>20</v>
      </c>
    </row>
    <row r="228" spans="1:2">
      <c r="A228">
        <v>1538.2982279999999</v>
      </c>
      <c r="B228" s="2">
        <v>20</v>
      </c>
    </row>
    <row r="229" spans="1:2">
      <c r="A229">
        <v>1534.459844</v>
      </c>
      <c r="B229" s="2">
        <v>26</v>
      </c>
    </row>
    <row r="230" spans="1:2">
      <c r="A230">
        <v>1532.459844</v>
      </c>
      <c r="B230" s="2">
        <v>26</v>
      </c>
    </row>
    <row r="231" spans="1:2">
      <c r="A231">
        <v>1521.2495450000001</v>
      </c>
      <c r="B231" s="2">
        <v>26</v>
      </c>
    </row>
    <row r="232" spans="1:2">
      <c r="A232">
        <v>1519.2495450000001</v>
      </c>
      <c r="B232" s="2">
        <v>26</v>
      </c>
    </row>
    <row r="233" spans="1:2">
      <c r="A233">
        <v>1505.5828770000001</v>
      </c>
      <c r="B233" s="2">
        <v>26</v>
      </c>
    </row>
    <row r="234" spans="1:2">
      <c r="A234">
        <v>1503.5828770000001</v>
      </c>
      <c r="B234" s="2">
        <v>26</v>
      </c>
    </row>
    <row r="235" spans="1:2">
      <c r="A235">
        <v>1489.9162090000002</v>
      </c>
      <c r="B235" s="2">
        <v>26</v>
      </c>
    </row>
    <row r="236" spans="1:2">
      <c r="A236">
        <v>1487.9162090000002</v>
      </c>
      <c r="B236" s="2">
        <v>26</v>
      </c>
    </row>
    <row r="237" spans="1:2">
      <c r="A237">
        <v>1474.2495410000001</v>
      </c>
      <c r="B237" s="2">
        <v>26</v>
      </c>
    </row>
    <row r="238" spans="1:2">
      <c r="A238">
        <v>1472.2495410000001</v>
      </c>
      <c r="B238" s="2">
        <v>26</v>
      </c>
    </row>
    <row r="239" spans="1:2">
      <c r="A239">
        <v>1458.5828730000001</v>
      </c>
      <c r="B239" s="2">
        <v>22</v>
      </c>
    </row>
    <row r="240" spans="1:2">
      <c r="A240">
        <v>1456.5828730000001</v>
      </c>
      <c r="B240" s="2">
        <v>26</v>
      </c>
    </row>
    <row r="241" spans="1:2">
      <c r="A241">
        <v>1442.9162050000002</v>
      </c>
      <c r="B241" s="2">
        <v>26</v>
      </c>
    </row>
    <row r="242" spans="1:2">
      <c r="A242">
        <v>1440.9162050000002</v>
      </c>
      <c r="B242" s="2">
        <v>26</v>
      </c>
    </row>
    <row r="243" spans="1:2">
      <c r="A243">
        <v>1435.7760969999999</v>
      </c>
      <c r="B243" s="2">
        <v>26</v>
      </c>
    </row>
    <row r="244" spans="1:2">
      <c r="A244">
        <v>1433.7760969999999</v>
      </c>
      <c r="B244" s="2">
        <v>26</v>
      </c>
    </row>
    <row r="245" spans="1:2">
      <c r="A245">
        <v>1431.4775890000001</v>
      </c>
      <c r="B245" s="2">
        <v>26</v>
      </c>
    </row>
    <row r="246" spans="1:2">
      <c r="A246">
        <v>1429.4775890000001</v>
      </c>
      <c r="B246" s="2">
        <v>14.458333333333334</v>
      </c>
    </row>
    <row r="247" spans="1:2">
      <c r="A247">
        <v>1427.179081</v>
      </c>
      <c r="B247" s="2">
        <v>13.416666666666666</v>
      </c>
    </row>
    <row r="248" spans="1:2">
      <c r="A248">
        <v>1425.179081</v>
      </c>
      <c r="B248" s="2">
        <v>12.375</v>
      </c>
    </row>
    <row r="249" spans="1:2">
      <c r="A249">
        <v>1422.8805729999999</v>
      </c>
      <c r="B249" s="2">
        <v>11.333333333333332</v>
      </c>
    </row>
    <row r="250" spans="1:2">
      <c r="A250">
        <v>1420.8805729999999</v>
      </c>
      <c r="B250" s="2">
        <v>10.291666666666668</v>
      </c>
    </row>
    <row r="251" spans="1:2">
      <c r="A251">
        <v>1418.5820650000001</v>
      </c>
      <c r="B251" s="2">
        <v>9.25</v>
      </c>
    </row>
    <row r="252" spans="1:2">
      <c r="A252">
        <v>1416.5820650000001</v>
      </c>
      <c r="B252" s="2">
        <v>8.2083333333333321</v>
      </c>
    </row>
    <row r="253" spans="1:2">
      <c r="A253">
        <v>1414.283557</v>
      </c>
      <c r="B253" s="2">
        <v>7.1666666666666661</v>
      </c>
    </row>
    <row r="254" spans="1:2">
      <c r="A254">
        <v>1412.283557</v>
      </c>
      <c r="B254" s="2">
        <v>6.125</v>
      </c>
    </row>
    <row r="255" spans="1:2">
      <c r="A255">
        <v>1409.9850490000001</v>
      </c>
      <c r="B255" s="2">
        <v>5.0833333333333339</v>
      </c>
    </row>
    <row r="256" spans="1:2">
      <c r="A256">
        <v>1407.9850490000001</v>
      </c>
      <c r="B256" s="2">
        <v>4.0416666666666661</v>
      </c>
    </row>
    <row r="257" spans="1:2">
      <c r="A257">
        <v>1405.686541</v>
      </c>
      <c r="B257" s="2">
        <v>10</v>
      </c>
    </row>
    <row r="258" spans="1:2">
      <c r="A258">
        <v>1403.686541</v>
      </c>
      <c r="B258" s="2">
        <v>10</v>
      </c>
    </row>
    <row r="259" spans="1:2">
      <c r="A259">
        <v>1400.6084089999999</v>
      </c>
      <c r="B259" s="2">
        <v>10</v>
      </c>
    </row>
    <row r="260" spans="1:2">
      <c r="A260">
        <v>1398.6084089999999</v>
      </c>
      <c r="B260" s="2">
        <v>10</v>
      </c>
    </row>
    <row r="261" spans="1:2">
      <c r="A261">
        <v>1394.2293250000002</v>
      </c>
      <c r="B261" s="2">
        <v>10</v>
      </c>
    </row>
    <row r="262" spans="1:2">
      <c r="A262">
        <v>1392.2293250000002</v>
      </c>
      <c r="B262" s="2">
        <v>10</v>
      </c>
    </row>
    <row r="263" spans="1:2">
      <c r="A263">
        <v>1387.8502410000001</v>
      </c>
      <c r="B263" s="2">
        <v>10</v>
      </c>
    </row>
    <row r="264" spans="1:2">
      <c r="A264">
        <v>1385.8502410000001</v>
      </c>
      <c r="B264" s="2">
        <v>10</v>
      </c>
    </row>
    <row r="265" spans="1:2">
      <c r="A265">
        <v>1381.4711569999999</v>
      </c>
      <c r="B265" s="2">
        <v>10</v>
      </c>
    </row>
    <row r="266" spans="1:2">
      <c r="A266">
        <v>1379.4711569999999</v>
      </c>
      <c r="B266" s="2">
        <v>10</v>
      </c>
    </row>
    <row r="267" spans="1:2">
      <c r="A267">
        <v>1375.0920730000003</v>
      </c>
      <c r="B267" s="2">
        <v>10</v>
      </c>
    </row>
    <row r="268" spans="1:2">
      <c r="A268">
        <v>1373.0920730000003</v>
      </c>
      <c r="B268" s="2">
        <v>10</v>
      </c>
    </row>
    <row r="269" spans="1:2">
      <c r="A269">
        <v>1368.7129890000001</v>
      </c>
      <c r="B269" s="2">
        <v>15</v>
      </c>
    </row>
    <row r="270" spans="1:2">
      <c r="A270">
        <v>1366.7129890000001</v>
      </c>
      <c r="B270" s="2">
        <v>20</v>
      </c>
    </row>
    <row r="271" spans="1:2">
      <c r="A271">
        <v>1362.333905</v>
      </c>
      <c r="B271" s="2">
        <v>20</v>
      </c>
    </row>
    <row r="272" spans="1:2">
      <c r="A272">
        <v>1360.333905</v>
      </c>
      <c r="B272" s="2">
        <v>20</v>
      </c>
    </row>
    <row r="273" spans="1:2">
      <c r="A273">
        <v>1355.954821</v>
      </c>
      <c r="B273" s="2">
        <v>20</v>
      </c>
    </row>
    <row r="274" spans="1:2">
      <c r="A274">
        <v>1353.954821</v>
      </c>
      <c r="B274" s="2">
        <v>20</v>
      </c>
    </row>
    <row r="275" spans="1:2">
      <c r="A275">
        <v>1349.5757370000001</v>
      </c>
      <c r="B275" s="2">
        <v>20</v>
      </c>
    </row>
    <row r="276" spans="1:2">
      <c r="A276">
        <v>1347.5757370000001</v>
      </c>
      <c r="B276" s="2">
        <v>20</v>
      </c>
    </row>
    <row r="277" spans="1:2">
      <c r="A277">
        <v>1343.196653</v>
      </c>
      <c r="B277" s="2">
        <v>20</v>
      </c>
    </row>
    <row r="278" spans="1:2">
      <c r="A278">
        <v>1341.196653</v>
      </c>
      <c r="B278" s="2">
        <v>20</v>
      </c>
    </row>
    <row r="279" spans="1:2">
      <c r="A279">
        <v>1336.817569</v>
      </c>
      <c r="B279" s="2">
        <v>20</v>
      </c>
    </row>
    <row r="280" spans="1:2">
      <c r="A280">
        <v>1334.817569</v>
      </c>
      <c r="B280" s="2">
        <v>20</v>
      </c>
    </row>
    <row r="281" spans="1:2">
      <c r="A281">
        <v>1330.4384850000001</v>
      </c>
      <c r="B281" s="2">
        <v>20</v>
      </c>
    </row>
    <row r="282" spans="1:2">
      <c r="A282">
        <v>1328.4384850000001</v>
      </c>
      <c r="B282" s="2">
        <v>18.5</v>
      </c>
    </row>
    <row r="283" spans="1:2">
      <c r="A283">
        <v>1324.059401</v>
      </c>
      <c r="B283" s="2">
        <v>17</v>
      </c>
    </row>
    <row r="284" spans="1:2">
      <c r="A284">
        <v>1322.059401</v>
      </c>
      <c r="B284" s="2">
        <v>15.5</v>
      </c>
    </row>
    <row r="285" spans="1:2">
      <c r="A285">
        <v>1317.6803170000001</v>
      </c>
      <c r="B285" s="2">
        <v>14</v>
      </c>
    </row>
    <row r="286" spans="1:2">
      <c r="A286">
        <v>1315.6803170000001</v>
      </c>
      <c r="B286" s="2">
        <v>17</v>
      </c>
    </row>
    <row r="287" spans="1:2">
      <c r="A287">
        <v>1311.3012330000001</v>
      </c>
      <c r="B287" s="2">
        <v>20</v>
      </c>
    </row>
    <row r="288" spans="1:2">
      <c r="A288">
        <v>1309.3012330000001</v>
      </c>
      <c r="B288" s="2">
        <v>20</v>
      </c>
    </row>
    <row r="289" spans="1:2">
      <c r="A289">
        <v>1304.922149</v>
      </c>
    </row>
    <row r="290" spans="1:2">
      <c r="A290">
        <v>1302.922149</v>
      </c>
      <c r="B290" s="2">
        <v>20</v>
      </c>
    </row>
    <row r="291" spans="1:2">
      <c r="A291">
        <v>1298.5430650000001</v>
      </c>
      <c r="B291" s="2">
        <v>20</v>
      </c>
    </row>
    <row r="292" spans="1:2">
      <c r="A292">
        <v>1296.5430650000001</v>
      </c>
      <c r="B292" s="2">
        <v>20</v>
      </c>
    </row>
    <row r="293" spans="1:2">
      <c r="A293">
        <v>1292.1639810000001</v>
      </c>
      <c r="B293" s="2">
        <v>20</v>
      </c>
    </row>
    <row r="294" spans="1:2">
      <c r="A294">
        <v>1290.1639810000001</v>
      </c>
      <c r="B294" s="2">
        <v>20</v>
      </c>
    </row>
    <row r="295" spans="1:2">
      <c r="A295">
        <v>1285.784897</v>
      </c>
      <c r="B295" s="2">
        <v>17</v>
      </c>
    </row>
    <row r="296" spans="1:2">
      <c r="A296">
        <v>1283.784897</v>
      </c>
      <c r="B296" s="2">
        <v>14</v>
      </c>
    </row>
    <row r="297" spans="1:2">
      <c r="A297">
        <v>1279.8869079999999</v>
      </c>
      <c r="B297" s="2">
        <v>15.5</v>
      </c>
    </row>
    <row r="298" spans="1:2">
      <c r="A298">
        <v>1277.8869079999999</v>
      </c>
      <c r="B298" s="2">
        <v>17</v>
      </c>
    </row>
    <row r="299" spans="1:2">
      <c r="A299">
        <v>1275.432364</v>
      </c>
      <c r="B299" s="2">
        <v>18.5</v>
      </c>
    </row>
    <row r="300" spans="1:2">
      <c r="A300">
        <v>1273.432364</v>
      </c>
      <c r="B300" s="2">
        <v>20</v>
      </c>
    </row>
    <row r="301" spans="1:2">
      <c r="A301">
        <v>1270.9778200000001</v>
      </c>
      <c r="B301" s="2">
        <v>0</v>
      </c>
    </row>
    <row r="302" spans="1:2">
      <c r="A302">
        <v>1268.9778200000001</v>
      </c>
      <c r="B302" s="2">
        <v>0</v>
      </c>
    </row>
    <row r="303" spans="1:2">
      <c r="A303">
        <v>1266.5232759999999</v>
      </c>
      <c r="B303" s="2">
        <v>3</v>
      </c>
    </row>
    <row r="304" spans="1:2">
      <c r="A304">
        <v>1264.5232759999999</v>
      </c>
      <c r="B304" s="2">
        <v>3</v>
      </c>
    </row>
    <row r="305" spans="1:2">
      <c r="A305">
        <v>1262.068732</v>
      </c>
      <c r="B305" s="2">
        <v>3</v>
      </c>
    </row>
    <row r="306" spans="1:2">
      <c r="A306">
        <v>1260.068732</v>
      </c>
      <c r="B306" s="2">
        <v>3</v>
      </c>
    </row>
    <row r="307" spans="1:2">
      <c r="A307">
        <v>1257.614188</v>
      </c>
      <c r="B307" s="2">
        <v>3</v>
      </c>
    </row>
    <row r="308" spans="1:2">
      <c r="A308">
        <v>1255.614188</v>
      </c>
      <c r="B308" s="2">
        <v>3</v>
      </c>
    </row>
    <row r="309" spans="1:2">
      <c r="A309">
        <v>1253.1596439999998</v>
      </c>
      <c r="B309" s="2">
        <v>3</v>
      </c>
    </row>
    <row r="310" spans="1:2">
      <c r="A310">
        <v>1251.1596439999998</v>
      </c>
      <c r="B310" s="2">
        <v>3</v>
      </c>
    </row>
    <row r="311" spans="1:2">
      <c r="A311">
        <v>1248.7051000000001</v>
      </c>
      <c r="B311" s="2">
        <v>3</v>
      </c>
    </row>
    <row r="312" spans="1:2">
      <c r="A312">
        <v>1246.7051000000001</v>
      </c>
      <c r="B312" s="2">
        <v>3</v>
      </c>
    </row>
    <row r="313" spans="1:2">
      <c r="A313">
        <v>1244.250556</v>
      </c>
      <c r="B313" s="2">
        <v>3</v>
      </c>
    </row>
    <row r="314" spans="1:2">
      <c r="A314">
        <v>1242.250556</v>
      </c>
      <c r="B314" s="2">
        <v>3</v>
      </c>
    </row>
    <row r="315" spans="1:2">
      <c r="A315">
        <v>1239.796012</v>
      </c>
      <c r="B315" s="2">
        <v>3</v>
      </c>
    </row>
    <row r="316" spans="1:2">
      <c r="A316">
        <v>1237.796012</v>
      </c>
      <c r="B316" s="2">
        <v>9.5</v>
      </c>
    </row>
    <row r="317" spans="1:2">
      <c r="A317">
        <v>1235.3414680000001</v>
      </c>
      <c r="B317" s="2">
        <v>16</v>
      </c>
    </row>
    <row r="318" spans="1:2">
      <c r="A318">
        <v>1233.3414680000001</v>
      </c>
      <c r="B318" s="2">
        <v>16</v>
      </c>
    </row>
    <row r="319" spans="1:2">
      <c r="A319">
        <v>1222.9793470000004</v>
      </c>
      <c r="B319" s="2">
        <v>16</v>
      </c>
    </row>
    <row r="320" spans="1:2">
      <c r="A320">
        <v>1220.9793470000004</v>
      </c>
      <c r="B320" s="2">
        <v>0</v>
      </c>
    </row>
    <row r="321" spans="1:2">
      <c r="A321">
        <v>1186.8960150000003</v>
      </c>
      <c r="B321" s="2">
        <v>0</v>
      </c>
    </row>
    <row r="322" spans="1:2">
      <c r="A322">
        <v>1184.8960150000003</v>
      </c>
      <c r="B322" s="2">
        <v>3</v>
      </c>
    </row>
    <row r="323" spans="1:2">
      <c r="A323">
        <v>1150.8126830000001</v>
      </c>
      <c r="B323" s="2">
        <v>3</v>
      </c>
    </row>
    <row r="324" spans="1:2">
      <c r="A324">
        <v>1148.8126830000001</v>
      </c>
      <c r="B324" s="2">
        <v>3</v>
      </c>
    </row>
    <row r="325" spans="1:2">
      <c r="A325">
        <v>1114.729351</v>
      </c>
      <c r="B325" s="2">
        <v>3</v>
      </c>
    </row>
    <row r="326" spans="1:2">
      <c r="A326">
        <v>1112.729351</v>
      </c>
      <c r="B326" s="2">
        <v>3</v>
      </c>
    </row>
    <row r="327" spans="1:2">
      <c r="A327">
        <v>1078.6460189999998</v>
      </c>
      <c r="B327" s="2">
        <v>3</v>
      </c>
    </row>
    <row r="328" spans="1:2">
      <c r="A328">
        <v>1076.6460189999998</v>
      </c>
      <c r="B328" s="2">
        <v>3</v>
      </c>
    </row>
    <row r="329" spans="1:2">
      <c r="A329">
        <v>1042.5626870000006</v>
      </c>
      <c r="B329" s="2">
        <v>3</v>
      </c>
    </row>
    <row r="330" spans="1:2">
      <c r="A330">
        <v>1040.5626870000006</v>
      </c>
      <c r="B330" s="2">
        <v>3</v>
      </c>
    </row>
    <row r="331" spans="1:2">
      <c r="A331">
        <v>1011.7876350000001</v>
      </c>
      <c r="B331" s="2">
        <v>3</v>
      </c>
    </row>
    <row r="332" spans="1:2">
      <c r="A332">
        <v>1009.7876350000001</v>
      </c>
      <c r="B332" s="2">
        <v>3</v>
      </c>
    </row>
    <row r="333" spans="1:2">
      <c r="A333">
        <v>996.93915100000004</v>
      </c>
      <c r="B333" s="2">
        <v>3</v>
      </c>
    </row>
    <row r="334" spans="1:2">
      <c r="A334">
        <v>994.93915100000004</v>
      </c>
      <c r="B334" s="2">
        <v>3</v>
      </c>
    </row>
    <row r="335" spans="1:2">
      <c r="A335">
        <v>982.09066699999994</v>
      </c>
      <c r="B335" s="2">
        <v>3</v>
      </c>
    </row>
    <row r="336" spans="1:2">
      <c r="A336">
        <v>980.09066699999994</v>
      </c>
      <c r="B336" s="2">
        <v>7.25</v>
      </c>
    </row>
    <row r="337" spans="1:2">
      <c r="A337">
        <v>967.2421830000003</v>
      </c>
      <c r="B337" s="2">
        <v>11.5</v>
      </c>
    </row>
    <row r="338" spans="1:2">
      <c r="A338">
        <v>965.2421830000003</v>
      </c>
    </row>
    <row r="339" spans="1:2">
      <c r="A339">
        <v>952.3936990000002</v>
      </c>
      <c r="B339" s="2">
        <v>20</v>
      </c>
    </row>
    <row r="340" spans="1:2">
      <c r="A340">
        <v>950.3936990000002</v>
      </c>
      <c r="B340" s="2">
        <v>20</v>
      </c>
    </row>
    <row r="341" spans="1:2">
      <c r="A341">
        <v>937.5452150000001</v>
      </c>
      <c r="B341" s="2">
        <v>20</v>
      </c>
    </row>
    <row r="342" spans="1:2">
      <c r="A342">
        <v>935.5452150000001</v>
      </c>
      <c r="B342" s="2">
        <v>0</v>
      </c>
    </row>
    <row r="343" spans="1:2">
      <c r="A343">
        <v>922.696731</v>
      </c>
      <c r="B343" s="2">
        <v>0</v>
      </c>
    </row>
    <row r="344" spans="1:2">
      <c r="A344">
        <v>920.696731</v>
      </c>
      <c r="B344" s="2">
        <v>0</v>
      </c>
    </row>
    <row r="345" spans="1:2">
      <c r="A345">
        <v>907.8482469999999</v>
      </c>
      <c r="B345" s="2">
        <v>0</v>
      </c>
    </row>
    <row r="346" spans="1:2">
      <c r="A346">
        <v>905.8482469999999</v>
      </c>
      <c r="B346" s="2">
        <v>0</v>
      </c>
    </row>
    <row r="347" spans="1:2">
      <c r="A347">
        <v>892.99976300000026</v>
      </c>
      <c r="B347" s="2">
        <v>10</v>
      </c>
    </row>
    <row r="348" spans="1:2">
      <c r="A348">
        <v>890.99976300000026</v>
      </c>
      <c r="B348" s="2">
        <v>0</v>
      </c>
    </row>
    <row r="349" spans="1:2">
      <c r="A349">
        <v>886.05427300000019</v>
      </c>
      <c r="B349" s="2">
        <v>0</v>
      </c>
    </row>
    <row r="350" spans="1:2">
      <c r="A350">
        <v>884.05427300000019</v>
      </c>
      <c r="B350" s="2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0"/>
  <sheetViews>
    <sheetView workbookViewId="0">
      <selection activeCell="L11" sqref="L11"/>
    </sheetView>
  </sheetViews>
  <sheetFormatPr defaultColWidth="10.6640625" defaultRowHeight="15.5"/>
  <cols>
    <col min="1" max="1" width="7.6640625" style="1" customWidth="1"/>
    <col min="2" max="2" width="9.6640625" style="20" customWidth="1"/>
    <col min="4" max="4" width="7.6640625" style="1" customWidth="1"/>
    <col min="5" max="5" width="9.6640625" style="20" customWidth="1"/>
    <col min="8" max="8" width="7.6640625" style="17" customWidth="1"/>
    <col min="9" max="9" width="9.6640625" style="21" customWidth="1"/>
  </cols>
  <sheetData>
    <row r="1" spans="1:12" s="3" customFormat="1">
      <c r="A1" s="23" t="s">
        <v>23</v>
      </c>
      <c r="B1" s="23" t="s">
        <v>24</v>
      </c>
      <c r="D1" s="24" t="s">
        <v>23</v>
      </c>
      <c r="E1" s="24" t="s">
        <v>25</v>
      </c>
      <c r="H1" s="24" t="s">
        <v>4</v>
      </c>
      <c r="I1" s="25" t="s">
        <v>26</v>
      </c>
    </row>
    <row r="2" spans="1:12">
      <c r="A2" s="17">
        <v>1996</v>
      </c>
      <c r="B2" s="18">
        <v>-1.2563534068284723</v>
      </c>
      <c r="D2" s="16">
        <v>1981</v>
      </c>
      <c r="E2" s="18">
        <v>-0.97068612482477268</v>
      </c>
      <c r="H2" s="17">
        <v>1996</v>
      </c>
      <c r="I2" s="22">
        <v>0.75190979400609803</v>
      </c>
    </row>
    <row r="3" spans="1:12">
      <c r="A3" s="17">
        <v>1986</v>
      </c>
      <c r="B3" s="18">
        <v>-1.340226325074994</v>
      </c>
      <c r="D3" s="16">
        <v>1976</v>
      </c>
      <c r="E3" s="18">
        <v>-0.45377766363776223</v>
      </c>
      <c r="H3" s="17">
        <v>1986</v>
      </c>
      <c r="I3" s="22">
        <v>0.74922972398290844</v>
      </c>
    </row>
    <row r="4" spans="1:12">
      <c r="A4" s="17">
        <v>1976</v>
      </c>
      <c r="B4" s="18">
        <v>-1.3687214347830339</v>
      </c>
      <c r="D4" s="16">
        <v>1966</v>
      </c>
      <c r="E4" s="18">
        <v>-0.59643972480100282</v>
      </c>
      <c r="H4" s="17">
        <v>1976</v>
      </c>
      <c r="I4" s="22">
        <v>0.73279235488437944</v>
      </c>
    </row>
    <row r="5" spans="1:12">
      <c r="A5" s="17">
        <v>1966</v>
      </c>
      <c r="B5" s="18">
        <v>-1.4117940773963278</v>
      </c>
      <c r="D5" s="16">
        <v>1956</v>
      </c>
      <c r="E5" s="18">
        <v>-0.77716854366457766</v>
      </c>
      <c r="H5" s="17">
        <v>1966</v>
      </c>
      <c r="I5" s="22">
        <v>0.72179485806106047</v>
      </c>
      <c r="L5" t="s">
        <v>50</v>
      </c>
    </row>
    <row r="6" spans="1:12">
      <c r="A6" s="17">
        <v>1956</v>
      </c>
      <c r="B6" s="18">
        <v>-1.393234044128536</v>
      </c>
      <c r="D6" s="16">
        <v>1946</v>
      </c>
      <c r="E6" s="18">
        <v>-0.57696102241895542</v>
      </c>
      <c r="H6" s="17">
        <v>1956</v>
      </c>
      <c r="I6" s="22">
        <v>0.71968234503611617</v>
      </c>
      <c r="L6" t="s">
        <v>51</v>
      </c>
    </row>
    <row r="7" spans="1:12">
      <c r="A7" s="17">
        <v>1946</v>
      </c>
      <c r="B7" s="18">
        <v>-1.4479790733924007</v>
      </c>
      <c r="D7" s="16">
        <v>1936</v>
      </c>
      <c r="E7" s="18">
        <v>-0.84137809535870112</v>
      </c>
      <c r="H7" s="17">
        <v>1946</v>
      </c>
      <c r="I7" s="22">
        <v>0.71029961616617743</v>
      </c>
      <c r="L7" t="s">
        <v>52</v>
      </c>
    </row>
    <row r="8" spans="1:12">
      <c r="A8" s="19">
        <v>1936.75</v>
      </c>
      <c r="B8" s="18">
        <v>-1.345776650557275</v>
      </c>
      <c r="D8" s="16">
        <v>1926</v>
      </c>
      <c r="E8" s="18">
        <v>-0.82413870221455177</v>
      </c>
      <c r="H8" s="17">
        <v>1936</v>
      </c>
      <c r="I8" s="22">
        <v>0.7065220380105135</v>
      </c>
    </row>
    <row r="9" spans="1:12">
      <c r="A9" s="19">
        <v>1927.125</v>
      </c>
      <c r="B9" s="18">
        <v>-1.1111482938887935</v>
      </c>
      <c r="D9" s="19">
        <v>1917.5</v>
      </c>
      <c r="E9" s="18">
        <v>-0.68976199995144638</v>
      </c>
      <c r="H9" s="17">
        <v>1926</v>
      </c>
      <c r="I9" s="22">
        <v>0.70526580026301533</v>
      </c>
    </row>
    <row r="10" spans="1:12">
      <c r="A10" s="19">
        <v>1917.5</v>
      </c>
      <c r="B10" s="18">
        <v>-0.88645512636594892</v>
      </c>
      <c r="D10" s="19">
        <v>1907.875</v>
      </c>
      <c r="E10" s="18">
        <v>-0.44154997112697131</v>
      </c>
      <c r="H10" s="17">
        <v>1918</v>
      </c>
      <c r="I10" s="22">
        <v>0.70925506985128439</v>
      </c>
      <c r="L10" t="s">
        <v>53</v>
      </c>
    </row>
    <row r="11" spans="1:12">
      <c r="A11" s="19">
        <v>1907.875</v>
      </c>
      <c r="B11" s="18">
        <v>-6.0186212970715865E-2</v>
      </c>
      <c r="D11" s="19">
        <v>1898.25</v>
      </c>
      <c r="E11" s="18">
        <v>-0.25423514971190286</v>
      </c>
      <c r="H11" s="17">
        <v>1898</v>
      </c>
      <c r="I11" s="22">
        <v>0.69790948178320888</v>
      </c>
    </row>
    <row r="12" spans="1:12">
      <c r="A12" s="19">
        <v>1898.25</v>
      </c>
      <c r="B12" s="18">
        <v>-0.93289496659295934</v>
      </c>
      <c r="D12" s="19">
        <v>1888.625</v>
      </c>
      <c r="E12" s="18">
        <v>-0.77244657321871601</v>
      </c>
      <c r="H12" s="17">
        <v>1879</v>
      </c>
      <c r="I12" s="22">
        <v>0.67832465045010537</v>
      </c>
    </row>
    <row r="13" spans="1:12">
      <c r="A13" s="19">
        <v>1888.625</v>
      </c>
      <c r="B13" s="18">
        <v>-0.80492453392689967</v>
      </c>
      <c r="D13" s="19">
        <v>1878.8548000000001</v>
      </c>
      <c r="E13" s="18">
        <v>-0.8832772888040652</v>
      </c>
      <c r="H13" s="17">
        <v>1865</v>
      </c>
      <c r="I13" s="22">
        <v>0.67909415035251952</v>
      </c>
    </row>
    <row r="14" spans="1:12">
      <c r="A14" s="19">
        <v>1878.8548000000001</v>
      </c>
      <c r="B14" s="18">
        <v>0.33781882691085607</v>
      </c>
      <c r="D14" s="19">
        <v>1872.1944000000001</v>
      </c>
      <c r="E14" s="18">
        <v>0.28647953912302943</v>
      </c>
      <c r="H14" s="17">
        <v>1852</v>
      </c>
      <c r="I14" s="22">
        <v>0.6870969648034646</v>
      </c>
    </row>
    <row r="15" spans="1:12">
      <c r="A15" s="19">
        <v>1872.1944000000001</v>
      </c>
      <c r="B15" s="18">
        <v>0.99704428923551902</v>
      </c>
      <c r="D15" s="19">
        <v>1865.4649999999999</v>
      </c>
      <c r="E15" s="18">
        <v>1.1974799949646036</v>
      </c>
      <c r="H15" s="17">
        <v>1838</v>
      </c>
      <c r="I15" s="22">
        <v>0.69805446623093681</v>
      </c>
    </row>
    <row r="16" spans="1:12">
      <c r="A16" s="19">
        <v>1865.4649999999999</v>
      </c>
      <c r="B16" s="18">
        <v>1.5936034474036271</v>
      </c>
      <c r="D16" s="19">
        <v>1858.6666</v>
      </c>
      <c r="E16" s="18">
        <v>-0.12817175208867282</v>
      </c>
      <c r="H16" s="17">
        <v>1824</v>
      </c>
      <c r="I16" s="22">
        <v>0.71113402845660911</v>
      </c>
    </row>
    <row r="17" spans="1:9">
      <c r="A17" s="19">
        <v>1858.6666</v>
      </c>
      <c r="B17" s="18">
        <v>1.3568987915448305</v>
      </c>
      <c r="D17" s="19">
        <v>1851.7991999999999</v>
      </c>
      <c r="E17" s="18">
        <v>1.9807309475013557</v>
      </c>
      <c r="H17" s="17">
        <v>1809</v>
      </c>
      <c r="I17" s="22">
        <v>0.7003949412467636</v>
      </c>
    </row>
    <row r="18" spans="1:9">
      <c r="A18" s="19">
        <v>1851.7991999999999</v>
      </c>
      <c r="B18" s="18">
        <v>-1.7051131713772032E-2</v>
      </c>
      <c r="D18" s="19">
        <v>1844.8627999999999</v>
      </c>
      <c r="E18" s="18">
        <v>0.35514145556482812</v>
      </c>
      <c r="H18" s="17">
        <v>1794</v>
      </c>
      <c r="I18" s="22">
        <v>0.70448776801944846</v>
      </c>
    </row>
    <row r="19" spans="1:9">
      <c r="A19" s="19">
        <v>1844.8627999999999</v>
      </c>
      <c r="B19" s="18">
        <v>-0.37264280132815014</v>
      </c>
      <c r="D19" s="19">
        <v>1837.8574000000001</v>
      </c>
      <c r="E19" s="18">
        <v>-0.4655155341611576</v>
      </c>
      <c r="H19" s="17">
        <v>1779</v>
      </c>
      <c r="I19" s="22">
        <v>0.69649295358961116</v>
      </c>
    </row>
    <row r="20" spans="1:9">
      <c r="A20" s="19">
        <v>1837.8574000000001</v>
      </c>
      <c r="B20" s="18">
        <v>0.60571170686275966</v>
      </c>
      <c r="D20" s="19">
        <v>1830.7829999999999</v>
      </c>
      <c r="E20" s="18">
        <v>-5.112676107571501E-2</v>
      </c>
      <c r="H20" s="17">
        <v>1764</v>
      </c>
      <c r="I20" s="22">
        <v>0.68630615270570794</v>
      </c>
    </row>
    <row r="21" spans="1:9">
      <c r="A21" s="19">
        <v>1830.7829999999999</v>
      </c>
      <c r="B21" s="18">
        <v>1.0222866872105374</v>
      </c>
      <c r="D21" s="19">
        <v>1823.6396</v>
      </c>
      <c r="E21" s="18">
        <v>0.75123215182199332</v>
      </c>
      <c r="H21" s="17">
        <v>1748</v>
      </c>
      <c r="I21" s="22">
        <v>0.69360832620216484</v>
      </c>
    </row>
    <row r="22" spans="1:9">
      <c r="A22" s="19">
        <v>1823.6396</v>
      </c>
      <c r="B22" s="18">
        <v>-0.67672077295084065</v>
      </c>
      <c r="D22" s="19">
        <v>1816.4272000000001</v>
      </c>
      <c r="E22" s="18">
        <v>0.13141680514819212</v>
      </c>
      <c r="H22" s="17">
        <v>1733</v>
      </c>
      <c r="I22" s="22">
        <v>0.70032095490716173</v>
      </c>
    </row>
    <row r="23" spans="1:9">
      <c r="A23" s="19">
        <v>1816.4272000000001</v>
      </c>
      <c r="B23" s="18">
        <v>1.0145324720137321</v>
      </c>
      <c r="D23" s="19">
        <v>1809.1458</v>
      </c>
      <c r="E23" s="18">
        <v>-0.41663737643222315</v>
      </c>
      <c r="H23" s="17">
        <v>1700</v>
      </c>
      <c r="I23" s="22">
        <v>0.69143332515165323</v>
      </c>
    </row>
    <row r="24" spans="1:9">
      <c r="A24" s="19">
        <v>1809.1458</v>
      </c>
      <c r="B24" s="18">
        <v>1.5598693898444866</v>
      </c>
      <c r="D24" s="19">
        <v>1801.7954</v>
      </c>
      <c r="E24" s="18">
        <v>1.8487752511219557</v>
      </c>
      <c r="H24" s="17">
        <v>1683</v>
      </c>
      <c r="I24" s="22">
        <v>0.67169271516741991</v>
      </c>
    </row>
    <row r="25" spans="1:9">
      <c r="A25" s="19">
        <v>1801.7954</v>
      </c>
      <c r="B25" s="18">
        <v>0.37764537864992087</v>
      </c>
      <c r="D25" s="19">
        <v>1794.376</v>
      </c>
      <c r="E25" s="18">
        <v>0.31852720566871501</v>
      </c>
      <c r="H25" s="17">
        <v>1666</v>
      </c>
      <c r="I25" s="22">
        <v>0.70144601185563138</v>
      </c>
    </row>
    <row r="26" spans="1:9">
      <c r="A26" s="19">
        <v>1794.376</v>
      </c>
      <c r="B26" s="18">
        <v>1.2074272580179104</v>
      </c>
      <c r="D26" s="19">
        <v>1786.8876</v>
      </c>
      <c r="E26" s="18">
        <v>4.9208606454042826E-2</v>
      </c>
      <c r="H26" s="17">
        <v>1649</v>
      </c>
      <c r="I26" s="22">
        <v>0.67191548677717772</v>
      </c>
    </row>
    <row r="27" spans="1:9">
      <c r="A27" s="19">
        <v>1786.8876</v>
      </c>
      <c r="B27" s="18">
        <v>1.3503278185021033</v>
      </c>
      <c r="D27" s="19">
        <v>1779.3301999999999</v>
      </c>
      <c r="E27" s="18">
        <v>1.5949820574015023</v>
      </c>
      <c r="H27" s="17">
        <v>1631</v>
      </c>
      <c r="I27" s="22">
        <v>0.68782049165831516</v>
      </c>
    </row>
    <row r="28" spans="1:9">
      <c r="A28" s="19">
        <v>1779.3301999999999</v>
      </c>
      <c r="B28" s="18">
        <v>1.0586955320262177</v>
      </c>
      <c r="D28" s="19">
        <v>1771.7038</v>
      </c>
      <c r="E28" s="18">
        <v>0.66664641068539399</v>
      </c>
      <c r="H28" s="17">
        <v>1614</v>
      </c>
      <c r="I28" s="22">
        <v>0.68769945632843854</v>
      </c>
    </row>
    <row r="29" spans="1:9">
      <c r="A29" s="19">
        <v>1771.7038</v>
      </c>
      <c r="B29" s="18">
        <v>-0.52352156844885001</v>
      </c>
      <c r="D29" s="19">
        <v>1764.0083999999999</v>
      </c>
      <c r="E29" s="18">
        <v>-0.14741077052852708</v>
      </c>
      <c r="H29" s="17">
        <v>1596</v>
      </c>
      <c r="I29" s="22">
        <v>0.66795559296453244</v>
      </c>
    </row>
    <row r="30" spans="1:9">
      <c r="A30" s="19">
        <v>1764.0083999999999</v>
      </c>
      <c r="B30" s="18">
        <v>0.58330139732286901</v>
      </c>
      <c r="D30" s="19">
        <v>1756.2440000000001</v>
      </c>
      <c r="E30" s="18">
        <v>1.0216425106168734</v>
      </c>
      <c r="H30" s="17">
        <v>1577</v>
      </c>
      <c r="I30" s="22">
        <v>0.70234169945761993</v>
      </c>
    </row>
    <row r="31" spans="1:9">
      <c r="A31" s="19">
        <v>1756.2440000000001</v>
      </c>
      <c r="B31" s="18">
        <v>1.5956724434209268</v>
      </c>
      <c r="D31" s="19">
        <v>1748.4105999999999</v>
      </c>
      <c r="E31" s="18">
        <v>2.1833374631532556</v>
      </c>
      <c r="H31" s="17">
        <v>1559</v>
      </c>
      <c r="I31" s="22">
        <v>0.68272382048331415</v>
      </c>
    </row>
    <row r="32" spans="1:9">
      <c r="A32" s="19">
        <v>1748.4105999999999</v>
      </c>
      <c r="B32" s="18">
        <v>1.4712221604472131</v>
      </c>
      <c r="D32" s="19">
        <v>1740.5082</v>
      </c>
      <c r="E32" s="18">
        <v>1.3911477067393319</v>
      </c>
      <c r="H32" s="17">
        <v>1540</v>
      </c>
      <c r="I32" s="22">
        <v>0.68532876712328761</v>
      </c>
    </row>
    <row r="33" spans="1:9">
      <c r="A33" s="19">
        <v>1740.5082</v>
      </c>
      <c r="B33" s="18">
        <v>1.4901422240381168</v>
      </c>
      <c r="D33" s="19">
        <v>1732.5367999999999</v>
      </c>
      <c r="E33" s="18">
        <v>4.5624644658092135E-2</v>
      </c>
      <c r="H33" s="17">
        <v>1521</v>
      </c>
      <c r="I33" s="22">
        <v>0.69686519944979364</v>
      </c>
    </row>
    <row r="34" spans="1:9">
      <c r="A34" s="19">
        <v>1732.5367999999999</v>
      </c>
      <c r="B34" s="18">
        <v>1.0464241458207251</v>
      </c>
      <c r="D34" s="19">
        <v>1724.4964</v>
      </c>
      <c r="E34" s="18">
        <v>-0.38217069736473536</v>
      </c>
      <c r="H34" s="17">
        <v>1501</v>
      </c>
      <c r="I34" s="22">
        <v>0.67779610809709379</v>
      </c>
    </row>
    <row r="35" spans="1:9">
      <c r="A35" s="19">
        <v>1724.4964</v>
      </c>
      <c r="B35" s="18">
        <v>0.13211025365486245</v>
      </c>
      <c r="D35" s="19">
        <v>1716.3869999999999</v>
      </c>
      <c r="E35" s="18">
        <v>-0.35452829776826045</v>
      </c>
      <c r="H35" s="17">
        <v>1481</v>
      </c>
      <c r="I35" s="22">
        <v>0.68047817881575845</v>
      </c>
    </row>
    <row r="36" spans="1:9">
      <c r="A36" s="19">
        <v>1716.3869999999999</v>
      </c>
      <c r="B36" s="18">
        <v>1.2776225394398029</v>
      </c>
      <c r="D36" s="19">
        <v>1708.2085999999999</v>
      </c>
      <c r="E36" s="18">
        <v>2.0129477382502312</v>
      </c>
      <c r="H36" s="17">
        <v>1461</v>
      </c>
      <c r="I36" s="22">
        <v>0.673900270955336</v>
      </c>
    </row>
    <row r="37" spans="1:9">
      <c r="A37" s="19">
        <v>1708.2085999999999</v>
      </c>
      <c r="B37" s="18">
        <v>1.4905151584848306</v>
      </c>
      <c r="D37" s="19">
        <v>1699.9612</v>
      </c>
      <c r="E37" s="18">
        <v>-0.26114779537942623</v>
      </c>
      <c r="H37" s="17">
        <v>1441</v>
      </c>
      <c r="I37" s="22">
        <v>0.67562428060725566</v>
      </c>
    </row>
    <row r="38" spans="1:9">
      <c r="A38" s="19">
        <v>1699.9612</v>
      </c>
      <c r="B38" s="18">
        <v>1.3444245435131545</v>
      </c>
      <c r="D38" s="19">
        <v>1691.6448</v>
      </c>
      <c r="E38" s="18">
        <v>1.2529246375357312</v>
      </c>
      <c r="H38" s="17">
        <v>1420</v>
      </c>
      <c r="I38" s="22">
        <v>0.66978082307161024</v>
      </c>
    </row>
    <row r="39" spans="1:9">
      <c r="A39" s="19">
        <v>1691.6448</v>
      </c>
      <c r="B39" s="18">
        <v>1.2796215039283647</v>
      </c>
      <c r="D39" s="19">
        <v>1683.2593999999999</v>
      </c>
      <c r="E39" s="18">
        <v>-1.8762018005206764E-2</v>
      </c>
      <c r="H39" s="17">
        <v>1400</v>
      </c>
      <c r="I39" s="22">
        <v>0.69955502392344493</v>
      </c>
    </row>
    <row r="40" spans="1:9">
      <c r="A40" s="19">
        <v>1683.2593999999999</v>
      </c>
      <c r="B40" s="18">
        <v>1.9454968371607226</v>
      </c>
      <c r="D40" s="19">
        <v>1674.8050000000001</v>
      </c>
      <c r="E40" s="18">
        <v>0.56123368244394412</v>
      </c>
      <c r="H40" s="17">
        <v>1378</v>
      </c>
      <c r="I40" s="22">
        <v>0.69401449275362315</v>
      </c>
    </row>
    <row r="41" spans="1:9">
      <c r="A41" s="19">
        <v>1674.8050000000001</v>
      </c>
      <c r="B41" s="18">
        <v>1.4563734582966739</v>
      </c>
      <c r="D41" s="19">
        <v>1666.2816</v>
      </c>
      <c r="E41" s="18">
        <v>-0.43299432754493011</v>
      </c>
      <c r="H41" s="17">
        <v>1357</v>
      </c>
      <c r="I41" s="22">
        <v>0.70026494995294719</v>
      </c>
    </row>
    <row r="42" spans="1:9">
      <c r="A42" s="19">
        <v>1666.2816</v>
      </c>
      <c r="B42" s="18">
        <v>-0.34874233694706341</v>
      </c>
      <c r="D42" s="19">
        <v>1657.6892</v>
      </c>
      <c r="E42" s="18">
        <v>-0.80676212738091557</v>
      </c>
      <c r="H42" s="17">
        <v>1335</v>
      </c>
      <c r="I42" s="22">
        <v>0.71549530132967976</v>
      </c>
    </row>
    <row r="43" spans="1:9">
      <c r="A43" s="19">
        <v>1657.6892</v>
      </c>
      <c r="B43" s="18">
        <v>-1.2851698083978755</v>
      </c>
      <c r="D43" s="19">
        <v>1649.0278000000001</v>
      </c>
      <c r="E43" s="18">
        <v>8.1501437472828495E-2</v>
      </c>
      <c r="H43" s="17">
        <v>1319</v>
      </c>
      <c r="I43" s="22">
        <v>0.70683000338638668</v>
      </c>
    </row>
    <row r="44" spans="1:9">
      <c r="A44" s="19">
        <v>1649.0278000000001</v>
      </c>
      <c r="B44" s="18">
        <v>-1.1955734393431374</v>
      </c>
      <c r="D44" s="19">
        <v>1640.2973999999999</v>
      </c>
      <c r="E44" s="18">
        <v>-0.70910249790971047</v>
      </c>
      <c r="H44" s="17">
        <v>1297</v>
      </c>
      <c r="I44" s="22">
        <v>0.69517014735105542</v>
      </c>
    </row>
    <row r="45" spans="1:9">
      <c r="A45" s="19">
        <v>1640.2973999999999</v>
      </c>
      <c r="B45" s="18">
        <v>0.38092767127262916</v>
      </c>
      <c r="D45" s="19">
        <v>1631.498</v>
      </c>
      <c r="E45" s="18">
        <v>-0.72743429994607089</v>
      </c>
      <c r="H45" s="17">
        <v>1274</v>
      </c>
      <c r="I45" s="22">
        <v>0.69075838159719383</v>
      </c>
    </row>
    <row r="46" spans="1:9">
      <c r="A46" s="19">
        <v>1631.498</v>
      </c>
      <c r="B46" s="18">
        <v>0.28293490471097693</v>
      </c>
      <c r="D46" s="19">
        <v>1622.6296</v>
      </c>
      <c r="E46" s="18">
        <v>-0.54432204603419121</v>
      </c>
      <c r="H46" s="17">
        <v>1252</v>
      </c>
      <c r="I46" s="22">
        <v>0.71558248279136005</v>
      </c>
    </row>
    <row r="47" spans="1:9">
      <c r="A47" s="19">
        <v>1622.6296</v>
      </c>
      <c r="B47" s="18">
        <v>-0.19877506906942913</v>
      </c>
      <c r="D47" s="19">
        <v>1613.6922</v>
      </c>
      <c r="E47" s="18">
        <v>-0.80705176542025225</v>
      </c>
      <c r="H47" s="17">
        <v>1229</v>
      </c>
      <c r="I47" s="22">
        <v>0.68685709523280358</v>
      </c>
    </row>
    <row r="48" spans="1:9">
      <c r="A48" s="19">
        <v>1613.6922</v>
      </c>
      <c r="B48" s="18">
        <v>-0.44122005860958541</v>
      </c>
      <c r="D48" s="19">
        <v>1604.6858</v>
      </c>
      <c r="E48" s="18">
        <v>-0.84170186806674296</v>
      </c>
      <c r="H48" s="17">
        <v>1205</v>
      </c>
      <c r="I48" s="22">
        <v>0.69809168704156477</v>
      </c>
    </row>
    <row r="49" spans="1:9">
      <c r="A49" s="19">
        <v>1604.6858</v>
      </c>
      <c r="B49" s="18">
        <v>0.34337393809631572</v>
      </c>
      <c r="D49" s="19">
        <v>1595.6104</v>
      </c>
      <c r="E49" s="18">
        <v>-0.68808006761501439</v>
      </c>
      <c r="H49" s="17">
        <v>1182</v>
      </c>
      <c r="I49" s="22">
        <v>0.69990097458161438</v>
      </c>
    </row>
    <row r="50" spans="1:9">
      <c r="A50" s="19">
        <v>1595.6104</v>
      </c>
      <c r="B50" s="18">
        <v>-0.53264259848530016</v>
      </c>
      <c r="D50" s="19">
        <v>1586.4659999999999</v>
      </c>
      <c r="E50" s="18">
        <v>-0.22898032962680862</v>
      </c>
      <c r="H50" s="17">
        <v>1158</v>
      </c>
      <c r="I50" s="22">
        <v>0.69433418584825235</v>
      </c>
    </row>
    <row r="51" spans="1:9">
      <c r="A51" s="19">
        <v>1586.4659999999999</v>
      </c>
      <c r="B51" s="18">
        <v>-0.52892260871984198</v>
      </c>
      <c r="D51" s="19">
        <v>1577.2526</v>
      </c>
      <c r="E51" s="18">
        <v>-0.76394831358316229</v>
      </c>
      <c r="H51" s="17">
        <v>1134</v>
      </c>
      <c r="I51" s="22">
        <v>0.69889812803125062</v>
      </c>
    </row>
    <row r="52" spans="1:9">
      <c r="A52" s="19">
        <v>1577.2526</v>
      </c>
      <c r="B52" s="18">
        <v>-0.13104997592889114</v>
      </c>
      <c r="D52" s="19">
        <v>1567.9702</v>
      </c>
      <c r="E52" s="18">
        <v>-0.87263530383222909</v>
      </c>
      <c r="H52" s="17">
        <v>1110</v>
      </c>
      <c r="I52" s="22">
        <v>0.7035553154087778</v>
      </c>
    </row>
    <row r="53" spans="1:9">
      <c r="A53" s="19">
        <v>1567.9702</v>
      </c>
      <c r="B53" s="18">
        <v>-1.071002641611434</v>
      </c>
      <c r="D53" s="19">
        <v>1558.6188</v>
      </c>
      <c r="E53" s="18">
        <v>-0.96606136567293199</v>
      </c>
      <c r="H53" s="17">
        <v>1085</v>
      </c>
      <c r="I53" s="22">
        <v>0.68648460215357787</v>
      </c>
    </row>
    <row r="54" spans="1:9">
      <c r="A54" s="19">
        <v>1558.6188</v>
      </c>
      <c r="B54" s="18">
        <v>-1.3300907962293511</v>
      </c>
      <c r="D54" s="19">
        <v>1549.1984</v>
      </c>
      <c r="E54" s="18">
        <v>-0.96966453007578046</v>
      </c>
      <c r="H54" s="17">
        <v>1060</v>
      </c>
      <c r="I54" s="22">
        <v>0.67867569677570461</v>
      </c>
    </row>
    <row r="55" spans="1:9">
      <c r="A55" s="19">
        <v>1549.1984</v>
      </c>
      <c r="B55" s="18">
        <v>-1.0624335892978549</v>
      </c>
      <c r="D55" s="19">
        <v>1539.7089999999998</v>
      </c>
      <c r="E55" s="18">
        <v>-0.89105884584712547</v>
      </c>
      <c r="H55" s="17">
        <v>1035</v>
      </c>
      <c r="I55" s="22">
        <v>0.67239829094402581</v>
      </c>
    </row>
    <row r="56" spans="1:9">
      <c r="A56" s="19">
        <v>1539.7089999999998</v>
      </c>
      <c r="B56" s="18">
        <v>-1.3204053379848717</v>
      </c>
      <c r="D56" s="19">
        <v>1530.1505999999999</v>
      </c>
      <c r="E56" s="18">
        <v>-0.91586347231229948</v>
      </c>
      <c r="H56" s="17">
        <v>1009</v>
      </c>
      <c r="I56" s="22">
        <v>0.67975343907096375</v>
      </c>
    </row>
    <row r="57" spans="1:9">
      <c r="A57" s="19">
        <v>1530.1505999999999</v>
      </c>
      <c r="B57" s="18">
        <v>-1.2768727142357843</v>
      </c>
      <c r="D57" s="19">
        <v>1520.5232000000001</v>
      </c>
      <c r="E57" s="18">
        <v>0.65670549850642257</v>
      </c>
      <c r="H57" s="17">
        <v>984</v>
      </c>
      <c r="I57" s="22">
        <v>0.69481253334170145</v>
      </c>
    </row>
    <row r="58" spans="1:9">
      <c r="A58" s="19">
        <v>1520.5232000000001</v>
      </c>
      <c r="B58" s="18">
        <v>-1.3069909505452846</v>
      </c>
      <c r="D58" s="19">
        <v>1510.8268</v>
      </c>
      <c r="E58" s="18">
        <v>-0.89219395870840812</v>
      </c>
      <c r="H58" s="17">
        <v>958</v>
      </c>
      <c r="I58" s="22">
        <v>0.6730702176747918</v>
      </c>
    </row>
    <row r="59" spans="1:9">
      <c r="A59" s="19">
        <v>1510.8268</v>
      </c>
      <c r="B59" s="18">
        <v>-5.6002548190259883E-2</v>
      </c>
      <c r="D59" s="19">
        <v>1501.0614</v>
      </c>
      <c r="E59" s="18">
        <v>-0.70160059198454439</v>
      </c>
      <c r="H59" s="17">
        <v>931</v>
      </c>
      <c r="I59" s="22">
        <v>0.67568601863416455</v>
      </c>
    </row>
    <row r="60" spans="1:9">
      <c r="A60" s="19">
        <v>1501.0614</v>
      </c>
      <c r="B60" s="18">
        <v>2.3004333963561035E-2</v>
      </c>
      <c r="D60" s="19">
        <v>1491.2269999999999</v>
      </c>
      <c r="E60" s="18">
        <v>-0.52531652823540209</v>
      </c>
      <c r="H60" s="17">
        <v>905</v>
      </c>
      <c r="I60" s="22">
        <v>0.67518408498574933</v>
      </c>
    </row>
    <row r="61" spans="1:9">
      <c r="A61" s="19">
        <v>1491.2269999999999</v>
      </c>
      <c r="B61" s="18">
        <v>0.69204199870284056</v>
      </c>
      <c r="D61" s="19">
        <v>1481.3236000000002</v>
      </c>
      <c r="E61" s="18">
        <v>-0.80058488509645997</v>
      </c>
      <c r="H61" s="17">
        <v>878</v>
      </c>
      <c r="I61" s="22">
        <v>0.68031890592125033</v>
      </c>
    </row>
    <row r="62" spans="1:9">
      <c r="A62" s="19">
        <v>1481.3236000000002</v>
      </c>
      <c r="B62" s="18">
        <v>1.4981413322156125</v>
      </c>
      <c r="D62" s="19">
        <v>1471.3512000000001</v>
      </c>
      <c r="E62" s="18">
        <v>0.38125005139057194</v>
      </c>
      <c r="H62" s="17">
        <v>851</v>
      </c>
      <c r="I62" s="22">
        <v>0.68059971254042395</v>
      </c>
    </row>
    <row r="63" spans="1:9">
      <c r="A63" s="19">
        <v>1471.3512000000001</v>
      </c>
      <c r="B63" s="18">
        <v>1.8023973434986691</v>
      </c>
      <c r="D63" s="19">
        <v>1461.3098</v>
      </c>
      <c r="E63" s="18">
        <v>1.1518038233737502</v>
      </c>
      <c r="H63" s="17">
        <v>824</v>
      </c>
      <c r="I63" s="22">
        <v>0.67305615475475866</v>
      </c>
    </row>
    <row r="64" spans="1:9">
      <c r="A64" s="19">
        <v>1461.3098</v>
      </c>
      <c r="B64" s="18">
        <v>1.6103783173440775</v>
      </c>
      <c r="D64" s="19">
        <v>1451.1994</v>
      </c>
      <c r="E64" s="18">
        <v>0.80507775244349378</v>
      </c>
      <c r="H64" s="17">
        <v>796</v>
      </c>
      <c r="I64" s="22">
        <v>0.68837057320189843</v>
      </c>
    </row>
    <row r="65" spans="1:9">
      <c r="A65" s="19">
        <v>1451.1994</v>
      </c>
      <c r="B65" s="18">
        <v>1.9481999758857629</v>
      </c>
      <c r="D65" s="19">
        <v>1441.02</v>
      </c>
      <c r="E65" s="18">
        <v>-0.11791497812058484</v>
      </c>
      <c r="H65" s="17">
        <v>768</v>
      </c>
      <c r="I65" s="22">
        <v>0.69125787401574801</v>
      </c>
    </row>
    <row r="66" spans="1:9">
      <c r="A66" s="19">
        <v>1441.02</v>
      </c>
      <c r="B66" s="18">
        <v>1.3343352062109941</v>
      </c>
      <c r="D66" s="19">
        <v>1430.7716</v>
      </c>
      <c r="E66" s="18">
        <v>-0.81985019055719199</v>
      </c>
      <c r="H66" s="17">
        <v>740</v>
      </c>
      <c r="I66" s="22">
        <v>0.67055175596677064</v>
      </c>
    </row>
    <row r="67" spans="1:9">
      <c r="A67" s="19">
        <v>1430.7716</v>
      </c>
      <c r="B67" s="18">
        <v>0.24825118392482615</v>
      </c>
      <c r="D67" s="19">
        <v>1420.4542000000001</v>
      </c>
      <c r="E67" s="18">
        <v>-0.82663133415725676</v>
      </c>
      <c r="H67" s="17">
        <v>711</v>
      </c>
      <c r="I67" s="22">
        <v>0.69652912644904685</v>
      </c>
    </row>
    <row r="68" spans="1:9">
      <c r="A68" s="19">
        <v>1420.4542000000001</v>
      </c>
      <c r="B68" s="18">
        <v>-5.2005508201220553E-3</v>
      </c>
      <c r="D68" s="19">
        <v>1410.0678</v>
      </c>
      <c r="E68" s="18">
        <v>-0.16831732041008599</v>
      </c>
      <c r="H68" s="17">
        <v>682</v>
      </c>
      <c r="I68" s="22">
        <v>0.69453954182392696</v>
      </c>
    </row>
    <row r="69" spans="1:9">
      <c r="A69" s="19">
        <v>1410.0678</v>
      </c>
      <c r="B69" s="18">
        <v>0.87133100738315916</v>
      </c>
      <c r="D69" s="19">
        <v>1399.6124</v>
      </c>
      <c r="E69" s="18">
        <v>-0.8860505301158188</v>
      </c>
      <c r="H69" s="17">
        <v>653</v>
      </c>
      <c r="I69" s="22">
        <v>0.68760630305395642</v>
      </c>
    </row>
    <row r="70" spans="1:9">
      <c r="A70" s="19">
        <v>1399.6124</v>
      </c>
      <c r="B70" s="18">
        <v>-0.64139033532924505</v>
      </c>
      <c r="D70" s="19">
        <v>1389.088</v>
      </c>
      <c r="E70" s="18">
        <v>-0.72131781213751356</v>
      </c>
      <c r="H70" s="17">
        <v>624</v>
      </c>
      <c r="I70" s="22">
        <v>0.70124344652413007</v>
      </c>
    </row>
    <row r="71" spans="1:9">
      <c r="A71" s="19">
        <v>1389.088</v>
      </c>
      <c r="B71" s="18">
        <v>-1.0441162604369654</v>
      </c>
      <c r="D71" s="19">
        <v>1378.4946</v>
      </c>
      <c r="E71" s="18">
        <v>-0.88869376913472187</v>
      </c>
      <c r="H71" s="17">
        <v>594</v>
      </c>
      <c r="I71" s="22">
        <v>0.70114258141349428</v>
      </c>
    </row>
    <row r="72" spans="1:9">
      <c r="A72" s="19">
        <v>1378.4946</v>
      </c>
      <c r="B72" s="18">
        <v>-1.1763073061231866</v>
      </c>
      <c r="D72" s="19">
        <v>1367.8322000000001</v>
      </c>
      <c r="E72" s="18">
        <v>-0.50647066560606846</v>
      </c>
      <c r="H72" s="17">
        <v>565</v>
      </c>
      <c r="I72" s="22">
        <v>0.70994799315964185</v>
      </c>
    </row>
    <row r="73" spans="1:9">
      <c r="A73" s="19">
        <v>1367.8322000000001</v>
      </c>
      <c r="B73" s="18">
        <v>-1.0891418101271595</v>
      </c>
      <c r="D73" s="19">
        <v>1357.1007999999999</v>
      </c>
      <c r="E73" s="18">
        <v>0.10614369453978265</v>
      </c>
      <c r="H73" s="17">
        <v>534</v>
      </c>
      <c r="I73" s="22">
        <v>0.70735633213859017</v>
      </c>
    </row>
    <row r="74" spans="1:9">
      <c r="A74" s="19">
        <v>1357.1007999999999</v>
      </c>
      <c r="B74" s="18">
        <v>-1.0097317400285406</v>
      </c>
      <c r="D74" s="19">
        <v>1346.3004000000001</v>
      </c>
      <c r="E74" s="18">
        <v>-0.46719383303897999</v>
      </c>
      <c r="H74" s="17">
        <v>504</v>
      </c>
      <c r="I74" s="22">
        <v>0.70350743478133848</v>
      </c>
    </row>
    <row r="75" spans="1:9">
      <c r="A75" s="19">
        <v>1346.3004000000001</v>
      </c>
      <c r="B75" s="18">
        <v>-0.68134563672917658</v>
      </c>
      <c r="D75" s="19">
        <v>1335.431</v>
      </c>
      <c r="E75" s="18">
        <v>-0.47462005373485733</v>
      </c>
    </row>
    <row r="76" spans="1:9">
      <c r="A76" s="19">
        <v>1335.431</v>
      </c>
      <c r="B76" s="18">
        <v>-0.53531671048350693</v>
      </c>
      <c r="D76" s="19">
        <v>1324.4926</v>
      </c>
      <c r="E76" s="18">
        <v>-0.57221250997225936</v>
      </c>
    </row>
    <row r="77" spans="1:9">
      <c r="A77" s="19">
        <v>1329.970425</v>
      </c>
      <c r="B77" s="18">
        <v>-0.70746814631863586</v>
      </c>
      <c r="D77" s="19">
        <v>1313.4852000000001</v>
      </c>
      <c r="E77" s="18">
        <v>-0.78848961139906293</v>
      </c>
    </row>
    <row r="78" spans="1:9">
      <c r="A78" s="19">
        <v>1318.997525</v>
      </c>
      <c r="B78" s="18">
        <v>-0.70045353611888439</v>
      </c>
      <c r="D78" s="19">
        <v>1302.4087999999999</v>
      </c>
      <c r="E78" s="18">
        <v>-0.21616744526502632</v>
      </c>
    </row>
    <row r="79" spans="1:9">
      <c r="A79" s="19">
        <v>1307.9556250000001</v>
      </c>
      <c r="B79" s="18">
        <v>-0.32766816689041484</v>
      </c>
      <c r="D79" s="19">
        <v>1291.2633999999998</v>
      </c>
      <c r="E79" s="18">
        <v>1.8352725690980347</v>
      </c>
    </row>
    <row r="80" spans="1:9">
      <c r="A80" s="19">
        <v>1296.8447249999999</v>
      </c>
      <c r="B80" s="18">
        <v>-0.12472240103839932</v>
      </c>
      <c r="D80" s="19">
        <v>1280.049</v>
      </c>
      <c r="E80" s="18">
        <v>1.7222857631529058</v>
      </c>
    </row>
    <row r="81" spans="1:5">
      <c r="A81" s="19">
        <v>1285.6648250000001</v>
      </c>
      <c r="B81" s="18">
        <v>-0.67981544197019073</v>
      </c>
      <c r="D81" s="19">
        <v>1268.7655999999999</v>
      </c>
      <c r="E81" s="18">
        <v>7.1781938600541731E-2</v>
      </c>
    </row>
    <row r="82" spans="1:5">
      <c r="A82" s="19">
        <v>1274.415925</v>
      </c>
      <c r="B82" s="18">
        <v>0.42531696935196728</v>
      </c>
      <c r="D82" s="19">
        <v>1257.4132</v>
      </c>
      <c r="E82" s="18">
        <v>1.1350529368650901</v>
      </c>
    </row>
    <row r="83" spans="1:5">
      <c r="A83" s="19">
        <v>1263.098025</v>
      </c>
      <c r="B83" s="18">
        <v>0.21903196702812558</v>
      </c>
      <c r="D83" s="19">
        <v>1245.9918</v>
      </c>
      <c r="E83" s="18">
        <v>1.3329149438004753</v>
      </c>
    </row>
    <row r="84" spans="1:5">
      <c r="A84" s="19">
        <v>1251.711125</v>
      </c>
      <c r="B84" s="18">
        <v>-1.2931093912753624</v>
      </c>
      <c r="D84" s="19">
        <v>1234.5014000000001</v>
      </c>
      <c r="E84" s="18">
        <v>-0.55697000618790515</v>
      </c>
    </row>
    <row r="85" spans="1:5">
      <c r="A85" s="19">
        <v>1240.2552249999999</v>
      </c>
      <c r="B85" s="18">
        <v>-1.2674892008823</v>
      </c>
      <c r="D85" s="19">
        <v>1222.942</v>
      </c>
      <c r="E85" s="18">
        <v>0.31692225658530293</v>
      </c>
    </row>
    <row r="86" spans="1:5">
      <c r="A86" s="19">
        <v>1228.730325</v>
      </c>
      <c r="B86" s="18">
        <v>-0.86283663039477265</v>
      </c>
      <c r="D86" s="19">
        <v>1211.3136</v>
      </c>
      <c r="E86" s="18">
        <v>-0.11888015977808865</v>
      </c>
    </row>
    <row r="87" spans="1:5">
      <c r="A87" s="19">
        <v>1217.1364249999999</v>
      </c>
      <c r="B87" s="18">
        <v>-1.166656814978172</v>
      </c>
      <c r="D87" s="19">
        <v>1199.6161999999999</v>
      </c>
      <c r="E87" s="18">
        <v>-0.76112070860948144</v>
      </c>
    </row>
    <row r="88" spans="1:5">
      <c r="A88" s="19">
        <v>1205.4735249999999</v>
      </c>
      <c r="B88" s="18">
        <v>-1.3896748741539093</v>
      </c>
      <c r="D88" s="19">
        <v>1187.8498</v>
      </c>
      <c r="E88" s="18">
        <v>0.45016038362735111</v>
      </c>
    </row>
    <row r="89" spans="1:5">
      <c r="A89" s="19">
        <v>1193.7416249999999</v>
      </c>
      <c r="B89" s="18">
        <v>-1.297344472957918</v>
      </c>
      <c r="D89" s="19">
        <v>1176.0144</v>
      </c>
      <c r="E89" s="18">
        <v>-0.6603136102445466</v>
      </c>
    </row>
    <row r="90" spans="1:5">
      <c r="A90" s="19">
        <v>1181.9407249999999</v>
      </c>
      <c r="B90" s="18">
        <v>-1.3488680327947735</v>
      </c>
      <c r="D90" s="19">
        <v>1164.1099999999999</v>
      </c>
      <c r="E90" s="18">
        <v>-0.80432782928439439</v>
      </c>
    </row>
    <row r="91" spans="1:5">
      <c r="A91" s="19">
        <v>1170.070825</v>
      </c>
      <c r="B91" s="18">
        <v>-0.97636908640748299</v>
      </c>
      <c r="D91" s="19">
        <v>1152.1366</v>
      </c>
      <c r="E91" s="18">
        <v>0.12007648063311589</v>
      </c>
    </row>
    <row r="92" spans="1:5">
      <c r="A92" s="19">
        <v>1158.1319249999999</v>
      </c>
      <c r="B92" s="18">
        <v>-0.18899964663194158</v>
      </c>
      <c r="D92" s="19">
        <v>1140.0942</v>
      </c>
      <c r="E92" s="18">
        <v>0.90826731823346929</v>
      </c>
    </row>
    <row r="93" spans="1:5">
      <c r="A93" s="19">
        <v>1146.1240250000001</v>
      </c>
      <c r="B93" s="18">
        <v>-0.15901791743990609</v>
      </c>
      <c r="D93" s="19">
        <v>1127.9828</v>
      </c>
      <c r="E93" s="18">
        <v>0.21869511372650094</v>
      </c>
    </row>
    <row r="94" spans="1:5">
      <c r="A94" s="19">
        <v>1134.0471250000001</v>
      </c>
      <c r="B94" s="18">
        <v>-1.1380274849858143</v>
      </c>
      <c r="D94" s="19">
        <v>1115.8024</v>
      </c>
      <c r="E94" s="18">
        <v>1.8854135085864605</v>
      </c>
    </row>
    <row r="95" spans="1:5">
      <c r="A95" s="19">
        <v>1121.9012250000001</v>
      </c>
      <c r="B95" s="18">
        <v>-0.79135574778082329</v>
      </c>
      <c r="D95" s="19">
        <v>1103.5529999999999</v>
      </c>
      <c r="E95" s="18">
        <v>-0.59180349307563673</v>
      </c>
    </row>
    <row r="96" spans="1:5">
      <c r="A96" s="19">
        <v>1109.6863249999999</v>
      </c>
      <c r="B96" s="18">
        <v>0.24201805200766008</v>
      </c>
      <c r="D96" s="19">
        <v>1091.2346</v>
      </c>
      <c r="E96" s="18">
        <v>2.8936941992444574</v>
      </c>
    </row>
    <row r="97" spans="1:5">
      <c r="A97" s="19">
        <v>1097.402425</v>
      </c>
      <c r="B97" s="18">
        <v>0.75821481982431016</v>
      </c>
      <c r="D97" s="19">
        <v>1078.8471999999999</v>
      </c>
      <c r="E97" s="18">
        <v>1.5097999457834868</v>
      </c>
    </row>
    <row r="98" spans="1:5">
      <c r="A98" s="19">
        <v>1085.0495249999999</v>
      </c>
      <c r="B98" s="18">
        <v>0.53015108798268085</v>
      </c>
      <c r="D98" s="19">
        <v>1066.3908000000001</v>
      </c>
      <c r="E98" s="18">
        <v>4.7772325646437936</v>
      </c>
    </row>
    <row r="99" spans="1:5">
      <c r="A99" s="19">
        <v>1072.6276250000001</v>
      </c>
      <c r="B99" s="18">
        <v>0.25871208334897394</v>
      </c>
      <c r="D99" s="19">
        <v>1053.8653999999999</v>
      </c>
      <c r="E99" s="18">
        <v>-0.48618116216436918</v>
      </c>
    </row>
    <row r="100" spans="1:5">
      <c r="A100" s="19">
        <v>1060.1367250000001</v>
      </c>
      <c r="B100" s="18">
        <v>-0.57719500211776142</v>
      </c>
      <c r="D100" s="19">
        <v>1041.271</v>
      </c>
      <c r="E100" s="18">
        <v>-0.4119055869854743</v>
      </c>
    </row>
    <row r="101" spans="1:5">
      <c r="A101" s="19">
        <v>1047.5768250000001</v>
      </c>
      <c r="B101" s="18">
        <v>0.54612564404264774</v>
      </c>
      <c r="D101" s="19">
        <v>1028.6075999999998</v>
      </c>
      <c r="E101" s="18">
        <v>2.2596064669758191</v>
      </c>
    </row>
    <row r="102" spans="1:5">
      <c r="A102" s="19">
        <v>1034.9479249999999</v>
      </c>
      <c r="B102" s="18">
        <v>-6.9297759005751941E-2</v>
      </c>
      <c r="D102" s="19">
        <v>1015.8751999999999</v>
      </c>
      <c r="E102" s="18">
        <v>1.0384438921323409</v>
      </c>
    </row>
    <row r="103" spans="1:5">
      <c r="A103" s="19">
        <v>1022.2500249999999</v>
      </c>
      <c r="B103" s="18">
        <v>1.1121050379010895</v>
      </c>
      <c r="D103" s="19">
        <v>1003.0737999999999</v>
      </c>
      <c r="E103" s="18">
        <v>0.79762481834590837</v>
      </c>
    </row>
    <row r="104" spans="1:5">
      <c r="A104" s="19">
        <v>1009.483125</v>
      </c>
      <c r="B104" s="18">
        <v>0.50933233168485492</v>
      </c>
      <c r="D104" s="19">
        <v>990.20339999999987</v>
      </c>
      <c r="E104" s="18">
        <v>1.6831580292460466</v>
      </c>
    </row>
    <row r="105" spans="1:5">
      <c r="A105" s="19">
        <v>996.64722499999993</v>
      </c>
      <c r="B105" s="18">
        <v>-4.8915472874643338E-2</v>
      </c>
      <c r="D105" s="19">
        <v>977.26400000000012</v>
      </c>
      <c r="E105" s="18">
        <v>0.71091804956642113</v>
      </c>
    </row>
    <row r="106" spans="1:5">
      <c r="A106" s="19">
        <v>983.74232500000016</v>
      </c>
      <c r="B106" s="18">
        <v>-0.56474410643647399</v>
      </c>
      <c r="D106" s="19">
        <v>964.25559999999996</v>
      </c>
      <c r="E106" s="18">
        <v>0.43373153960046751</v>
      </c>
    </row>
    <row r="107" spans="1:5">
      <c r="A107" s="19">
        <v>970.76842499999998</v>
      </c>
      <c r="B107" s="18">
        <v>-1.1612930933709795</v>
      </c>
      <c r="D107" s="19">
        <v>951.17820000000006</v>
      </c>
      <c r="E107" s="18">
        <v>1.6583046589237362</v>
      </c>
    </row>
    <row r="108" spans="1:5">
      <c r="A108" s="19">
        <v>957.72552500000006</v>
      </c>
      <c r="B108" s="18">
        <v>0.67164443761315584</v>
      </c>
      <c r="D108" s="19">
        <v>938.03179999999998</v>
      </c>
      <c r="E108" s="18">
        <v>0.1644587667816427</v>
      </c>
    </row>
    <row r="109" spans="1:5">
      <c r="A109" s="19">
        <v>944.61362499999996</v>
      </c>
      <c r="B109" s="18">
        <v>0.11563446539912058</v>
      </c>
      <c r="D109" s="19">
        <v>924.81639999999993</v>
      </c>
      <c r="E109" s="18">
        <v>1.2466632408670719</v>
      </c>
    </row>
    <row r="110" spans="1:5">
      <c r="A110" s="19">
        <v>931.43272499999989</v>
      </c>
      <c r="B110" s="18">
        <v>-9.8378816461148502E-2</v>
      </c>
      <c r="D110" s="19">
        <v>911.53199999999993</v>
      </c>
      <c r="E110" s="18">
        <v>-0.35204944333270527</v>
      </c>
    </row>
    <row r="111" spans="1:5">
      <c r="A111" s="19">
        <v>918.18282499999987</v>
      </c>
      <c r="B111" s="18">
        <v>1.0298967903726057</v>
      </c>
      <c r="D111" s="19">
        <v>898.17859999999996</v>
      </c>
      <c r="E111" s="18">
        <v>1.6667006731879697</v>
      </c>
    </row>
    <row r="112" spans="1:5">
      <c r="A112" s="19">
        <v>904.86392499999988</v>
      </c>
      <c r="B112" s="18">
        <v>0.68686371955812642</v>
      </c>
      <c r="D112" s="19">
        <v>884.75619999999981</v>
      </c>
      <c r="E112" s="18">
        <v>-0.9992575077549406</v>
      </c>
    </row>
    <row r="113" spans="1:5">
      <c r="A113" s="19">
        <v>891.47602499999994</v>
      </c>
      <c r="B113" s="18">
        <v>0.73835836420852063</v>
      </c>
      <c r="D113" s="19">
        <v>871.26479999999992</v>
      </c>
      <c r="E113" s="18">
        <v>-0.61404200512533946</v>
      </c>
    </row>
    <row r="114" spans="1:5">
      <c r="A114" s="19">
        <v>878.0191249999998</v>
      </c>
      <c r="B114" s="18">
        <v>0.21472634531622475</v>
      </c>
      <c r="D114" s="19">
        <v>857.70440000000008</v>
      </c>
      <c r="E114" s="18">
        <v>-0.46680726973722825</v>
      </c>
    </row>
    <row r="115" spans="1:5">
      <c r="A115" s="19">
        <v>864.49322500000017</v>
      </c>
      <c r="B115" s="18">
        <v>-0.27186980099733077</v>
      </c>
      <c r="D115" s="19">
        <v>844.07500000000005</v>
      </c>
      <c r="E115" s="18">
        <v>-0.26457876643092687</v>
      </c>
    </row>
    <row r="116" spans="1:5">
      <c r="A116" s="19">
        <v>850.89832500000011</v>
      </c>
      <c r="B116" s="18">
        <v>1.5451726026258978</v>
      </c>
      <c r="D116" s="19">
        <v>830.37660000000005</v>
      </c>
      <c r="E116" s="18">
        <v>0.25238253978328345</v>
      </c>
    </row>
    <row r="117" spans="1:5">
      <c r="A117" s="19">
        <v>837.2344250000001</v>
      </c>
      <c r="B117" s="18">
        <v>3.1407136296575806</v>
      </c>
      <c r="D117" s="19">
        <v>816.60919999999987</v>
      </c>
      <c r="E117" s="18">
        <v>-0.36059156847469076</v>
      </c>
    </row>
    <row r="118" spans="1:5">
      <c r="A118" s="19">
        <v>823.50152500000013</v>
      </c>
      <c r="B118" s="18">
        <v>1.0170130580479551</v>
      </c>
      <c r="D118" s="19">
        <v>802.77279999999996</v>
      </c>
      <c r="E118" s="18">
        <v>0.24685636018470472</v>
      </c>
    </row>
    <row r="119" spans="1:5">
      <c r="A119" s="19">
        <v>809.69962499999997</v>
      </c>
      <c r="B119" s="18">
        <v>1.3019008628727857</v>
      </c>
      <c r="D119" s="19">
        <v>788.86740000000009</v>
      </c>
      <c r="E119" s="18">
        <v>-9.9148809148235789E-2</v>
      </c>
    </row>
    <row r="120" spans="1:5">
      <c r="A120" s="19">
        <v>795.82872499999985</v>
      </c>
      <c r="B120" s="18">
        <v>0.33892121944260384</v>
      </c>
      <c r="D120" s="19">
        <v>774.89300000000003</v>
      </c>
      <c r="E120" s="18">
        <v>-0.82016521626098293</v>
      </c>
    </row>
    <row r="121" spans="1:5">
      <c r="A121" s="19">
        <v>781.888825</v>
      </c>
      <c r="B121" s="18">
        <v>-3.452993178640594E-2</v>
      </c>
      <c r="D121" s="19">
        <v>760.84960000000001</v>
      </c>
      <c r="E121" s="18">
        <v>-0.76941525029294622</v>
      </c>
    </row>
    <row r="122" spans="1:5">
      <c r="A122" s="19">
        <v>767.87992499999996</v>
      </c>
      <c r="B122" s="18">
        <v>-0.24717202477973688</v>
      </c>
      <c r="D122" s="19">
        <v>746.73720000000003</v>
      </c>
      <c r="E122" s="18">
        <v>-0.84228945760427865</v>
      </c>
    </row>
    <row r="123" spans="1:5">
      <c r="A123" s="19">
        <v>753.80202499999996</v>
      </c>
      <c r="B123" s="18">
        <v>0.28993923921619674</v>
      </c>
      <c r="D123" s="19">
        <v>732.55580000000009</v>
      </c>
      <c r="E123" s="18">
        <v>-0.22337759496761586</v>
      </c>
    </row>
    <row r="124" spans="1:5">
      <c r="A124" s="19">
        <v>739.65512499999977</v>
      </c>
      <c r="B124" s="18">
        <v>0.68823491577264795</v>
      </c>
      <c r="D124" s="19">
        <v>718.30539999999996</v>
      </c>
      <c r="E124" s="18">
        <v>0.32241344153900914</v>
      </c>
    </row>
    <row r="125" spans="1:5">
      <c r="A125" s="19">
        <v>725.43922500000008</v>
      </c>
      <c r="B125" s="18">
        <v>1.2499593316806656</v>
      </c>
      <c r="D125" s="19">
        <v>703.98599999999988</v>
      </c>
      <c r="E125" s="18">
        <v>-0.62229935802362257</v>
      </c>
    </row>
    <row r="126" spans="1:5">
      <c r="A126" s="19">
        <v>711.15432499999997</v>
      </c>
      <c r="B126" s="18">
        <v>-0.46156327681064679</v>
      </c>
      <c r="D126" s="19">
        <v>689.59760000000006</v>
      </c>
      <c r="E126" s="18">
        <v>-0.62976815721173862</v>
      </c>
    </row>
    <row r="127" spans="1:5">
      <c r="A127" s="19">
        <v>696.8004249999999</v>
      </c>
      <c r="B127" s="18">
        <v>-1.1263630515001668</v>
      </c>
      <c r="D127" s="19">
        <v>675.14019999999982</v>
      </c>
      <c r="E127" s="18">
        <v>-0.92526938742210174</v>
      </c>
    </row>
    <row r="128" spans="1:5">
      <c r="A128" s="19">
        <v>682.37752499999988</v>
      </c>
      <c r="B128" s="18">
        <v>-0.49876471328299393</v>
      </c>
      <c r="D128" s="19">
        <v>660.61380000000008</v>
      </c>
      <c r="E128" s="18">
        <v>-0.9378071145170479</v>
      </c>
    </row>
    <row r="129" spans="1:5">
      <c r="A129" s="19">
        <v>667.88562499999989</v>
      </c>
      <c r="B129" s="18">
        <v>-0.31726868222417542</v>
      </c>
      <c r="D129" s="19">
        <v>646.01839999999993</v>
      </c>
      <c r="E129" s="18">
        <v>-0.68598433961329752</v>
      </c>
    </row>
    <row r="130" spans="1:5">
      <c r="A130" s="19">
        <v>653.32472499999994</v>
      </c>
      <c r="B130" s="18">
        <v>0.72549314651702801</v>
      </c>
      <c r="D130" s="19">
        <v>631.35399999999981</v>
      </c>
      <c r="E130" s="18">
        <v>-0.99951631421203835</v>
      </c>
    </row>
    <row r="131" spans="1:5">
      <c r="A131" s="19">
        <v>638.69482500000004</v>
      </c>
      <c r="B131" s="18">
        <v>-5.2711095013898528E-3</v>
      </c>
      <c r="D131" s="19">
        <v>616.62059999999974</v>
      </c>
      <c r="E131" s="18">
        <v>-0.10541006161596025</v>
      </c>
    </row>
    <row r="132" spans="1:5">
      <c r="A132" s="19">
        <v>623.99592499999994</v>
      </c>
      <c r="B132" s="18">
        <v>-0.74783866721634817</v>
      </c>
      <c r="D132" s="19">
        <v>601.81820000000016</v>
      </c>
      <c r="E132" s="18">
        <v>-0.13125505264899789</v>
      </c>
    </row>
    <row r="133" spans="1:5">
      <c r="A133" s="19">
        <v>609.22802499999989</v>
      </c>
      <c r="B133" s="18">
        <v>-0.58970797668481123</v>
      </c>
      <c r="D133" s="19">
        <v>586.94679999999994</v>
      </c>
      <c r="E133" s="18">
        <v>-1.0403176631141684</v>
      </c>
    </row>
    <row r="134" spans="1:5">
      <c r="A134" s="19">
        <v>594.3911250000001</v>
      </c>
      <c r="B134" s="18">
        <v>-0.99731815849625249</v>
      </c>
      <c r="D134" s="19">
        <v>572.00639999999999</v>
      </c>
      <c r="E134" s="18">
        <v>-1.0189148510495694</v>
      </c>
    </row>
    <row r="135" spans="1:5">
      <c r="A135" s="19">
        <v>579.4852249999999</v>
      </c>
      <c r="B135" s="18">
        <v>-1.2544143536587229</v>
      </c>
      <c r="D135" s="19">
        <v>556.99699999999984</v>
      </c>
      <c r="E135" s="18">
        <v>-0.90043178960004322</v>
      </c>
    </row>
    <row r="136" spans="1:5">
      <c r="A136" s="19">
        <v>564.51032499999997</v>
      </c>
      <c r="B136" s="18">
        <v>-1.2227796435331311</v>
      </c>
      <c r="D136" s="19">
        <v>541.91859999999997</v>
      </c>
      <c r="E136" s="18">
        <v>-0.8898188537270636</v>
      </c>
    </row>
    <row r="137" spans="1:5">
      <c r="A137" s="19">
        <v>549.46642500000007</v>
      </c>
      <c r="B137" s="18">
        <v>-0.98670939506731625</v>
      </c>
      <c r="D137" s="19">
        <v>526.77119999999991</v>
      </c>
      <c r="E137" s="18">
        <v>-0.84545793944121495</v>
      </c>
    </row>
    <row r="138" spans="1:5">
      <c r="A138" s="19">
        <v>534.35352499999999</v>
      </c>
      <c r="B138" s="18">
        <v>-0.93440689503456531</v>
      </c>
      <c r="D138" s="19">
        <v>511.55479999999989</v>
      </c>
      <c r="E138" s="18">
        <v>-1.0408898132324931</v>
      </c>
    </row>
    <row r="139" spans="1:5">
      <c r="A139" s="19">
        <v>519.17162499999995</v>
      </c>
      <c r="B139" s="18">
        <v>-1.3510492544821553</v>
      </c>
      <c r="D139" s="19">
        <v>496.26939999999991</v>
      </c>
      <c r="E139" s="18">
        <v>-0.94866827276892218</v>
      </c>
    </row>
    <row r="140" spans="1:5">
      <c r="A140" s="19">
        <v>503.92072499999995</v>
      </c>
      <c r="B140" s="18">
        <v>-0.84364908957374496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5"/>
  <sheetViews>
    <sheetView workbookViewId="0">
      <selection sqref="A1:B1048576"/>
    </sheetView>
  </sheetViews>
  <sheetFormatPr defaultColWidth="10.6640625" defaultRowHeight="15.5"/>
  <cols>
    <col min="1" max="1" width="10.83203125" style="4"/>
    <col min="2" max="2" width="10.83203125" style="2"/>
  </cols>
  <sheetData>
    <row r="1" spans="1:2">
      <c r="A1" s="4" t="s">
        <v>22</v>
      </c>
      <c r="B1" s="2" t="s">
        <v>20</v>
      </c>
    </row>
    <row r="2" spans="1:2">
      <c r="A2" s="4">
        <v>1921</v>
      </c>
      <c r="B2" s="2">
        <v>19.008264</v>
      </c>
    </row>
    <row r="3" spans="1:2">
      <c r="A3" s="4">
        <v>1920</v>
      </c>
      <c r="B3" s="2">
        <v>16.511628000000002</v>
      </c>
    </row>
    <row r="4" spans="1:2">
      <c r="A4" s="4">
        <v>1919</v>
      </c>
      <c r="B4" s="2">
        <v>17.903929999999999</v>
      </c>
    </row>
    <row r="5" spans="1:2">
      <c r="A5" s="4">
        <v>1918</v>
      </c>
      <c r="B5" s="2">
        <v>19.195612000000001</v>
      </c>
    </row>
    <row r="6" spans="1:2">
      <c r="A6" s="4">
        <v>1917</v>
      </c>
      <c r="B6" s="2">
        <v>19.362186999999999</v>
      </c>
    </row>
    <row r="7" spans="1:2">
      <c r="A7" s="4">
        <v>1916</v>
      </c>
      <c r="B7" s="2">
        <v>17.510549000000001</v>
      </c>
    </row>
    <row r="8" spans="1:2">
      <c r="A8" s="4">
        <v>1915</v>
      </c>
      <c r="B8" s="2">
        <v>22.281167</v>
      </c>
    </row>
    <row r="9" spans="1:2">
      <c r="A9" s="4">
        <v>1913</v>
      </c>
      <c r="B9" s="2">
        <v>17.321016</v>
      </c>
    </row>
    <row r="10" spans="1:2">
      <c r="A10" s="4">
        <v>1911</v>
      </c>
      <c r="B10" s="2">
        <v>22.052402000000001</v>
      </c>
    </row>
    <row r="11" spans="1:2">
      <c r="A11" s="4">
        <v>1909</v>
      </c>
      <c r="B11" s="2">
        <v>33.261803</v>
      </c>
    </row>
    <row r="12" spans="1:2">
      <c r="A12" s="4">
        <v>1907</v>
      </c>
      <c r="B12" s="2">
        <v>38.443396</v>
      </c>
    </row>
    <row r="13" spans="1:2">
      <c r="A13" s="4">
        <v>1904.5</v>
      </c>
      <c r="B13" s="2">
        <v>34.460887999999997</v>
      </c>
    </row>
    <row r="14" spans="1:2">
      <c r="A14" s="4">
        <v>1902</v>
      </c>
      <c r="B14" s="2">
        <v>32.327585999999997</v>
      </c>
    </row>
    <row r="15" spans="1:2">
      <c r="A15" s="4">
        <v>1899</v>
      </c>
      <c r="B15" s="2">
        <v>37.837837999999998</v>
      </c>
    </row>
    <row r="16" spans="1:2">
      <c r="A16" s="4">
        <v>1896</v>
      </c>
      <c r="B16" s="2">
        <v>35.462555000000002</v>
      </c>
    </row>
    <row r="17" spans="1:2">
      <c r="A17" s="4">
        <v>1893</v>
      </c>
      <c r="B17" s="2">
        <v>62.718446999999998</v>
      </c>
    </row>
    <row r="18" spans="1:2">
      <c r="A18" s="4">
        <v>1890</v>
      </c>
      <c r="B18" s="2">
        <v>47.368420999999998</v>
      </c>
    </row>
    <row r="19" spans="1:2">
      <c r="A19" s="4">
        <v>1887</v>
      </c>
      <c r="B19" s="2">
        <v>45.546559000000002</v>
      </c>
    </row>
    <row r="20" spans="1:2">
      <c r="A20" s="4">
        <v>1883.5</v>
      </c>
      <c r="B20" s="2">
        <v>59.574468000000003</v>
      </c>
    </row>
    <row r="21" spans="1:2">
      <c r="A21" s="4">
        <v>1880</v>
      </c>
      <c r="B21" s="2">
        <v>58.849558000000002</v>
      </c>
    </row>
    <row r="22" spans="1:2">
      <c r="A22" s="4">
        <v>1876.5</v>
      </c>
      <c r="B22" s="2">
        <v>57.883369000000002</v>
      </c>
    </row>
    <row r="23" spans="1:2">
      <c r="A23" s="4">
        <v>1873</v>
      </c>
      <c r="B23" s="2">
        <v>61.276595999999998</v>
      </c>
    </row>
    <row r="24" spans="1:2">
      <c r="A24" s="4">
        <v>1869.5</v>
      </c>
      <c r="B24" s="2">
        <v>57.873210999999998</v>
      </c>
    </row>
    <row r="25" spans="1:2">
      <c r="A25" s="4">
        <v>1866</v>
      </c>
      <c r="B25" s="2">
        <v>40.891472999999998</v>
      </c>
    </row>
    <row r="26" spans="1:2">
      <c r="A26" s="4">
        <v>1862.5</v>
      </c>
      <c r="B26" s="2">
        <v>47.346938999999999</v>
      </c>
    </row>
    <row r="27" spans="1:2">
      <c r="A27" s="4">
        <v>1858.5</v>
      </c>
      <c r="B27" s="2">
        <v>37.915742999999999</v>
      </c>
    </row>
    <row r="28" spans="1:2">
      <c r="A28" s="4">
        <v>1854.5</v>
      </c>
      <c r="B28" s="2">
        <v>41.188119</v>
      </c>
    </row>
    <row r="29" spans="1:2">
      <c r="A29" s="4">
        <v>1850.5</v>
      </c>
      <c r="B29" s="2">
        <v>48.654243999999998</v>
      </c>
    </row>
    <row r="30" spans="1:2">
      <c r="A30" s="4">
        <v>1846</v>
      </c>
      <c r="B30" s="2">
        <v>53.643725000000003</v>
      </c>
    </row>
    <row r="31" spans="1:2">
      <c r="A31" s="4">
        <v>1841.5</v>
      </c>
      <c r="B31" s="2">
        <v>48.637317000000003</v>
      </c>
    </row>
    <row r="32" spans="1:2">
      <c r="A32" s="4">
        <v>1836.5</v>
      </c>
      <c r="B32" s="2">
        <v>54.347825999999998</v>
      </c>
    </row>
    <row r="33" spans="1:2">
      <c r="A33" s="4">
        <v>1831.5</v>
      </c>
      <c r="B33" s="2">
        <v>39.799999999999997</v>
      </c>
    </row>
    <row r="34" spans="1:2">
      <c r="A34" s="4">
        <v>1826</v>
      </c>
      <c r="B34" s="2">
        <v>53.722333999999996</v>
      </c>
    </row>
    <row r="35" spans="1:2">
      <c r="A35" s="4">
        <v>1820.5</v>
      </c>
      <c r="B35" s="2">
        <v>44.602851000000001</v>
      </c>
    </row>
    <row r="36" spans="1:2">
      <c r="A36" s="4">
        <v>1815</v>
      </c>
      <c r="B36" s="2">
        <v>58.350515000000001</v>
      </c>
    </row>
    <row r="37" spans="1:2">
      <c r="A37" s="4">
        <v>1809.5</v>
      </c>
      <c r="B37" s="2">
        <v>62.790697999999999</v>
      </c>
    </row>
    <row r="38" spans="1:2">
      <c r="A38" s="4">
        <v>1804</v>
      </c>
      <c r="B38" s="2">
        <v>65.525114000000002</v>
      </c>
    </row>
    <row r="39" spans="1:2">
      <c r="A39" s="4">
        <v>1798.5</v>
      </c>
      <c r="B39" s="2">
        <v>67.763158000000004</v>
      </c>
    </row>
    <row r="40" spans="1:2">
      <c r="A40" s="4">
        <v>1793</v>
      </c>
      <c r="B40" s="2">
        <v>51.012891000000003</v>
      </c>
    </row>
    <row r="41" spans="1:2">
      <c r="A41" s="4">
        <v>1787.5</v>
      </c>
      <c r="B41" s="2">
        <v>66.954644000000002</v>
      </c>
    </row>
    <row r="42" spans="1:2">
      <c r="A42" s="4">
        <v>1782</v>
      </c>
      <c r="B42" s="2">
        <v>65.235174000000001</v>
      </c>
    </row>
    <row r="43" spans="1:2">
      <c r="A43" s="4">
        <v>1776.5</v>
      </c>
      <c r="B43" s="2">
        <v>65.934066000000001</v>
      </c>
    </row>
    <row r="44" spans="1:2">
      <c r="A44" s="4">
        <v>1771</v>
      </c>
      <c r="B44" s="2">
        <v>52.788845000000002</v>
      </c>
    </row>
    <row r="45" spans="1:2">
      <c r="A45" s="4">
        <v>1765.5</v>
      </c>
      <c r="B45" s="2">
        <v>73.347548000000003</v>
      </c>
    </row>
    <row r="46" spans="1:2">
      <c r="A46" s="4">
        <v>1760</v>
      </c>
      <c r="B46" s="2">
        <v>73.273942000000005</v>
      </c>
    </row>
    <row r="47" spans="1:2">
      <c r="A47" s="4">
        <v>1754.5</v>
      </c>
      <c r="B47" s="2">
        <v>66.595288999999994</v>
      </c>
    </row>
    <row r="48" spans="1:2">
      <c r="A48" s="4">
        <v>1749</v>
      </c>
      <c r="B48" s="2">
        <v>48.741419</v>
      </c>
    </row>
    <row r="49" spans="1:2">
      <c r="A49" s="4">
        <v>1743.5</v>
      </c>
      <c r="B49" s="2">
        <v>69.690264999999997</v>
      </c>
    </row>
    <row r="50" spans="1:2">
      <c r="A50" s="4">
        <v>1738</v>
      </c>
      <c r="B50" s="2">
        <v>71.488470000000007</v>
      </c>
    </row>
    <row r="51" spans="1:2">
      <c r="A51" s="4">
        <v>1732.5</v>
      </c>
      <c r="B51" s="2">
        <v>69.484536000000006</v>
      </c>
    </row>
    <row r="52" spans="1:2">
      <c r="A52" s="4">
        <v>1727</v>
      </c>
      <c r="B52" s="2">
        <v>38.076152</v>
      </c>
    </row>
    <row r="53" spans="1:2">
      <c r="A53" s="4">
        <v>1721.5</v>
      </c>
      <c r="B53" s="2">
        <v>46.085011000000002</v>
      </c>
    </row>
    <row r="54" spans="1:2">
      <c r="A54" s="4">
        <v>1716</v>
      </c>
      <c r="B54" s="2">
        <v>48.557692000000003</v>
      </c>
    </row>
    <row r="55" spans="1:2">
      <c r="A55" s="4">
        <v>1710.5</v>
      </c>
      <c r="B55" s="2">
        <v>38.034188</v>
      </c>
    </row>
    <row r="56" spans="1:2">
      <c r="A56" s="4">
        <v>1705</v>
      </c>
      <c r="B56" s="2">
        <v>27.484144000000001</v>
      </c>
    </row>
    <row r="57" spans="1:2">
      <c r="A57" s="4">
        <v>1699.3</v>
      </c>
      <c r="B57" s="2">
        <v>33.115468</v>
      </c>
    </row>
    <row r="58" spans="1:2">
      <c r="A58" s="4">
        <v>1693.6</v>
      </c>
      <c r="B58" s="2">
        <v>34.903640000000003</v>
      </c>
    </row>
    <row r="59" spans="1:2">
      <c r="A59" s="4">
        <v>1687.8</v>
      </c>
      <c r="B59" s="2">
        <v>32.532750999999998</v>
      </c>
    </row>
    <row r="60" spans="1:2">
      <c r="A60" s="4">
        <v>1682</v>
      </c>
      <c r="B60" s="2">
        <v>20.495494999999998</v>
      </c>
    </row>
    <row r="61" spans="1:2">
      <c r="A61" s="4">
        <v>1676.1</v>
      </c>
      <c r="B61" s="2">
        <v>34.719710999999997</v>
      </c>
    </row>
    <row r="62" spans="1:2">
      <c r="A62" s="4">
        <v>1670.2</v>
      </c>
      <c r="B62" s="2">
        <v>22.925764000000001</v>
      </c>
    </row>
    <row r="63" spans="1:2">
      <c r="A63" s="4">
        <v>1664.2</v>
      </c>
      <c r="B63" s="2">
        <v>36.480687000000003</v>
      </c>
    </row>
    <row r="64" spans="1:2">
      <c r="A64" s="4">
        <v>1658.2</v>
      </c>
      <c r="B64" s="2">
        <v>29.438202</v>
      </c>
    </row>
    <row r="65" spans="1:2">
      <c r="A65" s="4">
        <v>1652</v>
      </c>
      <c r="B65" s="2">
        <v>39.689579000000002</v>
      </c>
    </row>
    <row r="66" spans="1:2">
      <c r="A66" s="4">
        <v>1645.8</v>
      </c>
      <c r="B66" s="2">
        <v>43.892339999999997</v>
      </c>
    </row>
    <row r="67" spans="1:2">
      <c r="A67" s="4">
        <v>1639.6</v>
      </c>
      <c r="B67" s="2">
        <v>46.666666999999997</v>
      </c>
    </row>
    <row r="68" spans="1:2">
      <c r="A68" s="4">
        <v>1633.4</v>
      </c>
      <c r="B68" s="2">
        <v>32.931727000000002</v>
      </c>
    </row>
    <row r="69" spans="1:2">
      <c r="A69" s="4">
        <v>1621</v>
      </c>
      <c r="B69" s="2">
        <v>43.113771999999997</v>
      </c>
    </row>
    <row r="70" spans="1:2">
      <c r="A70" s="4">
        <v>1614.8</v>
      </c>
      <c r="B70" s="2">
        <v>47.761194000000003</v>
      </c>
    </row>
    <row r="71" spans="1:2">
      <c r="A71" s="4">
        <v>1608.6</v>
      </c>
      <c r="B71" s="2">
        <v>32.203389999999999</v>
      </c>
    </row>
    <row r="72" spans="1:2">
      <c r="A72" s="4">
        <v>1602.4</v>
      </c>
      <c r="B72" s="2">
        <v>59.118236000000003</v>
      </c>
    </row>
    <row r="73" spans="1:2">
      <c r="A73" s="4">
        <v>1596.2</v>
      </c>
      <c r="B73" s="2">
        <v>50.993377000000002</v>
      </c>
    </row>
    <row r="74" spans="1:2">
      <c r="A74" s="4">
        <v>1590</v>
      </c>
      <c r="B74" s="2">
        <v>52.659573999999999</v>
      </c>
    </row>
    <row r="75" spans="1:2">
      <c r="A75" s="4">
        <v>1583.8</v>
      </c>
      <c r="B75" s="2">
        <v>37.979094000000003</v>
      </c>
    </row>
    <row r="76" spans="1:2">
      <c r="A76" s="4">
        <v>1577.6</v>
      </c>
      <c r="B76" s="2">
        <v>49.730699999999999</v>
      </c>
    </row>
    <row r="77" spans="1:2">
      <c r="A77" s="4">
        <v>1571.4</v>
      </c>
      <c r="B77" s="2">
        <v>40.421053000000001</v>
      </c>
    </row>
    <row r="78" spans="1:2">
      <c r="A78" s="4">
        <v>1565.2</v>
      </c>
      <c r="B78" s="2">
        <v>32.443531999999998</v>
      </c>
    </row>
    <row r="79" spans="1:2">
      <c r="A79" s="4">
        <v>1559</v>
      </c>
      <c r="B79" s="2">
        <v>36.788618</v>
      </c>
    </row>
    <row r="80" spans="1:2">
      <c r="A80" s="4">
        <v>1552.8</v>
      </c>
      <c r="B80" s="2">
        <v>25.918367</v>
      </c>
    </row>
    <row r="81" spans="1:2">
      <c r="A81" s="4">
        <v>1546.6</v>
      </c>
      <c r="B81" s="2">
        <v>20.767493999999999</v>
      </c>
    </row>
    <row r="82" spans="1:2">
      <c r="A82" s="4">
        <v>1540.4</v>
      </c>
      <c r="B82" s="2">
        <v>18.995633000000002</v>
      </c>
    </row>
    <row r="83" spans="1:2">
      <c r="A83" s="4">
        <v>1534.2</v>
      </c>
      <c r="B83" s="2">
        <v>13.350125999999999</v>
      </c>
    </row>
    <row r="84" spans="1:2">
      <c r="A84" s="4">
        <v>1528</v>
      </c>
      <c r="B84" s="2">
        <v>19.078946999999999</v>
      </c>
    </row>
    <row r="85" spans="1:2">
      <c r="A85" s="4">
        <v>1521.8</v>
      </c>
      <c r="B85" s="2">
        <v>15.903613999999999</v>
      </c>
    </row>
    <row r="86" spans="1:2">
      <c r="A86" s="4">
        <v>1515.6</v>
      </c>
      <c r="B86" s="2">
        <v>14.035088</v>
      </c>
    </row>
    <row r="87" spans="1:2">
      <c r="A87" s="4">
        <v>1509.4</v>
      </c>
      <c r="B87" s="2">
        <v>9.7192225000000008</v>
      </c>
    </row>
    <row r="88" spans="1:2">
      <c r="A88" s="4">
        <v>1503.2</v>
      </c>
      <c r="B88" s="2">
        <v>7.2847682000000002</v>
      </c>
    </row>
    <row r="89" spans="1:2">
      <c r="A89" s="4">
        <v>1497</v>
      </c>
      <c r="B89" s="2">
        <v>13.671875</v>
      </c>
    </row>
    <row r="90" spans="1:2">
      <c r="A90" s="4">
        <v>1490.8</v>
      </c>
      <c r="B90" s="2">
        <v>12.526096000000001</v>
      </c>
    </row>
    <row r="91" spans="1:2">
      <c r="A91" s="4">
        <v>1484.6</v>
      </c>
      <c r="B91" s="2">
        <v>10.993658</v>
      </c>
    </row>
    <row r="92" spans="1:2">
      <c r="A92" s="4">
        <v>1478.4</v>
      </c>
      <c r="B92" s="2">
        <v>14.754098000000001</v>
      </c>
    </row>
    <row r="93" spans="1:2">
      <c r="A93" s="4">
        <v>1472.2</v>
      </c>
      <c r="B93" s="2">
        <v>15.351812000000001</v>
      </c>
    </row>
    <row r="94" spans="1:2">
      <c r="A94" s="4">
        <v>1466</v>
      </c>
      <c r="B94" s="2">
        <v>12.314225</v>
      </c>
    </row>
    <row r="95" spans="1:2">
      <c r="A95" s="4">
        <v>1459.8</v>
      </c>
      <c r="B95" s="2">
        <v>11.462451</v>
      </c>
    </row>
    <row r="96" spans="1:2">
      <c r="A96" s="4">
        <v>1453.6</v>
      </c>
      <c r="B96" s="2">
        <v>14.732143000000001</v>
      </c>
    </row>
    <row r="97" spans="1:2">
      <c r="A97" s="4">
        <v>1447.4</v>
      </c>
      <c r="B97" s="2">
        <v>12.108559</v>
      </c>
    </row>
    <row r="98" spans="1:2">
      <c r="A98" s="4">
        <v>1441.2</v>
      </c>
      <c r="B98" s="2">
        <v>15.011547</v>
      </c>
    </row>
    <row r="99" spans="1:2">
      <c r="A99" s="4">
        <v>1435</v>
      </c>
      <c r="B99" s="2">
        <v>13.771186</v>
      </c>
    </row>
    <row r="100" spans="1:2">
      <c r="A100" s="4">
        <v>1428.8</v>
      </c>
      <c r="B100" s="2">
        <v>17.489712000000001</v>
      </c>
    </row>
    <row r="101" spans="1:2">
      <c r="A101" s="4">
        <v>1422.6</v>
      </c>
      <c r="B101" s="2">
        <v>10.526316</v>
      </c>
    </row>
    <row r="102" spans="1:2">
      <c r="A102" s="4">
        <v>1416.4</v>
      </c>
      <c r="B102" s="2">
        <v>10.625</v>
      </c>
    </row>
    <row r="103" spans="1:2">
      <c r="A103" s="4">
        <v>1410.2</v>
      </c>
      <c r="B103" s="2">
        <v>18.055555999999999</v>
      </c>
    </row>
    <row r="104" spans="1:2">
      <c r="A104" s="4">
        <v>1404</v>
      </c>
      <c r="B104" s="2">
        <v>10.483871000000001</v>
      </c>
    </row>
    <row r="105" spans="1:2">
      <c r="A105" s="4">
        <v>1397.8</v>
      </c>
      <c r="B105" s="2">
        <v>27.762039999999999</v>
      </c>
    </row>
    <row r="106" spans="1:2">
      <c r="A106" s="4">
        <v>1391.6</v>
      </c>
      <c r="B106" s="2">
        <v>18.584071000000002</v>
      </c>
    </row>
    <row r="107" spans="1:2">
      <c r="A107" s="4">
        <v>1385.4</v>
      </c>
      <c r="B107" s="2">
        <v>18.548387000000002</v>
      </c>
    </row>
    <row r="108" spans="1:2">
      <c r="A108" s="4">
        <v>1379.2</v>
      </c>
      <c r="B108" s="2">
        <v>19.742488999999999</v>
      </c>
    </row>
    <row r="109" spans="1:2">
      <c r="A109" s="4">
        <v>1373</v>
      </c>
      <c r="B109" s="2">
        <v>19.529837000000001</v>
      </c>
    </row>
    <row r="110" spans="1:2">
      <c r="A110" s="4">
        <v>1366.8</v>
      </c>
      <c r="B110" s="2">
        <v>22.787194</v>
      </c>
    </row>
    <row r="111" spans="1:2">
      <c r="A111" s="4">
        <v>1360.6</v>
      </c>
      <c r="B111" s="2">
        <v>31.346153999999999</v>
      </c>
    </row>
    <row r="112" spans="1:2">
      <c r="A112" s="4">
        <v>1354.4</v>
      </c>
      <c r="B112" s="2">
        <v>26.242545</v>
      </c>
    </row>
    <row r="113" spans="1:2">
      <c r="A113" s="4">
        <v>1348.2</v>
      </c>
      <c r="B113" s="2">
        <v>24.180327999999999</v>
      </c>
    </row>
    <row r="114" spans="1:2">
      <c r="A114" s="4">
        <v>1342</v>
      </c>
      <c r="B114" s="2">
        <v>43.172691</v>
      </c>
    </row>
    <row r="115" spans="1:2">
      <c r="A115" s="4">
        <v>1335.8</v>
      </c>
      <c r="B115" s="2">
        <v>59.6</v>
      </c>
    </row>
    <row r="116" spans="1:2">
      <c r="A116" s="4">
        <v>1329.6</v>
      </c>
      <c r="B116" s="2">
        <v>56.919643000000001</v>
      </c>
    </row>
    <row r="117" spans="1:2">
      <c r="A117" s="4">
        <v>1323.4</v>
      </c>
      <c r="B117" s="2">
        <v>56.184486</v>
      </c>
    </row>
    <row r="118" spans="1:2">
      <c r="A118" s="4">
        <v>1317.2</v>
      </c>
      <c r="B118" s="2">
        <v>53.229399000000001</v>
      </c>
    </row>
    <row r="119" spans="1:2">
      <c r="A119" s="4">
        <v>1311</v>
      </c>
      <c r="B119" s="2">
        <v>25.635593</v>
      </c>
    </row>
    <row r="120" spans="1:2">
      <c r="A120" s="4">
        <v>1304.8</v>
      </c>
      <c r="B120" s="2">
        <v>27.061311</v>
      </c>
    </row>
    <row r="121" spans="1:2">
      <c r="A121" s="4">
        <v>1298.5999999999999</v>
      </c>
      <c r="B121" s="2">
        <v>55.623722000000001</v>
      </c>
    </row>
    <row r="122" spans="1:2">
      <c r="A122" s="4">
        <v>1292.4000000000001</v>
      </c>
      <c r="B122" s="2">
        <v>50.887574000000001</v>
      </c>
    </row>
    <row r="123" spans="1:2">
      <c r="A123" s="4">
        <v>1286.2</v>
      </c>
      <c r="B123" s="2">
        <v>59.6</v>
      </c>
    </row>
    <row r="124" spans="1:2">
      <c r="A124" s="4">
        <v>1280</v>
      </c>
      <c r="B124" s="2">
        <v>49.250936000000003</v>
      </c>
    </row>
    <row r="125" spans="1:2">
      <c r="A125" s="4">
        <v>1273.8</v>
      </c>
      <c r="B125" s="2">
        <v>50.098232000000003</v>
      </c>
    </row>
    <row r="126" spans="1:2">
      <c r="A126" s="4">
        <v>1267.5999999999999</v>
      </c>
      <c r="B126" s="2">
        <v>41.216216000000003</v>
      </c>
    </row>
    <row r="127" spans="1:2">
      <c r="A127" s="4">
        <v>1261.4000000000001</v>
      </c>
      <c r="B127" s="2">
        <v>44.548872000000003</v>
      </c>
    </row>
    <row r="128" spans="1:2">
      <c r="A128" s="4">
        <v>1255.2</v>
      </c>
      <c r="B128" s="2">
        <v>48.741007000000003</v>
      </c>
    </row>
    <row r="129" spans="1:2">
      <c r="A129" s="4">
        <v>1249</v>
      </c>
      <c r="B129" s="2">
        <v>42.647058999999999</v>
      </c>
    </row>
    <row r="130" spans="1:2">
      <c r="A130" s="4">
        <v>1242.8</v>
      </c>
      <c r="B130" s="2">
        <v>41.841003999999998</v>
      </c>
    </row>
    <row r="131" spans="1:2">
      <c r="A131" s="4">
        <v>1236.5999999999999</v>
      </c>
      <c r="B131" s="2">
        <v>38.764045000000003</v>
      </c>
    </row>
    <row r="132" spans="1:2">
      <c r="A132" s="4">
        <v>1230.4000000000001</v>
      </c>
      <c r="B132" s="2">
        <v>44.676409</v>
      </c>
    </row>
    <row r="133" spans="1:2">
      <c r="A133" s="4">
        <v>1224.2</v>
      </c>
      <c r="B133" s="2">
        <v>45.824846999999998</v>
      </c>
    </row>
    <row r="134" spans="1:2">
      <c r="A134" s="4">
        <v>1218</v>
      </c>
      <c r="B134" s="2">
        <v>49.177331000000002</v>
      </c>
    </row>
    <row r="135" spans="1:2">
      <c r="A135" s="4">
        <v>1211.8</v>
      </c>
      <c r="B135" s="2">
        <v>43.575418999999997</v>
      </c>
    </row>
    <row r="136" spans="1:2">
      <c r="A136" s="4">
        <v>1205.5999999999999</v>
      </c>
      <c r="B136" s="2">
        <v>53.793103000000002</v>
      </c>
    </row>
    <row r="137" spans="1:2">
      <c r="A137" s="4">
        <v>1199.4000000000001</v>
      </c>
      <c r="B137" s="2">
        <v>44.618834</v>
      </c>
    </row>
    <row r="138" spans="1:2">
      <c r="A138" s="4">
        <v>1193.2</v>
      </c>
      <c r="B138" s="2">
        <v>55.133929000000002</v>
      </c>
    </row>
    <row r="139" spans="1:2">
      <c r="A139" s="4">
        <v>1187</v>
      </c>
      <c r="B139" s="2">
        <v>58.095238000000002</v>
      </c>
    </row>
    <row r="140" spans="1:2">
      <c r="A140" s="4">
        <v>1180.8</v>
      </c>
      <c r="B140" s="2">
        <v>58.301158000000001</v>
      </c>
    </row>
    <row r="141" spans="1:2">
      <c r="A141" s="4">
        <v>1174.5999999999999</v>
      </c>
      <c r="B141" s="2">
        <v>55.402298999999999</v>
      </c>
    </row>
    <row r="142" spans="1:2">
      <c r="A142" s="4">
        <v>1168.4000000000001</v>
      </c>
      <c r="B142" s="2">
        <v>57.642726000000003</v>
      </c>
    </row>
    <row r="143" spans="1:2">
      <c r="A143" s="4">
        <v>1162.2</v>
      </c>
      <c r="B143" s="2">
        <v>60.844529999999999</v>
      </c>
    </row>
    <row r="144" spans="1:2">
      <c r="A144" s="4">
        <v>1156</v>
      </c>
      <c r="B144" s="2">
        <v>63.564355999999997</v>
      </c>
    </row>
    <row r="145" spans="1:2">
      <c r="A145" s="4">
        <v>1149.8</v>
      </c>
      <c r="B145" s="2">
        <v>64.231738000000007</v>
      </c>
    </row>
    <row r="146" spans="1:2">
      <c r="A146" s="4">
        <v>1143.5999999999999</v>
      </c>
      <c r="B146" s="2">
        <v>57.777777999999998</v>
      </c>
    </row>
    <row r="147" spans="1:2">
      <c r="A147" s="4">
        <v>1137.4000000000001</v>
      </c>
      <c r="B147" s="2">
        <v>61.264822000000002</v>
      </c>
    </row>
    <row r="148" spans="1:2">
      <c r="A148" s="4">
        <v>1131.2</v>
      </c>
      <c r="B148" s="2">
        <v>45.437261999999997</v>
      </c>
    </row>
    <row r="149" spans="1:2">
      <c r="A149" s="4">
        <v>1125</v>
      </c>
      <c r="B149" s="2">
        <v>43.655914000000003</v>
      </c>
    </row>
    <row r="150" spans="1:2">
      <c r="A150" s="4">
        <v>1118.8</v>
      </c>
      <c r="B150" s="2">
        <v>47.991968</v>
      </c>
    </row>
    <row r="151" spans="1:2">
      <c r="A151" s="4">
        <v>1112.5999999999999</v>
      </c>
      <c r="B151" s="2">
        <v>46.896552</v>
      </c>
    </row>
    <row r="152" spans="1:2">
      <c r="A152" s="4">
        <v>1106.4000000000001</v>
      </c>
      <c r="B152" s="2">
        <v>43.856332999999999</v>
      </c>
    </row>
    <row r="153" spans="1:2">
      <c r="A153" s="4">
        <v>1100.2</v>
      </c>
      <c r="B153" s="2">
        <v>42.471910000000001</v>
      </c>
    </row>
    <row r="154" spans="1:2">
      <c r="A154" s="4">
        <v>1094</v>
      </c>
      <c r="B154" s="2">
        <v>40.625</v>
      </c>
    </row>
    <row r="155" spans="1:2">
      <c r="A155" s="4">
        <v>1087.8</v>
      </c>
      <c r="B155" s="2">
        <v>39.782609000000001</v>
      </c>
    </row>
    <row r="156" spans="1:2">
      <c r="A156" s="4">
        <v>1081.5999999999999</v>
      </c>
      <c r="B156" s="2">
        <v>46.783625999999998</v>
      </c>
    </row>
    <row r="157" spans="1:2">
      <c r="A157" s="4">
        <v>1075.4000000000001</v>
      </c>
      <c r="B157" s="2">
        <v>47.789473999999998</v>
      </c>
    </row>
    <row r="158" spans="1:2">
      <c r="A158" s="4">
        <v>1069.2</v>
      </c>
      <c r="B158" s="2">
        <v>46.247464999999998</v>
      </c>
    </row>
    <row r="159" spans="1:2">
      <c r="A159" s="4">
        <v>1063</v>
      </c>
      <c r="B159" s="2">
        <v>42.988506000000001</v>
      </c>
    </row>
    <row r="160" spans="1:2">
      <c r="A160" s="4">
        <v>1056.8</v>
      </c>
      <c r="B160" s="2">
        <v>47.136564</v>
      </c>
    </row>
    <row r="161" spans="1:2">
      <c r="A161" s="4">
        <v>1050.5999999999999</v>
      </c>
      <c r="B161" s="2">
        <v>41.401274000000001</v>
      </c>
    </row>
    <row r="162" spans="1:2">
      <c r="A162" s="4">
        <v>1044.4000000000001</v>
      </c>
      <c r="B162" s="2">
        <v>43.186582999999999</v>
      </c>
    </row>
    <row r="163" spans="1:2">
      <c r="A163" s="4">
        <v>1038.2</v>
      </c>
      <c r="B163" s="2">
        <v>49.576270999999998</v>
      </c>
    </row>
    <row r="164" spans="1:2">
      <c r="A164" s="4">
        <v>1032</v>
      </c>
      <c r="B164" s="2">
        <v>40.359896999999997</v>
      </c>
    </row>
    <row r="165" spans="1:2">
      <c r="A165" s="4">
        <v>1025.8</v>
      </c>
      <c r="B165" s="2">
        <v>46.405228999999999</v>
      </c>
    </row>
    <row r="166" spans="1:2">
      <c r="A166" s="4">
        <v>1019.6</v>
      </c>
      <c r="B166" s="2">
        <v>45.351474000000003</v>
      </c>
    </row>
    <row r="167" spans="1:2">
      <c r="A167" s="4">
        <v>1013.4</v>
      </c>
      <c r="B167" s="2">
        <v>42.567568000000001</v>
      </c>
    </row>
    <row r="168" spans="1:2">
      <c r="A168" s="4">
        <v>1007.2</v>
      </c>
      <c r="B168" s="2">
        <v>39.215685999999998</v>
      </c>
    </row>
    <row r="169" spans="1:2">
      <c r="A169" s="4">
        <v>1001</v>
      </c>
      <c r="B169" s="2">
        <v>41.942605</v>
      </c>
    </row>
    <row r="170" spans="1:2">
      <c r="A170" s="4">
        <v>994.8</v>
      </c>
      <c r="B170" s="2">
        <v>38.986784</v>
      </c>
    </row>
    <row r="171" spans="1:2">
      <c r="A171" s="4">
        <v>988.6</v>
      </c>
      <c r="B171" s="2">
        <v>41.134751999999999</v>
      </c>
    </row>
    <row r="172" spans="1:2">
      <c r="A172" s="4">
        <v>982.4</v>
      </c>
      <c r="B172" s="2">
        <v>44.97992</v>
      </c>
    </row>
    <row r="174" spans="1:2">
      <c r="B174" s="2" t="s">
        <v>21</v>
      </c>
    </row>
    <row r="175" spans="1:2">
      <c r="B175" s="2" t="s">
        <v>21</v>
      </c>
    </row>
    <row r="176" spans="1:2">
      <c r="B176" s="2" t="s">
        <v>21</v>
      </c>
    </row>
    <row r="177" spans="2:2">
      <c r="B177" s="2" t="s">
        <v>21</v>
      </c>
    </row>
    <row r="178" spans="2:2">
      <c r="B178" s="2" t="s">
        <v>21</v>
      </c>
    </row>
    <row r="179" spans="2:2">
      <c r="B179" s="2" t="s">
        <v>21</v>
      </c>
    </row>
    <row r="180" spans="2:2">
      <c r="B180" s="2" t="s">
        <v>21</v>
      </c>
    </row>
    <row r="181" spans="2:2">
      <c r="B181" s="2" t="s">
        <v>21</v>
      </c>
    </row>
    <row r="182" spans="2:2">
      <c r="B182" s="2" t="s">
        <v>21</v>
      </c>
    </row>
    <row r="183" spans="2:2">
      <c r="B183" s="2" t="s">
        <v>21</v>
      </c>
    </row>
    <row r="184" spans="2:2">
      <c r="B184" s="2" t="s">
        <v>21</v>
      </c>
    </row>
    <row r="185" spans="2:2">
      <c r="B185" s="2" t="s">
        <v>21</v>
      </c>
    </row>
    <row r="186" spans="2:2">
      <c r="B186" s="2" t="s">
        <v>21</v>
      </c>
    </row>
    <row r="187" spans="2:2">
      <c r="B187" s="2" t="s">
        <v>21</v>
      </c>
    </row>
    <row r="188" spans="2:2">
      <c r="B188" s="2" t="s">
        <v>21</v>
      </c>
    </row>
    <row r="189" spans="2:2">
      <c r="B189" s="2" t="s">
        <v>21</v>
      </c>
    </row>
    <row r="190" spans="2:2">
      <c r="B190" s="2" t="s">
        <v>21</v>
      </c>
    </row>
    <row r="191" spans="2:2">
      <c r="B191" s="2" t="s">
        <v>21</v>
      </c>
    </row>
    <row r="192" spans="2:2">
      <c r="B192" s="2" t="s">
        <v>21</v>
      </c>
    </row>
    <row r="193" spans="2:2">
      <c r="B193" s="2" t="s">
        <v>21</v>
      </c>
    </row>
    <row r="194" spans="2:2">
      <c r="B194" s="2" t="s">
        <v>21</v>
      </c>
    </row>
    <row r="195" spans="2:2">
      <c r="B195" s="2" t="s">
        <v>21</v>
      </c>
    </row>
    <row r="196" spans="2:2">
      <c r="B196" s="2" t="s">
        <v>21</v>
      </c>
    </row>
    <row r="197" spans="2:2">
      <c r="B197" s="2" t="s">
        <v>21</v>
      </c>
    </row>
    <row r="198" spans="2:2">
      <c r="B198" s="2" t="s">
        <v>21</v>
      </c>
    </row>
    <row r="199" spans="2:2">
      <c r="B199" s="2" t="s">
        <v>21</v>
      </c>
    </row>
    <row r="200" spans="2:2">
      <c r="B200" s="2" t="s">
        <v>21</v>
      </c>
    </row>
    <row r="201" spans="2:2">
      <c r="B201" s="2" t="s">
        <v>21</v>
      </c>
    </row>
    <row r="202" spans="2:2">
      <c r="B202" s="2" t="s">
        <v>21</v>
      </c>
    </row>
    <row r="203" spans="2:2">
      <c r="B203" s="2" t="s">
        <v>21</v>
      </c>
    </row>
    <row r="204" spans="2:2">
      <c r="B204" s="2" t="s">
        <v>21</v>
      </c>
    </row>
    <row r="205" spans="2:2">
      <c r="B205" s="2" t="s">
        <v>21</v>
      </c>
    </row>
    <row r="206" spans="2:2">
      <c r="B206" s="2" t="s">
        <v>21</v>
      </c>
    </row>
    <row r="207" spans="2:2">
      <c r="B207" s="2" t="s">
        <v>21</v>
      </c>
    </row>
    <row r="208" spans="2:2">
      <c r="B208" s="2" t="s">
        <v>21</v>
      </c>
    </row>
    <row r="209" spans="2:2">
      <c r="B209" s="2" t="s">
        <v>21</v>
      </c>
    </row>
    <row r="210" spans="2:2">
      <c r="B210" s="2" t="s">
        <v>21</v>
      </c>
    </row>
    <row r="211" spans="2:2">
      <c r="B211" s="2" t="s">
        <v>21</v>
      </c>
    </row>
    <row r="212" spans="2:2">
      <c r="B212" s="2" t="s">
        <v>21</v>
      </c>
    </row>
    <row r="213" spans="2:2">
      <c r="B213" s="2" t="s">
        <v>21</v>
      </c>
    </row>
    <row r="214" spans="2:2">
      <c r="B214" s="2" t="s">
        <v>21</v>
      </c>
    </row>
    <row r="215" spans="2:2">
      <c r="B215" s="2" t="s">
        <v>21</v>
      </c>
    </row>
    <row r="216" spans="2:2">
      <c r="B216" s="2" t="s">
        <v>21</v>
      </c>
    </row>
    <row r="217" spans="2:2">
      <c r="B217" s="2" t="s">
        <v>21</v>
      </c>
    </row>
    <row r="218" spans="2:2">
      <c r="B218" s="2" t="s">
        <v>21</v>
      </c>
    </row>
    <row r="219" spans="2:2">
      <c r="B219" s="2" t="s">
        <v>21</v>
      </c>
    </row>
    <row r="220" spans="2:2">
      <c r="B220" s="2" t="s">
        <v>21</v>
      </c>
    </row>
    <row r="221" spans="2:2">
      <c r="B221" s="2" t="s">
        <v>21</v>
      </c>
    </row>
    <row r="222" spans="2:2">
      <c r="B222" s="2" t="s">
        <v>21</v>
      </c>
    </row>
    <row r="223" spans="2:2">
      <c r="B223" s="2" t="s">
        <v>21</v>
      </c>
    </row>
    <row r="224" spans="2:2">
      <c r="B224" s="2" t="s">
        <v>21</v>
      </c>
    </row>
    <row r="225" spans="2:2">
      <c r="B225" s="2" t="s">
        <v>21</v>
      </c>
    </row>
    <row r="226" spans="2:2">
      <c r="B226" s="2" t="s">
        <v>21</v>
      </c>
    </row>
    <row r="227" spans="2:2">
      <c r="B227" s="2" t="s">
        <v>21</v>
      </c>
    </row>
    <row r="228" spans="2:2">
      <c r="B228" s="2" t="s">
        <v>21</v>
      </c>
    </row>
    <row r="229" spans="2:2">
      <c r="B229" s="2" t="s">
        <v>21</v>
      </c>
    </row>
    <row r="230" spans="2:2">
      <c r="B230" s="2" t="s">
        <v>21</v>
      </c>
    </row>
    <row r="231" spans="2:2">
      <c r="B231" s="2" t="s">
        <v>21</v>
      </c>
    </row>
    <row r="232" spans="2:2">
      <c r="B232" s="2" t="s">
        <v>21</v>
      </c>
    </row>
    <row r="233" spans="2:2">
      <c r="B233" s="2" t="s">
        <v>21</v>
      </c>
    </row>
    <row r="234" spans="2:2">
      <c r="B234" s="2" t="s">
        <v>21</v>
      </c>
    </row>
    <row r="235" spans="2:2">
      <c r="B235" s="2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4"/>
  <sheetViews>
    <sheetView workbookViewId="0">
      <selection sqref="A1:XFD1"/>
    </sheetView>
  </sheetViews>
  <sheetFormatPr defaultColWidth="10.6640625" defaultRowHeight="15.5"/>
  <cols>
    <col min="1" max="1" width="24.6640625" customWidth="1"/>
  </cols>
  <sheetData>
    <row r="1" spans="1:15" s="3" customFormat="1">
      <c r="A1" s="3" t="s">
        <v>4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</row>
    <row r="2" spans="1:15">
      <c r="A2" s="4">
        <v>1904</v>
      </c>
      <c r="B2">
        <v>860</v>
      </c>
      <c r="C2">
        <v>0</v>
      </c>
      <c r="D2">
        <v>320</v>
      </c>
      <c r="E2">
        <v>530</v>
      </c>
      <c r="F2">
        <v>840</v>
      </c>
      <c r="G2">
        <v>370</v>
      </c>
      <c r="H2">
        <v>30</v>
      </c>
      <c r="I2">
        <v>80</v>
      </c>
      <c r="J2">
        <v>130</v>
      </c>
      <c r="K2">
        <v>230</v>
      </c>
      <c r="L2">
        <v>970</v>
      </c>
      <c r="M2">
        <v>2070</v>
      </c>
      <c r="O2" t="s">
        <v>47</v>
      </c>
    </row>
    <row r="3" spans="1:15">
      <c r="A3" s="4">
        <f>A2+1</f>
        <v>1905</v>
      </c>
      <c r="B3">
        <v>250</v>
      </c>
      <c r="C3">
        <v>20</v>
      </c>
      <c r="D3">
        <v>4060</v>
      </c>
      <c r="E3">
        <v>1000</v>
      </c>
      <c r="F3">
        <v>360</v>
      </c>
      <c r="G3">
        <v>110</v>
      </c>
      <c r="H3">
        <v>0</v>
      </c>
      <c r="I3">
        <v>10</v>
      </c>
      <c r="J3">
        <v>430</v>
      </c>
      <c r="K3">
        <v>180</v>
      </c>
      <c r="L3">
        <v>2520</v>
      </c>
      <c r="M3">
        <v>1620</v>
      </c>
      <c r="O3" t="s">
        <v>48</v>
      </c>
    </row>
    <row r="4" spans="1:15">
      <c r="A4" s="4">
        <f t="shared" ref="A4:A67" si="0">A3+1</f>
        <v>1906</v>
      </c>
      <c r="B4">
        <v>160</v>
      </c>
      <c r="C4">
        <v>960</v>
      </c>
      <c r="D4">
        <v>1220</v>
      </c>
      <c r="E4">
        <v>2470</v>
      </c>
      <c r="F4">
        <v>360</v>
      </c>
      <c r="H4">
        <v>70</v>
      </c>
      <c r="I4">
        <v>0</v>
      </c>
      <c r="J4">
        <v>100</v>
      </c>
      <c r="K4">
        <v>100</v>
      </c>
      <c r="L4">
        <v>1340</v>
      </c>
      <c r="M4">
        <v>1480</v>
      </c>
    </row>
    <row r="5" spans="1:15">
      <c r="A5" s="4">
        <f t="shared" si="0"/>
        <v>1907</v>
      </c>
      <c r="B5">
        <v>940</v>
      </c>
      <c r="C5">
        <v>20</v>
      </c>
      <c r="D5">
        <v>20</v>
      </c>
      <c r="E5">
        <v>1650</v>
      </c>
      <c r="F5">
        <v>170</v>
      </c>
      <c r="G5">
        <v>0</v>
      </c>
      <c r="H5">
        <v>0</v>
      </c>
      <c r="I5">
        <v>100</v>
      </c>
      <c r="J5">
        <v>30</v>
      </c>
      <c r="K5">
        <v>540</v>
      </c>
      <c r="L5">
        <v>450</v>
      </c>
      <c r="M5">
        <v>960</v>
      </c>
    </row>
    <row r="6" spans="1:15">
      <c r="A6" s="4">
        <f t="shared" si="0"/>
        <v>1908</v>
      </c>
      <c r="B6">
        <v>0</v>
      </c>
      <c r="C6">
        <v>390</v>
      </c>
      <c r="D6">
        <v>130</v>
      </c>
      <c r="E6">
        <v>2130</v>
      </c>
      <c r="F6">
        <v>990</v>
      </c>
      <c r="G6">
        <v>0</v>
      </c>
      <c r="H6">
        <v>20</v>
      </c>
      <c r="I6">
        <v>70</v>
      </c>
      <c r="J6">
        <v>0</v>
      </c>
      <c r="K6">
        <v>10</v>
      </c>
      <c r="L6">
        <v>1860</v>
      </c>
      <c r="M6">
        <v>2710</v>
      </c>
    </row>
    <row r="7" spans="1:15">
      <c r="A7" s="4">
        <f t="shared" si="0"/>
        <v>1909</v>
      </c>
      <c r="B7">
        <v>0</v>
      </c>
      <c r="C7">
        <v>0</v>
      </c>
      <c r="D7">
        <v>120</v>
      </c>
      <c r="E7">
        <v>220</v>
      </c>
      <c r="F7">
        <v>10</v>
      </c>
      <c r="G7">
        <v>0</v>
      </c>
      <c r="H7">
        <v>80</v>
      </c>
      <c r="I7">
        <v>10</v>
      </c>
      <c r="J7">
        <v>100</v>
      </c>
      <c r="K7">
        <v>230</v>
      </c>
      <c r="L7">
        <v>290</v>
      </c>
      <c r="M7">
        <v>1710</v>
      </c>
    </row>
    <row r="8" spans="1:15">
      <c r="A8" s="4">
        <f t="shared" si="0"/>
        <v>1910</v>
      </c>
      <c r="B8">
        <v>770</v>
      </c>
      <c r="C8">
        <v>0</v>
      </c>
      <c r="D8">
        <v>0</v>
      </c>
      <c r="E8">
        <v>640</v>
      </c>
      <c r="F8">
        <v>540</v>
      </c>
      <c r="H8">
        <v>0</v>
      </c>
      <c r="I8">
        <v>0</v>
      </c>
      <c r="J8">
        <v>0</v>
      </c>
      <c r="K8">
        <v>20</v>
      </c>
      <c r="L8">
        <v>210</v>
      </c>
      <c r="M8">
        <v>1230</v>
      </c>
    </row>
    <row r="9" spans="1:15">
      <c r="A9" s="4">
        <f t="shared" si="0"/>
        <v>1911</v>
      </c>
      <c r="B9">
        <v>70</v>
      </c>
      <c r="C9">
        <v>420</v>
      </c>
      <c r="D9">
        <v>200</v>
      </c>
      <c r="E9">
        <v>300</v>
      </c>
      <c r="F9">
        <v>730</v>
      </c>
      <c r="G9">
        <v>170</v>
      </c>
      <c r="H9">
        <v>160</v>
      </c>
      <c r="I9">
        <v>80</v>
      </c>
      <c r="J9">
        <v>0</v>
      </c>
      <c r="K9">
        <v>0</v>
      </c>
      <c r="L9">
        <v>1830</v>
      </c>
      <c r="M9">
        <v>60</v>
      </c>
    </row>
    <row r="10" spans="1:15">
      <c r="A10" s="4">
        <f t="shared" si="0"/>
        <v>1912</v>
      </c>
      <c r="B10">
        <v>200</v>
      </c>
      <c r="C10">
        <v>1860</v>
      </c>
      <c r="D10">
        <v>260</v>
      </c>
      <c r="E10">
        <v>900</v>
      </c>
      <c r="F10">
        <v>100</v>
      </c>
      <c r="G10">
        <v>0</v>
      </c>
      <c r="H10">
        <v>0</v>
      </c>
      <c r="I10">
        <v>30</v>
      </c>
      <c r="J10">
        <v>140</v>
      </c>
      <c r="K10">
        <v>0</v>
      </c>
      <c r="L10">
        <v>1870</v>
      </c>
      <c r="M10">
        <v>2290</v>
      </c>
    </row>
    <row r="11" spans="1:15">
      <c r="A11" s="4">
        <f t="shared" si="0"/>
        <v>1913</v>
      </c>
      <c r="B11">
        <v>450</v>
      </c>
      <c r="C11">
        <v>150</v>
      </c>
      <c r="D11">
        <v>2080</v>
      </c>
      <c r="E11">
        <v>1310</v>
      </c>
      <c r="F11">
        <v>390</v>
      </c>
      <c r="G11">
        <v>0</v>
      </c>
      <c r="H11">
        <v>0</v>
      </c>
      <c r="I11">
        <v>0</v>
      </c>
      <c r="J11">
        <v>0</v>
      </c>
      <c r="K11">
        <v>520</v>
      </c>
      <c r="L11">
        <v>130</v>
      </c>
      <c r="M11">
        <v>510</v>
      </c>
    </row>
    <row r="12" spans="1:15">
      <c r="A12" s="4">
        <f t="shared" si="0"/>
        <v>1914</v>
      </c>
      <c r="B12">
        <v>1060</v>
      </c>
      <c r="C12">
        <v>0</v>
      </c>
      <c r="D12">
        <v>270</v>
      </c>
      <c r="E12">
        <v>180</v>
      </c>
      <c r="F12">
        <v>240</v>
      </c>
      <c r="G12">
        <v>10</v>
      </c>
      <c r="H12">
        <v>0</v>
      </c>
      <c r="I12">
        <v>440</v>
      </c>
      <c r="J12">
        <v>10</v>
      </c>
      <c r="K12">
        <v>680</v>
      </c>
      <c r="L12">
        <v>400</v>
      </c>
      <c r="M12">
        <v>1320</v>
      </c>
    </row>
    <row r="13" spans="1:15">
      <c r="A13" s="4">
        <f t="shared" si="0"/>
        <v>1915</v>
      </c>
      <c r="B13">
        <v>200</v>
      </c>
      <c r="C13">
        <v>430</v>
      </c>
      <c r="D13">
        <v>770</v>
      </c>
      <c r="E13">
        <v>800</v>
      </c>
      <c r="F13">
        <v>490</v>
      </c>
      <c r="G13">
        <v>490</v>
      </c>
      <c r="H13">
        <v>0</v>
      </c>
      <c r="I13">
        <v>0</v>
      </c>
      <c r="J13">
        <v>140</v>
      </c>
      <c r="K13">
        <v>80</v>
      </c>
      <c r="L13">
        <v>680</v>
      </c>
      <c r="M13">
        <v>1480</v>
      </c>
    </row>
    <row r="14" spans="1:15">
      <c r="A14" s="4">
        <f t="shared" si="0"/>
        <v>1916</v>
      </c>
      <c r="B14">
        <v>400</v>
      </c>
      <c r="C14">
        <v>20</v>
      </c>
      <c r="D14">
        <v>1200</v>
      </c>
      <c r="E14">
        <v>2920</v>
      </c>
      <c r="F14">
        <v>140</v>
      </c>
      <c r="G14">
        <v>150</v>
      </c>
      <c r="H14">
        <v>40</v>
      </c>
      <c r="I14">
        <v>50</v>
      </c>
      <c r="J14">
        <v>0</v>
      </c>
      <c r="K14">
        <v>0</v>
      </c>
      <c r="L14">
        <v>960</v>
      </c>
      <c r="M14">
        <v>770</v>
      </c>
    </row>
    <row r="15" spans="1:15">
      <c r="A15" s="4">
        <f t="shared" si="0"/>
        <v>1917</v>
      </c>
      <c r="B15">
        <v>570</v>
      </c>
      <c r="C15">
        <v>670</v>
      </c>
      <c r="D15">
        <v>240</v>
      </c>
      <c r="E15">
        <v>1130</v>
      </c>
      <c r="F15">
        <v>490</v>
      </c>
      <c r="G15">
        <v>0</v>
      </c>
      <c r="H15">
        <v>0</v>
      </c>
      <c r="I15">
        <v>30</v>
      </c>
      <c r="J15">
        <v>0</v>
      </c>
      <c r="K15">
        <v>20</v>
      </c>
      <c r="L15">
        <v>1030</v>
      </c>
      <c r="M15">
        <v>80</v>
      </c>
    </row>
    <row r="16" spans="1:15">
      <c r="A16" s="4">
        <f t="shared" si="0"/>
        <v>1918</v>
      </c>
      <c r="B16">
        <v>1010</v>
      </c>
      <c r="C16">
        <v>150</v>
      </c>
      <c r="D16">
        <v>0</v>
      </c>
      <c r="E16">
        <v>610</v>
      </c>
      <c r="F16">
        <v>220</v>
      </c>
      <c r="G16">
        <v>100</v>
      </c>
      <c r="H16">
        <v>170</v>
      </c>
      <c r="I16">
        <v>30</v>
      </c>
      <c r="J16">
        <v>80</v>
      </c>
      <c r="K16">
        <v>770</v>
      </c>
      <c r="L16">
        <v>360</v>
      </c>
      <c r="M16">
        <v>820</v>
      </c>
    </row>
    <row r="17" spans="1:13">
      <c r="A17" s="4">
        <f t="shared" si="0"/>
        <v>1919</v>
      </c>
      <c r="B17">
        <v>140</v>
      </c>
      <c r="C17">
        <v>190</v>
      </c>
      <c r="D17">
        <v>1890</v>
      </c>
      <c r="E17">
        <v>420</v>
      </c>
      <c r="F17">
        <v>20</v>
      </c>
      <c r="G17">
        <v>0</v>
      </c>
      <c r="H17">
        <v>0</v>
      </c>
      <c r="I17">
        <v>160</v>
      </c>
      <c r="J17">
        <v>200</v>
      </c>
      <c r="K17">
        <v>650</v>
      </c>
      <c r="L17">
        <v>400</v>
      </c>
      <c r="M17">
        <v>560</v>
      </c>
    </row>
    <row r="18" spans="1:13">
      <c r="A18" s="4">
        <f t="shared" si="0"/>
        <v>1920</v>
      </c>
      <c r="B18">
        <v>0</v>
      </c>
      <c r="C18">
        <v>0</v>
      </c>
      <c r="D18">
        <v>520</v>
      </c>
      <c r="E18">
        <v>810</v>
      </c>
      <c r="F18">
        <v>0</v>
      </c>
      <c r="G18">
        <v>0</v>
      </c>
      <c r="H18">
        <v>0</v>
      </c>
      <c r="I18">
        <v>0</v>
      </c>
      <c r="J18">
        <v>300</v>
      </c>
      <c r="K18">
        <v>480</v>
      </c>
      <c r="L18">
        <v>0</v>
      </c>
      <c r="M18">
        <v>2430</v>
      </c>
    </row>
    <row r="19" spans="1:13">
      <c r="A19" s="4">
        <f t="shared" si="0"/>
        <v>1921</v>
      </c>
      <c r="B19">
        <v>0</v>
      </c>
      <c r="C19">
        <v>0</v>
      </c>
      <c r="D19">
        <v>140</v>
      </c>
      <c r="E19">
        <v>560</v>
      </c>
      <c r="F19">
        <v>0</v>
      </c>
      <c r="G19">
        <v>0</v>
      </c>
      <c r="H19">
        <v>0</v>
      </c>
      <c r="I19">
        <v>20</v>
      </c>
      <c r="J19">
        <v>30</v>
      </c>
      <c r="K19">
        <v>40</v>
      </c>
      <c r="L19">
        <v>810</v>
      </c>
      <c r="M19">
        <v>200</v>
      </c>
    </row>
    <row r="20" spans="1:13">
      <c r="A20" s="4">
        <f t="shared" si="0"/>
        <v>1922</v>
      </c>
      <c r="B20">
        <v>0</v>
      </c>
      <c r="C20">
        <v>170</v>
      </c>
      <c r="D20">
        <v>1340</v>
      </c>
      <c r="E20">
        <v>70</v>
      </c>
      <c r="F20">
        <v>1090</v>
      </c>
      <c r="G20">
        <v>0</v>
      </c>
      <c r="H20">
        <v>0</v>
      </c>
      <c r="J20">
        <v>0</v>
      </c>
      <c r="K20">
        <v>210</v>
      </c>
      <c r="L20">
        <v>1310</v>
      </c>
      <c r="M20">
        <v>1480</v>
      </c>
    </row>
    <row r="21" spans="1:13">
      <c r="A21" s="4">
        <f t="shared" si="0"/>
        <v>1923</v>
      </c>
      <c r="B21">
        <v>590</v>
      </c>
      <c r="C21">
        <v>550</v>
      </c>
      <c r="D21">
        <v>310</v>
      </c>
      <c r="E21">
        <v>910</v>
      </c>
      <c r="F21">
        <v>320</v>
      </c>
      <c r="G21">
        <v>0</v>
      </c>
      <c r="H21">
        <v>0</v>
      </c>
      <c r="I21">
        <v>0</v>
      </c>
      <c r="J21">
        <v>100</v>
      </c>
      <c r="K21">
        <v>130</v>
      </c>
      <c r="L21">
        <v>930</v>
      </c>
      <c r="M21">
        <v>1860</v>
      </c>
    </row>
    <row r="22" spans="1:13">
      <c r="A22" s="4">
        <f t="shared" si="0"/>
        <v>1924</v>
      </c>
      <c r="B22">
        <v>410</v>
      </c>
      <c r="C22">
        <v>1350</v>
      </c>
      <c r="D22">
        <v>250</v>
      </c>
      <c r="E22">
        <v>2010</v>
      </c>
      <c r="F22">
        <v>40</v>
      </c>
      <c r="G22">
        <v>150</v>
      </c>
      <c r="H22">
        <v>0</v>
      </c>
      <c r="I22">
        <v>50</v>
      </c>
      <c r="J22">
        <v>20</v>
      </c>
      <c r="K22">
        <v>0</v>
      </c>
      <c r="L22">
        <v>2490</v>
      </c>
      <c r="M22">
        <v>1590</v>
      </c>
    </row>
    <row r="23" spans="1:13">
      <c r="A23" s="4">
        <f t="shared" si="0"/>
        <v>1925</v>
      </c>
      <c r="B23">
        <v>1780</v>
      </c>
      <c r="C23">
        <v>110</v>
      </c>
      <c r="D23">
        <v>790</v>
      </c>
      <c r="E23">
        <v>0</v>
      </c>
      <c r="F23">
        <v>20</v>
      </c>
      <c r="G23">
        <v>0</v>
      </c>
      <c r="H23">
        <v>0</v>
      </c>
      <c r="J23">
        <v>170</v>
      </c>
      <c r="K23">
        <v>520</v>
      </c>
      <c r="L23">
        <v>1380</v>
      </c>
      <c r="M23">
        <v>1790</v>
      </c>
    </row>
    <row r="24" spans="1:13">
      <c r="A24" s="4">
        <f t="shared" si="0"/>
        <v>1926</v>
      </c>
      <c r="B24">
        <v>0</v>
      </c>
      <c r="C24">
        <v>0</v>
      </c>
      <c r="D24">
        <v>150</v>
      </c>
      <c r="E24">
        <v>260</v>
      </c>
      <c r="F24">
        <v>190</v>
      </c>
      <c r="G24">
        <v>30</v>
      </c>
      <c r="H24">
        <v>0</v>
      </c>
      <c r="I24">
        <v>0</v>
      </c>
      <c r="J24">
        <v>954</v>
      </c>
      <c r="K24">
        <v>43</v>
      </c>
      <c r="L24">
        <v>278</v>
      </c>
      <c r="M24">
        <v>344</v>
      </c>
    </row>
    <row r="25" spans="1:13">
      <c r="A25" s="4">
        <f t="shared" si="0"/>
        <v>1927</v>
      </c>
      <c r="B25">
        <v>254</v>
      </c>
      <c r="C25">
        <v>0</v>
      </c>
      <c r="D25">
        <v>3791</v>
      </c>
      <c r="E25">
        <v>1283</v>
      </c>
      <c r="F25">
        <v>216</v>
      </c>
      <c r="G25">
        <v>0</v>
      </c>
      <c r="H25">
        <v>10</v>
      </c>
      <c r="I25">
        <v>20</v>
      </c>
      <c r="J25">
        <v>0</v>
      </c>
      <c r="K25">
        <v>0</v>
      </c>
      <c r="L25">
        <v>556</v>
      </c>
      <c r="M25">
        <v>5905</v>
      </c>
    </row>
    <row r="26" spans="1:13">
      <c r="A26" s="4">
        <f t="shared" si="0"/>
        <v>1928</v>
      </c>
      <c r="B26">
        <v>635</v>
      </c>
      <c r="C26">
        <v>0</v>
      </c>
      <c r="D26">
        <v>0</v>
      </c>
      <c r="E26">
        <v>1575</v>
      </c>
      <c r="F26">
        <v>0</v>
      </c>
      <c r="G26">
        <v>381</v>
      </c>
      <c r="H26">
        <v>0</v>
      </c>
      <c r="I26">
        <v>38</v>
      </c>
      <c r="J26">
        <v>0</v>
      </c>
      <c r="K26">
        <v>307</v>
      </c>
      <c r="L26">
        <v>264</v>
      </c>
      <c r="M26">
        <v>0</v>
      </c>
    </row>
    <row r="27" spans="1:13">
      <c r="A27" s="4">
        <f t="shared" si="0"/>
        <v>1929</v>
      </c>
      <c r="B27">
        <v>360</v>
      </c>
      <c r="C27">
        <v>0</v>
      </c>
      <c r="D27">
        <v>70</v>
      </c>
      <c r="E27">
        <v>650</v>
      </c>
      <c r="F27">
        <v>0</v>
      </c>
      <c r="G27">
        <v>160</v>
      </c>
      <c r="H27">
        <v>80</v>
      </c>
      <c r="I27">
        <v>30</v>
      </c>
      <c r="J27">
        <v>163</v>
      </c>
      <c r="K27">
        <v>920</v>
      </c>
      <c r="L27">
        <v>580</v>
      </c>
      <c r="M27">
        <v>1517</v>
      </c>
    </row>
    <row r="28" spans="1:13">
      <c r="A28" s="4">
        <f t="shared" si="0"/>
        <v>1930</v>
      </c>
      <c r="B28">
        <v>300</v>
      </c>
      <c r="C28">
        <v>430</v>
      </c>
      <c r="D28">
        <v>1369</v>
      </c>
      <c r="E28">
        <v>1270</v>
      </c>
      <c r="F28">
        <v>510</v>
      </c>
      <c r="G28">
        <v>50</v>
      </c>
      <c r="H28">
        <v>70</v>
      </c>
      <c r="I28">
        <v>70</v>
      </c>
      <c r="J28">
        <v>210</v>
      </c>
      <c r="K28">
        <v>450</v>
      </c>
      <c r="L28">
        <v>950</v>
      </c>
      <c r="M28">
        <v>1436</v>
      </c>
    </row>
    <row r="29" spans="1:13">
      <c r="A29" s="4">
        <f t="shared" si="0"/>
        <v>1931</v>
      </c>
      <c r="B29">
        <v>0</v>
      </c>
      <c r="C29">
        <v>790</v>
      </c>
      <c r="D29">
        <v>790</v>
      </c>
      <c r="E29">
        <v>1390</v>
      </c>
      <c r="F29">
        <v>130</v>
      </c>
      <c r="G29">
        <v>0</v>
      </c>
      <c r="H29">
        <v>140</v>
      </c>
      <c r="I29">
        <v>10</v>
      </c>
      <c r="J29">
        <v>90</v>
      </c>
      <c r="K29">
        <v>0</v>
      </c>
      <c r="L29">
        <v>350</v>
      </c>
      <c r="M29">
        <v>1940</v>
      </c>
    </row>
    <row r="30" spans="1:13">
      <c r="A30" s="4">
        <f t="shared" si="0"/>
        <v>1932</v>
      </c>
      <c r="B30">
        <v>190</v>
      </c>
      <c r="C30">
        <v>40</v>
      </c>
      <c r="D30">
        <v>570</v>
      </c>
      <c r="E30">
        <v>2240</v>
      </c>
      <c r="F30">
        <v>390</v>
      </c>
      <c r="G30">
        <v>0</v>
      </c>
      <c r="H30">
        <v>0</v>
      </c>
      <c r="I30">
        <v>100</v>
      </c>
      <c r="J30">
        <v>380</v>
      </c>
      <c r="K30">
        <v>40</v>
      </c>
      <c r="L30">
        <v>1060</v>
      </c>
      <c r="M30">
        <v>1890</v>
      </c>
    </row>
    <row r="31" spans="1:13">
      <c r="A31" s="4">
        <f t="shared" si="0"/>
        <v>1933</v>
      </c>
      <c r="B31">
        <v>1150</v>
      </c>
      <c r="C31">
        <v>70</v>
      </c>
      <c r="D31">
        <v>140</v>
      </c>
      <c r="E31">
        <v>200</v>
      </c>
      <c r="F31">
        <v>250</v>
      </c>
      <c r="G31">
        <v>0</v>
      </c>
      <c r="H31">
        <v>100</v>
      </c>
      <c r="I31">
        <v>130</v>
      </c>
      <c r="J31">
        <v>0</v>
      </c>
      <c r="K31">
        <v>150</v>
      </c>
      <c r="L31">
        <v>900</v>
      </c>
      <c r="M31">
        <v>910</v>
      </c>
    </row>
    <row r="32" spans="1:13">
      <c r="A32" s="4">
        <f t="shared" si="0"/>
        <v>1934</v>
      </c>
      <c r="B32">
        <v>0</v>
      </c>
      <c r="C32">
        <v>10</v>
      </c>
      <c r="D32">
        <v>270</v>
      </c>
      <c r="E32">
        <v>170</v>
      </c>
      <c r="F32">
        <v>510</v>
      </c>
      <c r="G32">
        <v>120</v>
      </c>
      <c r="H32">
        <v>0</v>
      </c>
      <c r="I32">
        <v>20</v>
      </c>
      <c r="J32">
        <v>10</v>
      </c>
      <c r="K32">
        <v>30</v>
      </c>
      <c r="L32">
        <v>260</v>
      </c>
      <c r="M32">
        <v>810</v>
      </c>
    </row>
    <row r="33" spans="1:13">
      <c r="A33" s="4">
        <f t="shared" si="0"/>
        <v>1935</v>
      </c>
      <c r="B33">
        <v>0</v>
      </c>
      <c r="C33">
        <v>820</v>
      </c>
      <c r="D33">
        <v>380</v>
      </c>
      <c r="E33">
        <v>50</v>
      </c>
      <c r="F33">
        <v>110</v>
      </c>
      <c r="G33">
        <v>0</v>
      </c>
      <c r="H33">
        <v>0</v>
      </c>
      <c r="J33">
        <v>170</v>
      </c>
      <c r="K33">
        <v>30</v>
      </c>
      <c r="L33">
        <v>340</v>
      </c>
      <c r="M33">
        <v>830</v>
      </c>
    </row>
    <row r="34" spans="1:13">
      <c r="A34" s="4">
        <f t="shared" si="0"/>
        <v>1936</v>
      </c>
      <c r="B34">
        <v>820</v>
      </c>
      <c r="C34">
        <v>1090</v>
      </c>
      <c r="D34">
        <v>1560</v>
      </c>
      <c r="E34">
        <v>1110</v>
      </c>
      <c r="F34">
        <v>180</v>
      </c>
      <c r="G34">
        <v>550</v>
      </c>
      <c r="H34">
        <v>0</v>
      </c>
      <c r="I34">
        <v>220</v>
      </c>
      <c r="J34">
        <v>300</v>
      </c>
      <c r="K34">
        <v>210</v>
      </c>
      <c r="L34">
        <v>2040</v>
      </c>
      <c r="M34">
        <v>1080</v>
      </c>
    </row>
    <row r="35" spans="1:13">
      <c r="A35" s="4">
        <f t="shared" si="0"/>
        <v>1937</v>
      </c>
      <c r="B35">
        <v>40</v>
      </c>
      <c r="C35">
        <v>0</v>
      </c>
      <c r="D35">
        <v>630</v>
      </c>
      <c r="E35">
        <v>1580</v>
      </c>
      <c r="F35">
        <v>760</v>
      </c>
      <c r="G35">
        <v>30</v>
      </c>
      <c r="H35">
        <v>0</v>
      </c>
      <c r="I35">
        <v>116</v>
      </c>
      <c r="J35">
        <v>70</v>
      </c>
      <c r="K35">
        <v>580</v>
      </c>
      <c r="L35">
        <v>2450</v>
      </c>
      <c r="M35">
        <v>1380</v>
      </c>
    </row>
    <row r="36" spans="1:13">
      <c r="A36" s="4">
        <f t="shared" si="0"/>
        <v>1938</v>
      </c>
      <c r="B36">
        <v>100</v>
      </c>
      <c r="C36">
        <v>360</v>
      </c>
      <c r="D36">
        <v>1100</v>
      </c>
      <c r="E36">
        <v>970</v>
      </c>
      <c r="F36">
        <v>330</v>
      </c>
      <c r="G36">
        <v>5</v>
      </c>
      <c r="H36">
        <v>0</v>
      </c>
      <c r="I36">
        <v>40</v>
      </c>
      <c r="J36">
        <v>50</v>
      </c>
      <c r="K36">
        <v>150</v>
      </c>
      <c r="L36">
        <v>770</v>
      </c>
      <c r="M36">
        <v>1670</v>
      </c>
    </row>
    <row r="37" spans="1:13">
      <c r="A37" s="4">
        <f t="shared" si="0"/>
        <v>1939</v>
      </c>
      <c r="B37">
        <v>250</v>
      </c>
      <c r="C37">
        <v>0</v>
      </c>
      <c r="D37">
        <v>160</v>
      </c>
      <c r="E37">
        <v>670</v>
      </c>
      <c r="F37">
        <v>1070</v>
      </c>
      <c r="G37">
        <v>30</v>
      </c>
      <c r="H37">
        <v>20</v>
      </c>
      <c r="I37">
        <v>170</v>
      </c>
      <c r="J37">
        <v>210</v>
      </c>
      <c r="K37">
        <v>120</v>
      </c>
      <c r="L37">
        <v>2060</v>
      </c>
      <c r="M37">
        <v>170</v>
      </c>
    </row>
    <row r="38" spans="1:13">
      <c r="A38" s="4">
        <f t="shared" si="0"/>
        <v>1940</v>
      </c>
      <c r="B38">
        <v>170</v>
      </c>
      <c r="C38">
        <v>1100</v>
      </c>
      <c r="D38">
        <v>1150</v>
      </c>
      <c r="E38">
        <v>650</v>
      </c>
      <c r="F38">
        <v>230</v>
      </c>
      <c r="G38">
        <v>0</v>
      </c>
      <c r="H38">
        <v>10</v>
      </c>
      <c r="I38">
        <v>130</v>
      </c>
      <c r="J38">
        <v>250</v>
      </c>
      <c r="K38">
        <v>520</v>
      </c>
      <c r="L38">
        <v>550</v>
      </c>
      <c r="M38">
        <v>810</v>
      </c>
    </row>
    <row r="39" spans="1:13">
      <c r="A39" s="4">
        <f t="shared" si="0"/>
        <v>1941</v>
      </c>
      <c r="B39">
        <v>60</v>
      </c>
      <c r="C39">
        <v>10</v>
      </c>
      <c r="D39">
        <v>400</v>
      </c>
      <c r="E39">
        <v>1680</v>
      </c>
      <c r="F39">
        <v>90</v>
      </c>
      <c r="G39">
        <v>30</v>
      </c>
      <c r="H39">
        <v>70</v>
      </c>
      <c r="I39">
        <v>60</v>
      </c>
      <c r="J39">
        <v>60</v>
      </c>
      <c r="K39">
        <v>230</v>
      </c>
      <c r="L39">
        <v>1500</v>
      </c>
      <c r="M39">
        <v>3150</v>
      </c>
    </row>
    <row r="40" spans="1:13">
      <c r="A40" s="4">
        <f t="shared" si="0"/>
        <v>1942</v>
      </c>
      <c r="B40">
        <v>120</v>
      </c>
      <c r="C40">
        <v>650</v>
      </c>
      <c r="D40">
        <v>880</v>
      </c>
      <c r="E40">
        <v>470</v>
      </c>
      <c r="F40">
        <v>110</v>
      </c>
      <c r="G40">
        <v>0</v>
      </c>
      <c r="H40">
        <v>0</v>
      </c>
      <c r="I40">
        <v>50</v>
      </c>
      <c r="J40">
        <v>0</v>
      </c>
      <c r="K40">
        <v>160</v>
      </c>
      <c r="L40">
        <v>1370</v>
      </c>
      <c r="M40">
        <v>720</v>
      </c>
    </row>
    <row r="41" spans="1:13">
      <c r="A41" s="4">
        <f t="shared" si="0"/>
        <v>1943</v>
      </c>
      <c r="B41">
        <v>110</v>
      </c>
      <c r="C41">
        <v>1320</v>
      </c>
      <c r="D41">
        <v>730</v>
      </c>
      <c r="E41">
        <v>440</v>
      </c>
      <c r="F41">
        <v>130</v>
      </c>
      <c r="G41">
        <v>40</v>
      </c>
      <c r="H41">
        <v>40</v>
      </c>
      <c r="I41">
        <v>30</v>
      </c>
      <c r="J41">
        <v>0</v>
      </c>
      <c r="K41">
        <v>20</v>
      </c>
      <c r="L41">
        <v>590</v>
      </c>
      <c r="M41">
        <v>200</v>
      </c>
    </row>
    <row r="42" spans="1:13">
      <c r="A42" s="4">
        <f t="shared" si="0"/>
        <v>1944</v>
      </c>
      <c r="B42">
        <v>620</v>
      </c>
      <c r="C42">
        <v>10</v>
      </c>
      <c r="D42">
        <v>430</v>
      </c>
      <c r="E42">
        <v>1020</v>
      </c>
      <c r="F42">
        <v>330</v>
      </c>
      <c r="G42">
        <v>20</v>
      </c>
      <c r="H42">
        <v>10</v>
      </c>
      <c r="I42">
        <v>10</v>
      </c>
      <c r="J42">
        <v>210</v>
      </c>
      <c r="K42">
        <v>540</v>
      </c>
      <c r="L42">
        <v>700</v>
      </c>
      <c r="M42">
        <v>520</v>
      </c>
    </row>
    <row r="43" spans="1:13">
      <c r="A43" s="4">
        <f t="shared" si="0"/>
        <v>1945</v>
      </c>
      <c r="B43">
        <v>80</v>
      </c>
      <c r="C43">
        <v>60</v>
      </c>
      <c r="D43">
        <v>520</v>
      </c>
      <c r="E43">
        <v>430</v>
      </c>
      <c r="F43">
        <v>570</v>
      </c>
      <c r="G43">
        <v>100</v>
      </c>
      <c r="H43">
        <v>0</v>
      </c>
      <c r="I43">
        <v>10</v>
      </c>
      <c r="J43">
        <v>80</v>
      </c>
      <c r="K43">
        <v>10</v>
      </c>
      <c r="L43">
        <v>640</v>
      </c>
      <c r="M43">
        <v>220</v>
      </c>
    </row>
    <row r="44" spans="1:13">
      <c r="A44" s="4">
        <f t="shared" si="0"/>
        <v>1946</v>
      </c>
      <c r="B44">
        <v>20</v>
      </c>
      <c r="C44">
        <v>0</v>
      </c>
      <c r="D44">
        <v>390</v>
      </c>
      <c r="E44">
        <v>770</v>
      </c>
      <c r="F44">
        <v>880</v>
      </c>
      <c r="G44">
        <v>0</v>
      </c>
      <c r="H44">
        <v>20</v>
      </c>
      <c r="I44">
        <v>60</v>
      </c>
      <c r="J44">
        <v>1380</v>
      </c>
      <c r="K44">
        <v>300</v>
      </c>
      <c r="L44">
        <v>150</v>
      </c>
      <c r="M44">
        <v>400</v>
      </c>
    </row>
    <row r="45" spans="1:13">
      <c r="A45" s="4">
        <f t="shared" si="0"/>
        <v>1947</v>
      </c>
      <c r="B45">
        <v>210</v>
      </c>
      <c r="C45">
        <v>0</v>
      </c>
      <c r="D45">
        <v>1160</v>
      </c>
      <c r="E45">
        <v>1370</v>
      </c>
      <c r="F45">
        <v>430</v>
      </c>
      <c r="G45">
        <v>20</v>
      </c>
      <c r="H45">
        <v>0</v>
      </c>
      <c r="I45">
        <v>140</v>
      </c>
      <c r="J45">
        <v>120</v>
      </c>
      <c r="K45">
        <v>200</v>
      </c>
      <c r="L45">
        <v>570</v>
      </c>
      <c r="M45">
        <v>1550</v>
      </c>
    </row>
    <row r="46" spans="1:13">
      <c r="A46" s="4">
        <f t="shared" si="0"/>
        <v>1948</v>
      </c>
      <c r="B46">
        <v>80</v>
      </c>
      <c r="C46">
        <v>200</v>
      </c>
      <c r="D46">
        <v>430</v>
      </c>
      <c r="E46">
        <v>830</v>
      </c>
      <c r="F46">
        <v>70</v>
      </c>
      <c r="G46">
        <v>80</v>
      </c>
      <c r="H46">
        <v>0</v>
      </c>
      <c r="I46">
        <v>10</v>
      </c>
      <c r="J46">
        <v>0</v>
      </c>
      <c r="K46">
        <v>200</v>
      </c>
      <c r="L46">
        <v>750</v>
      </c>
      <c r="M46">
        <v>1210</v>
      </c>
    </row>
    <row r="47" spans="1:13">
      <c r="A47" s="4">
        <f t="shared" si="0"/>
        <v>1949</v>
      </c>
      <c r="B47">
        <v>20</v>
      </c>
      <c r="C47">
        <v>150</v>
      </c>
      <c r="D47">
        <v>10</v>
      </c>
      <c r="E47">
        <v>240</v>
      </c>
      <c r="F47">
        <v>70</v>
      </c>
      <c r="G47">
        <v>0</v>
      </c>
      <c r="H47">
        <v>270</v>
      </c>
      <c r="I47">
        <v>10</v>
      </c>
      <c r="J47">
        <v>60</v>
      </c>
      <c r="K47">
        <v>40</v>
      </c>
      <c r="L47">
        <v>420</v>
      </c>
      <c r="M47">
        <v>2020</v>
      </c>
    </row>
    <row r="48" spans="1:13">
      <c r="A48" s="4">
        <f t="shared" si="0"/>
        <v>1950</v>
      </c>
      <c r="B48">
        <v>30</v>
      </c>
      <c r="C48">
        <v>360</v>
      </c>
      <c r="D48">
        <v>670</v>
      </c>
      <c r="E48">
        <v>560</v>
      </c>
      <c r="F48">
        <v>210</v>
      </c>
      <c r="G48">
        <v>0</v>
      </c>
      <c r="H48">
        <v>20</v>
      </c>
      <c r="I48">
        <v>50</v>
      </c>
      <c r="J48">
        <v>250</v>
      </c>
      <c r="K48">
        <v>10</v>
      </c>
      <c r="L48">
        <v>470</v>
      </c>
      <c r="M48">
        <v>820</v>
      </c>
    </row>
    <row r="49" spans="1:13">
      <c r="A49" s="4">
        <f t="shared" si="0"/>
        <v>1951</v>
      </c>
      <c r="B49">
        <v>280</v>
      </c>
      <c r="C49">
        <v>50</v>
      </c>
      <c r="D49">
        <v>790</v>
      </c>
      <c r="E49">
        <v>1780</v>
      </c>
      <c r="F49">
        <v>510</v>
      </c>
      <c r="G49">
        <v>10</v>
      </c>
      <c r="H49">
        <v>20</v>
      </c>
      <c r="I49">
        <v>10</v>
      </c>
      <c r="J49">
        <v>10</v>
      </c>
      <c r="K49">
        <v>1500</v>
      </c>
      <c r="L49">
        <v>2130</v>
      </c>
      <c r="M49">
        <v>880</v>
      </c>
    </row>
    <row r="50" spans="1:13">
      <c r="A50" s="4">
        <f t="shared" si="0"/>
        <v>1952</v>
      </c>
      <c r="B50">
        <v>50</v>
      </c>
      <c r="C50">
        <v>240</v>
      </c>
      <c r="D50">
        <v>260</v>
      </c>
      <c r="E50">
        <v>1270</v>
      </c>
      <c r="F50">
        <v>90</v>
      </c>
      <c r="G50">
        <v>0</v>
      </c>
      <c r="H50">
        <v>0</v>
      </c>
      <c r="I50">
        <v>30</v>
      </c>
      <c r="J50">
        <v>60</v>
      </c>
      <c r="K50">
        <v>380</v>
      </c>
      <c r="L50">
        <v>190</v>
      </c>
      <c r="M50">
        <v>1590</v>
      </c>
    </row>
    <row r="51" spans="1:13">
      <c r="A51" s="4">
        <f t="shared" si="0"/>
        <v>1953</v>
      </c>
      <c r="B51">
        <v>570</v>
      </c>
      <c r="C51">
        <v>40</v>
      </c>
      <c r="D51">
        <v>730</v>
      </c>
      <c r="E51">
        <v>350</v>
      </c>
      <c r="F51">
        <v>440</v>
      </c>
      <c r="G51">
        <v>0</v>
      </c>
      <c r="H51">
        <v>80</v>
      </c>
      <c r="I51">
        <v>90</v>
      </c>
      <c r="J51">
        <v>200</v>
      </c>
      <c r="K51">
        <v>380</v>
      </c>
      <c r="L51">
        <v>1200</v>
      </c>
      <c r="M51">
        <v>980</v>
      </c>
    </row>
    <row r="52" spans="1:13">
      <c r="A52" s="4">
        <f t="shared" si="0"/>
        <v>1954</v>
      </c>
      <c r="B52">
        <v>210</v>
      </c>
      <c r="C52">
        <v>30</v>
      </c>
      <c r="D52">
        <v>80</v>
      </c>
      <c r="E52">
        <v>980</v>
      </c>
      <c r="F52">
        <v>170</v>
      </c>
      <c r="G52">
        <v>50</v>
      </c>
      <c r="H52">
        <v>0</v>
      </c>
      <c r="I52">
        <v>60</v>
      </c>
      <c r="J52">
        <v>30</v>
      </c>
      <c r="K52">
        <v>430</v>
      </c>
      <c r="L52">
        <v>240</v>
      </c>
      <c r="M52">
        <v>750</v>
      </c>
    </row>
    <row r="53" spans="1:13">
      <c r="A53" s="4">
        <f t="shared" si="0"/>
        <v>1955</v>
      </c>
      <c r="B53">
        <v>40</v>
      </c>
      <c r="C53">
        <v>450</v>
      </c>
      <c r="D53">
        <v>280</v>
      </c>
      <c r="E53">
        <v>510</v>
      </c>
      <c r="F53">
        <v>280</v>
      </c>
      <c r="G53">
        <v>90</v>
      </c>
      <c r="H53">
        <v>30</v>
      </c>
      <c r="I53">
        <v>10</v>
      </c>
      <c r="J53">
        <v>0</v>
      </c>
      <c r="K53">
        <v>120</v>
      </c>
      <c r="L53">
        <v>830</v>
      </c>
      <c r="M53">
        <v>1310</v>
      </c>
    </row>
    <row r="54" spans="1:13">
      <c r="A54" s="4">
        <f t="shared" si="0"/>
        <v>1956</v>
      </c>
      <c r="B54">
        <v>1170</v>
      </c>
      <c r="C54">
        <v>270</v>
      </c>
      <c r="D54">
        <v>840</v>
      </c>
      <c r="E54">
        <v>220</v>
      </c>
      <c r="F54">
        <v>0</v>
      </c>
      <c r="G54">
        <v>40</v>
      </c>
      <c r="H54">
        <v>10</v>
      </c>
      <c r="I54">
        <v>20</v>
      </c>
      <c r="J54">
        <v>10</v>
      </c>
      <c r="K54">
        <v>40</v>
      </c>
      <c r="L54">
        <v>2610</v>
      </c>
      <c r="M54">
        <v>990</v>
      </c>
    </row>
    <row r="55" spans="1:13">
      <c r="A55" s="4">
        <f t="shared" si="0"/>
        <v>1957</v>
      </c>
      <c r="B55">
        <v>250</v>
      </c>
      <c r="C55">
        <v>360</v>
      </c>
      <c r="D55">
        <v>1230</v>
      </c>
      <c r="E55">
        <v>960</v>
      </c>
      <c r="F55">
        <v>360</v>
      </c>
      <c r="G55">
        <v>20</v>
      </c>
      <c r="H55">
        <v>100</v>
      </c>
      <c r="I55">
        <v>20</v>
      </c>
      <c r="J55">
        <v>170</v>
      </c>
      <c r="K55">
        <v>400</v>
      </c>
      <c r="L55">
        <v>1640</v>
      </c>
      <c r="M55">
        <v>1980</v>
      </c>
    </row>
    <row r="56" spans="1:13">
      <c r="A56" s="4">
        <f t="shared" si="0"/>
        <v>1958</v>
      </c>
      <c r="B56">
        <v>70</v>
      </c>
      <c r="C56">
        <v>1410</v>
      </c>
      <c r="D56">
        <v>1130</v>
      </c>
      <c r="E56">
        <v>1320</v>
      </c>
      <c r="F56">
        <v>130</v>
      </c>
      <c r="G56">
        <v>170</v>
      </c>
      <c r="H56">
        <v>10</v>
      </c>
      <c r="I56">
        <v>60</v>
      </c>
      <c r="J56">
        <v>0</v>
      </c>
      <c r="K56">
        <v>70</v>
      </c>
      <c r="L56">
        <v>380</v>
      </c>
      <c r="M56">
        <v>1230</v>
      </c>
    </row>
    <row r="57" spans="1:13">
      <c r="A57" s="4">
        <f t="shared" si="0"/>
        <v>1959</v>
      </c>
      <c r="B57">
        <v>520</v>
      </c>
      <c r="C57">
        <v>230</v>
      </c>
      <c r="D57">
        <v>490</v>
      </c>
      <c r="E57">
        <v>1140</v>
      </c>
      <c r="F57">
        <v>100</v>
      </c>
      <c r="G57">
        <v>10</v>
      </c>
      <c r="H57">
        <v>20</v>
      </c>
      <c r="J57">
        <v>120</v>
      </c>
      <c r="K57">
        <v>70</v>
      </c>
      <c r="L57">
        <v>740</v>
      </c>
      <c r="M57">
        <v>680</v>
      </c>
    </row>
    <row r="58" spans="1:13">
      <c r="A58" s="4">
        <f t="shared" si="0"/>
        <v>1960</v>
      </c>
      <c r="B58">
        <v>120</v>
      </c>
      <c r="C58">
        <v>10</v>
      </c>
      <c r="D58">
        <v>610</v>
      </c>
      <c r="E58">
        <v>680</v>
      </c>
      <c r="F58">
        <v>350</v>
      </c>
      <c r="G58">
        <v>20</v>
      </c>
      <c r="H58">
        <v>0</v>
      </c>
      <c r="I58">
        <v>10</v>
      </c>
      <c r="J58">
        <v>10</v>
      </c>
      <c r="K58">
        <v>770</v>
      </c>
      <c r="L58">
        <v>320</v>
      </c>
      <c r="M58">
        <v>770</v>
      </c>
    </row>
    <row r="59" spans="1:13">
      <c r="A59" s="4">
        <f t="shared" si="0"/>
        <v>1961</v>
      </c>
      <c r="B59">
        <v>0</v>
      </c>
      <c r="C59">
        <v>270</v>
      </c>
      <c r="D59">
        <v>750</v>
      </c>
      <c r="E59">
        <v>450</v>
      </c>
      <c r="F59">
        <v>20</v>
      </c>
      <c r="G59">
        <v>0</v>
      </c>
      <c r="H59">
        <v>70</v>
      </c>
      <c r="I59">
        <v>20</v>
      </c>
      <c r="J59">
        <v>900</v>
      </c>
      <c r="K59">
        <v>1220</v>
      </c>
      <c r="L59">
        <v>1907</v>
      </c>
      <c r="M59">
        <v>1706</v>
      </c>
    </row>
    <row r="60" spans="1:13">
      <c r="A60" s="4">
        <f t="shared" si="0"/>
        <v>1962</v>
      </c>
      <c r="B60">
        <v>970</v>
      </c>
      <c r="C60">
        <v>520</v>
      </c>
      <c r="D60">
        <v>1200</v>
      </c>
      <c r="E60">
        <v>170</v>
      </c>
      <c r="F60">
        <v>20</v>
      </c>
      <c r="G60">
        <v>0</v>
      </c>
      <c r="H60">
        <v>0</v>
      </c>
      <c r="I60">
        <v>100</v>
      </c>
      <c r="J60">
        <v>0</v>
      </c>
      <c r="K60">
        <v>0</v>
      </c>
      <c r="L60">
        <v>1533</v>
      </c>
      <c r="M60">
        <v>947</v>
      </c>
    </row>
    <row r="61" spans="1:13">
      <c r="A61" s="4">
        <f t="shared" si="0"/>
        <v>1963</v>
      </c>
      <c r="B61">
        <v>200</v>
      </c>
      <c r="C61">
        <v>190</v>
      </c>
      <c r="D61">
        <v>1040</v>
      </c>
      <c r="E61">
        <v>200</v>
      </c>
      <c r="F61">
        <v>130</v>
      </c>
      <c r="G61">
        <v>200</v>
      </c>
      <c r="H61">
        <v>40</v>
      </c>
      <c r="I61">
        <v>0</v>
      </c>
      <c r="J61">
        <v>110</v>
      </c>
      <c r="K61">
        <v>470</v>
      </c>
      <c r="L61">
        <v>2300</v>
      </c>
      <c r="M61">
        <v>1850</v>
      </c>
    </row>
    <row r="62" spans="1:13">
      <c r="A62" s="4">
        <f t="shared" si="0"/>
        <v>1964</v>
      </c>
      <c r="B62">
        <v>260</v>
      </c>
      <c r="C62">
        <v>340</v>
      </c>
      <c r="D62">
        <v>530</v>
      </c>
      <c r="E62">
        <v>940</v>
      </c>
      <c r="F62">
        <v>120</v>
      </c>
      <c r="G62">
        <v>0</v>
      </c>
      <c r="H62">
        <v>0</v>
      </c>
      <c r="I62">
        <v>20</v>
      </c>
      <c r="J62">
        <v>20</v>
      </c>
      <c r="K62">
        <v>160</v>
      </c>
      <c r="L62">
        <v>40</v>
      </c>
      <c r="M62">
        <v>2260</v>
      </c>
    </row>
    <row r="63" spans="1:13">
      <c r="A63" s="4">
        <f t="shared" si="0"/>
        <v>1965</v>
      </c>
      <c r="B63">
        <v>550</v>
      </c>
      <c r="C63">
        <v>0</v>
      </c>
      <c r="D63">
        <v>260</v>
      </c>
      <c r="E63">
        <v>620</v>
      </c>
      <c r="F63">
        <v>580</v>
      </c>
      <c r="G63">
        <v>10</v>
      </c>
      <c r="H63">
        <v>0</v>
      </c>
      <c r="I63">
        <v>100</v>
      </c>
      <c r="J63">
        <v>90</v>
      </c>
      <c r="K63">
        <v>430</v>
      </c>
      <c r="L63">
        <v>900</v>
      </c>
      <c r="M63">
        <v>820</v>
      </c>
    </row>
    <row r="64" spans="1:13">
      <c r="A64" s="4">
        <f t="shared" si="0"/>
        <v>1966</v>
      </c>
      <c r="B64">
        <v>300</v>
      </c>
      <c r="C64">
        <v>460</v>
      </c>
      <c r="D64">
        <v>2230</v>
      </c>
      <c r="E64">
        <v>1010</v>
      </c>
      <c r="F64">
        <v>280</v>
      </c>
      <c r="G64">
        <v>70</v>
      </c>
      <c r="H64">
        <v>0</v>
      </c>
      <c r="I64">
        <v>40</v>
      </c>
      <c r="J64">
        <v>10</v>
      </c>
      <c r="K64">
        <v>110</v>
      </c>
      <c r="L64">
        <v>540</v>
      </c>
      <c r="M64">
        <v>530</v>
      </c>
    </row>
    <row r="65" spans="1:13">
      <c r="A65" s="4">
        <f t="shared" si="0"/>
        <v>1967</v>
      </c>
      <c r="B65">
        <v>30</v>
      </c>
      <c r="C65">
        <v>370</v>
      </c>
      <c r="D65">
        <v>620</v>
      </c>
      <c r="E65">
        <v>2740</v>
      </c>
      <c r="F65">
        <v>170</v>
      </c>
      <c r="G65">
        <v>40</v>
      </c>
      <c r="H65">
        <v>80</v>
      </c>
      <c r="I65">
        <v>300</v>
      </c>
      <c r="J65">
        <v>930</v>
      </c>
      <c r="K65">
        <v>840</v>
      </c>
      <c r="L65">
        <v>980</v>
      </c>
      <c r="M65">
        <v>250</v>
      </c>
    </row>
    <row r="66" spans="1:13">
      <c r="A66" s="4">
        <f t="shared" si="0"/>
        <v>1968</v>
      </c>
      <c r="B66">
        <v>0</v>
      </c>
      <c r="C66">
        <v>420</v>
      </c>
      <c r="D66">
        <v>3850</v>
      </c>
      <c r="E66">
        <v>880</v>
      </c>
      <c r="F66">
        <v>430</v>
      </c>
      <c r="G66">
        <v>320</v>
      </c>
      <c r="H66">
        <v>0</v>
      </c>
      <c r="I66">
        <v>20</v>
      </c>
      <c r="J66">
        <v>110</v>
      </c>
      <c r="K66">
        <v>270</v>
      </c>
      <c r="L66">
        <v>1700</v>
      </c>
      <c r="M66">
        <v>1150</v>
      </c>
    </row>
    <row r="67" spans="1:13">
      <c r="A67" s="4">
        <f t="shared" si="0"/>
        <v>1969</v>
      </c>
      <c r="B67">
        <v>638</v>
      </c>
      <c r="C67">
        <v>195</v>
      </c>
      <c r="D67">
        <v>1593</v>
      </c>
      <c r="E67">
        <v>870</v>
      </c>
      <c r="F67">
        <v>120</v>
      </c>
      <c r="G67">
        <v>40</v>
      </c>
      <c r="H67">
        <v>10</v>
      </c>
      <c r="I67">
        <v>230</v>
      </c>
      <c r="J67">
        <v>80</v>
      </c>
      <c r="K67">
        <v>662</v>
      </c>
      <c r="L67">
        <v>3020</v>
      </c>
      <c r="M67">
        <v>220</v>
      </c>
    </row>
    <row r="68" spans="1:13">
      <c r="A68" s="4">
        <f t="shared" ref="A68:A94" si="1">A67+1</f>
        <v>1970</v>
      </c>
      <c r="B68">
        <v>1164</v>
      </c>
      <c r="C68">
        <v>0</v>
      </c>
      <c r="D68">
        <v>2002</v>
      </c>
      <c r="E68">
        <v>240</v>
      </c>
      <c r="F68">
        <v>150</v>
      </c>
      <c r="G68">
        <v>0</v>
      </c>
      <c r="H68">
        <v>40</v>
      </c>
      <c r="I68">
        <v>20</v>
      </c>
      <c r="J68">
        <v>60</v>
      </c>
      <c r="K68">
        <v>40</v>
      </c>
      <c r="L68">
        <v>520</v>
      </c>
      <c r="M68">
        <v>1175</v>
      </c>
    </row>
    <row r="69" spans="1:13">
      <c r="A69" s="4">
        <f t="shared" si="1"/>
        <v>1971</v>
      </c>
      <c r="B69">
        <v>20</v>
      </c>
      <c r="C69">
        <v>0</v>
      </c>
      <c r="D69">
        <v>110</v>
      </c>
      <c r="E69">
        <v>1140</v>
      </c>
      <c r="F69">
        <v>130</v>
      </c>
      <c r="G69">
        <v>60</v>
      </c>
      <c r="H69">
        <v>50</v>
      </c>
      <c r="I69">
        <v>0</v>
      </c>
      <c r="J69">
        <v>30</v>
      </c>
      <c r="K69">
        <v>50</v>
      </c>
      <c r="L69">
        <v>600</v>
      </c>
      <c r="M69">
        <v>610</v>
      </c>
    </row>
    <row r="70" spans="1:13">
      <c r="A70" s="4">
        <f t="shared" si="1"/>
        <v>1972</v>
      </c>
      <c r="B70">
        <v>460</v>
      </c>
      <c r="C70">
        <v>1035</v>
      </c>
      <c r="D70">
        <v>608</v>
      </c>
      <c r="E70">
        <v>907</v>
      </c>
      <c r="F70">
        <v>1597</v>
      </c>
      <c r="G70">
        <v>0</v>
      </c>
      <c r="H70">
        <v>50</v>
      </c>
      <c r="I70">
        <v>18</v>
      </c>
      <c r="J70">
        <v>366</v>
      </c>
      <c r="K70">
        <v>109</v>
      </c>
      <c r="L70">
        <v>2141</v>
      </c>
      <c r="M70">
        <v>1149</v>
      </c>
    </row>
    <row r="71" spans="1:13">
      <c r="A71" s="4">
        <f t="shared" si="1"/>
        <v>1973</v>
      </c>
      <c r="B71">
        <v>274</v>
      </c>
      <c r="C71">
        <v>364</v>
      </c>
      <c r="D71">
        <v>700</v>
      </c>
      <c r="E71">
        <v>604</v>
      </c>
      <c r="F71">
        <v>306</v>
      </c>
      <c r="G71">
        <v>2</v>
      </c>
      <c r="H71">
        <v>6</v>
      </c>
      <c r="I71">
        <v>18</v>
      </c>
      <c r="J71">
        <v>51</v>
      </c>
      <c r="K71">
        <v>143</v>
      </c>
      <c r="L71">
        <v>2037</v>
      </c>
      <c r="M71">
        <v>184</v>
      </c>
    </row>
    <row r="72" spans="1:13">
      <c r="A72" s="4">
        <f t="shared" si="1"/>
        <v>1974</v>
      </c>
      <c r="B72">
        <v>120</v>
      </c>
      <c r="C72">
        <v>8</v>
      </c>
      <c r="D72">
        <v>130</v>
      </c>
      <c r="E72">
        <v>2006</v>
      </c>
      <c r="F72">
        <v>61</v>
      </c>
      <c r="G72">
        <v>24</v>
      </c>
      <c r="H72">
        <v>117</v>
      </c>
      <c r="I72">
        <v>60</v>
      </c>
      <c r="J72">
        <v>9</v>
      </c>
      <c r="K72">
        <v>160</v>
      </c>
      <c r="L72">
        <v>684</v>
      </c>
      <c r="M72">
        <v>461</v>
      </c>
    </row>
    <row r="73" spans="1:13">
      <c r="A73" s="4">
        <f t="shared" si="1"/>
        <v>1975</v>
      </c>
      <c r="B73">
        <v>60</v>
      </c>
      <c r="C73">
        <v>40</v>
      </c>
      <c r="D73">
        <v>263</v>
      </c>
      <c r="E73">
        <v>410</v>
      </c>
      <c r="F73">
        <v>254</v>
      </c>
      <c r="G73">
        <v>0</v>
      </c>
      <c r="H73">
        <v>12</v>
      </c>
      <c r="I73">
        <v>0</v>
      </c>
      <c r="J73">
        <v>220</v>
      </c>
      <c r="K73">
        <v>23</v>
      </c>
      <c r="L73">
        <v>1026</v>
      </c>
      <c r="M73">
        <v>976</v>
      </c>
    </row>
    <row r="74" spans="1:13">
      <c r="A74" s="4">
        <f t="shared" si="1"/>
        <v>1976</v>
      </c>
      <c r="B74">
        <v>193</v>
      </c>
      <c r="C74">
        <v>26</v>
      </c>
      <c r="D74">
        <v>191</v>
      </c>
      <c r="E74">
        <v>599</v>
      </c>
      <c r="F74">
        <v>412</v>
      </c>
      <c r="G74">
        <v>5</v>
      </c>
      <c r="H74">
        <v>4</v>
      </c>
      <c r="I74">
        <v>45</v>
      </c>
      <c r="J74">
        <v>570</v>
      </c>
      <c r="K74">
        <v>13</v>
      </c>
      <c r="L74">
        <v>1433</v>
      </c>
      <c r="M74">
        <v>333</v>
      </c>
    </row>
    <row r="75" spans="1:13">
      <c r="A75" s="4">
        <f t="shared" si="1"/>
        <v>1977</v>
      </c>
      <c r="B75">
        <v>300</v>
      </c>
      <c r="C75">
        <v>276</v>
      </c>
      <c r="D75">
        <v>296</v>
      </c>
      <c r="E75">
        <v>927</v>
      </c>
      <c r="F75">
        <v>58</v>
      </c>
      <c r="G75">
        <v>94</v>
      </c>
      <c r="H75">
        <v>0</v>
      </c>
      <c r="I75">
        <v>26</v>
      </c>
      <c r="J75">
        <v>197</v>
      </c>
      <c r="K75">
        <v>471</v>
      </c>
      <c r="L75">
        <v>1565</v>
      </c>
      <c r="M75">
        <v>2077</v>
      </c>
    </row>
    <row r="76" spans="1:13">
      <c r="A76" s="4">
        <f t="shared" si="1"/>
        <v>1978</v>
      </c>
      <c r="B76">
        <v>1060</v>
      </c>
      <c r="C76">
        <v>354</v>
      </c>
      <c r="D76">
        <v>2160</v>
      </c>
      <c r="E76">
        <v>1006</v>
      </c>
      <c r="F76">
        <v>147</v>
      </c>
      <c r="G76">
        <v>5</v>
      </c>
      <c r="H76">
        <v>16</v>
      </c>
      <c r="I76">
        <v>0</v>
      </c>
      <c r="J76">
        <v>8</v>
      </c>
      <c r="K76">
        <v>158</v>
      </c>
      <c r="L76">
        <v>3342</v>
      </c>
      <c r="M76">
        <v>1158</v>
      </c>
    </row>
    <row r="77" spans="1:13">
      <c r="A77" s="4">
        <f t="shared" si="1"/>
        <v>1979</v>
      </c>
      <c r="B77">
        <v>1441</v>
      </c>
      <c r="C77">
        <v>265</v>
      </c>
      <c r="D77">
        <v>675</v>
      </c>
      <c r="E77">
        <v>1652</v>
      </c>
      <c r="F77">
        <v>562</v>
      </c>
      <c r="G77">
        <v>107</v>
      </c>
      <c r="H77">
        <v>58</v>
      </c>
      <c r="I77">
        <v>3</v>
      </c>
      <c r="J77">
        <v>38</v>
      </c>
      <c r="K77">
        <v>234</v>
      </c>
      <c r="L77">
        <v>794</v>
      </c>
      <c r="M77">
        <v>2203</v>
      </c>
    </row>
    <row r="78" spans="1:13">
      <c r="A78" s="4">
        <f t="shared" si="1"/>
        <v>1980</v>
      </c>
      <c r="B78">
        <v>504</v>
      </c>
      <c r="C78">
        <v>158</v>
      </c>
      <c r="D78">
        <v>541</v>
      </c>
      <c r="E78">
        <v>490</v>
      </c>
      <c r="F78">
        <v>44</v>
      </c>
      <c r="G78">
        <v>0</v>
      </c>
      <c r="H78">
        <v>15</v>
      </c>
      <c r="I78">
        <v>320</v>
      </c>
      <c r="J78">
        <v>89</v>
      </c>
      <c r="K78">
        <v>26</v>
      </c>
      <c r="L78">
        <v>973</v>
      </c>
      <c r="M78">
        <v>969</v>
      </c>
    </row>
    <row r="79" spans="1:13">
      <c r="A79" s="4">
        <f t="shared" si="1"/>
        <v>1981</v>
      </c>
      <c r="B79">
        <v>15</v>
      </c>
      <c r="C79">
        <v>7</v>
      </c>
      <c r="D79">
        <v>2484</v>
      </c>
      <c r="E79">
        <v>841</v>
      </c>
      <c r="F79">
        <v>226</v>
      </c>
      <c r="G79">
        <v>0</v>
      </c>
      <c r="H79">
        <v>30</v>
      </c>
      <c r="I79">
        <v>27</v>
      </c>
      <c r="J79">
        <v>138</v>
      </c>
      <c r="K79">
        <v>352</v>
      </c>
      <c r="L79">
        <v>625</v>
      </c>
      <c r="M79">
        <v>2591</v>
      </c>
    </row>
    <row r="80" spans="1:13">
      <c r="A80" s="4">
        <f t="shared" si="1"/>
        <v>1982</v>
      </c>
      <c r="B80">
        <v>45</v>
      </c>
      <c r="C80">
        <v>0</v>
      </c>
      <c r="D80">
        <v>686</v>
      </c>
      <c r="E80">
        <v>829</v>
      </c>
      <c r="F80">
        <v>259</v>
      </c>
      <c r="G80">
        <v>53</v>
      </c>
      <c r="H80">
        <v>101</v>
      </c>
      <c r="I80">
        <v>129</v>
      </c>
      <c r="J80">
        <v>608</v>
      </c>
      <c r="K80">
        <v>1064</v>
      </c>
      <c r="L80">
        <v>2540</v>
      </c>
      <c r="M80">
        <v>642</v>
      </c>
    </row>
    <row r="81" spans="1:13">
      <c r="A81" s="4">
        <f t="shared" si="1"/>
        <v>1983</v>
      </c>
      <c r="B81">
        <v>27</v>
      </c>
      <c r="C81">
        <v>555</v>
      </c>
      <c r="D81">
        <v>899</v>
      </c>
      <c r="E81">
        <v>31</v>
      </c>
      <c r="F81">
        <v>363</v>
      </c>
      <c r="G81">
        <v>28</v>
      </c>
      <c r="H81">
        <v>56</v>
      </c>
      <c r="I81">
        <v>1</v>
      </c>
      <c r="J81">
        <v>42</v>
      </c>
      <c r="K81">
        <v>0</v>
      </c>
      <c r="L81">
        <v>817</v>
      </c>
      <c r="M81">
        <v>435</v>
      </c>
    </row>
    <row r="82" spans="1:13">
      <c r="A82" s="4">
        <f t="shared" si="1"/>
        <v>1984</v>
      </c>
      <c r="B82">
        <v>3</v>
      </c>
      <c r="C82">
        <v>6</v>
      </c>
      <c r="D82">
        <v>245</v>
      </c>
      <c r="E82">
        <v>602</v>
      </c>
      <c r="F82">
        <v>16</v>
      </c>
      <c r="G82">
        <v>100</v>
      </c>
      <c r="H82">
        <v>46</v>
      </c>
      <c r="I82">
        <v>2</v>
      </c>
      <c r="J82">
        <v>41</v>
      </c>
      <c r="K82">
        <v>725</v>
      </c>
      <c r="L82">
        <v>1206</v>
      </c>
      <c r="M82">
        <v>2292</v>
      </c>
    </row>
    <row r="83" spans="1:13">
      <c r="A83" s="4">
        <f t="shared" si="1"/>
        <v>1985</v>
      </c>
      <c r="B83">
        <v>379</v>
      </c>
      <c r="C83">
        <v>523</v>
      </c>
      <c r="D83">
        <v>106</v>
      </c>
      <c r="E83">
        <v>694</v>
      </c>
      <c r="F83">
        <v>143</v>
      </c>
      <c r="G83">
        <v>0</v>
      </c>
      <c r="H83">
        <v>69</v>
      </c>
      <c r="I83">
        <v>25</v>
      </c>
      <c r="J83">
        <v>54</v>
      </c>
      <c r="K83">
        <v>180</v>
      </c>
      <c r="L83">
        <v>939</v>
      </c>
      <c r="M83">
        <v>1430</v>
      </c>
    </row>
    <row r="84" spans="1:13">
      <c r="A84" s="4">
        <f t="shared" si="1"/>
        <v>1986</v>
      </c>
      <c r="B84">
        <v>76</v>
      </c>
      <c r="C84">
        <v>1</v>
      </c>
      <c r="D84">
        <v>242</v>
      </c>
      <c r="E84">
        <v>300</v>
      </c>
      <c r="F84">
        <v>973</v>
      </c>
      <c r="G84">
        <v>0</v>
      </c>
      <c r="H84">
        <v>0</v>
      </c>
      <c r="I84">
        <v>84</v>
      </c>
      <c r="J84">
        <v>0</v>
      </c>
      <c r="K84">
        <v>204</v>
      </c>
      <c r="L84">
        <v>1480</v>
      </c>
      <c r="M84">
        <v>2187</v>
      </c>
    </row>
    <row r="85" spans="1:13">
      <c r="A85" s="4">
        <f t="shared" si="1"/>
        <v>1987</v>
      </c>
      <c r="B85">
        <v>222</v>
      </c>
      <c r="C85">
        <v>23</v>
      </c>
      <c r="D85">
        <v>83</v>
      </c>
      <c r="E85">
        <v>1607</v>
      </c>
      <c r="F85">
        <v>448</v>
      </c>
      <c r="G85">
        <v>16</v>
      </c>
      <c r="H85">
        <v>114</v>
      </c>
      <c r="I85">
        <v>177</v>
      </c>
      <c r="J85">
        <v>0</v>
      </c>
      <c r="K85">
        <v>61</v>
      </c>
      <c r="L85">
        <v>535</v>
      </c>
      <c r="M85">
        <v>185</v>
      </c>
    </row>
    <row r="86" spans="1:13">
      <c r="A86" s="4">
        <f t="shared" si="1"/>
        <v>1988</v>
      </c>
      <c r="B86">
        <v>1104</v>
      </c>
      <c r="C86">
        <v>35</v>
      </c>
      <c r="D86">
        <v>954</v>
      </c>
      <c r="E86">
        <v>657</v>
      </c>
      <c r="F86">
        <v>48</v>
      </c>
      <c r="G86">
        <v>64</v>
      </c>
      <c r="H86">
        <v>1</v>
      </c>
      <c r="I86">
        <v>99</v>
      </c>
      <c r="J86">
        <v>295</v>
      </c>
      <c r="K86">
        <v>273</v>
      </c>
      <c r="L86">
        <v>631</v>
      </c>
      <c r="M86">
        <v>1934</v>
      </c>
    </row>
    <row r="87" spans="1:13">
      <c r="A87" s="4">
        <f t="shared" si="1"/>
        <v>1989</v>
      </c>
      <c r="B87">
        <v>326</v>
      </c>
      <c r="C87">
        <v>0</v>
      </c>
      <c r="D87">
        <v>85</v>
      </c>
      <c r="E87">
        <v>1209</v>
      </c>
      <c r="F87">
        <v>90</v>
      </c>
      <c r="G87">
        <v>0</v>
      </c>
      <c r="H87">
        <v>0</v>
      </c>
      <c r="I87">
        <v>69</v>
      </c>
      <c r="J87">
        <v>22</v>
      </c>
      <c r="K87">
        <v>681</v>
      </c>
      <c r="L87">
        <v>1145</v>
      </c>
      <c r="M87">
        <v>1232</v>
      </c>
    </row>
    <row r="88" spans="1:13">
      <c r="A88" s="4">
        <f t="shared" si="1"/>
        <v>1990</v>
      </c>
      <c r="B88">
        <v>118</v>
      </c>
      <c r="C88">
        <v>539</v>
      </c>
      <c r="D88">
        <v>2046</v>
      </c>
      <c r="E88">
        <v>2095</v>
      </c>
      <c r="F88">
        <v>13</v>
      </c>
      <c r="G88">
        <v>0</v>
      </c>
      <c r="H88">
        <v>0</v>
      </c>
      <c r="I88">
        <v>0</v>
      </c>
      <c r="J88">
        <v>198</v>
      </c>
      <c r="K88">
        <v>194</v>
      </c>
      <c r="L88">
        <v>570</v>
      </c>
      <c r="M88">
        <v>1707</v>
      </c>
    </row>
    <row r="89" spans="1:13">
      <c r="A89" s="4">
        <f t="shared" si="1"/>
        <v>1991</v>
      </c>
      <c r="B89">
        <v>340</v>
      </c>
      <c r="C89">
        <v>287</v>
      </c>
      <c r="D89">
        <v>1586</v>
      </c>
      <c r="E89">
        <v>1430</v>
      </c>
      <c r="F89">
        <v>348</v>
      </c>
      <c r="G89">
        <v>51</v>
      </c>
      <c r="H89">
        <v>137</v>
      </c>
      <c r="J89">
        <v>26</v>
      </c>
      <c r="K89">
        <v>184</v>
      </c>
      <c r="L89">
        <v>332</v>
      </c>
      <c r="M89">
        <v>744</v>
      </c>
    </row>
    <row r="90" spans="1:13">
      <c r="A90" s="4">
        <f t="shared" si="1"/>
        <v>1992</v>
      </c>
      <c r="B90">
        <v>30</v>
      </c>
      <c r="C90">
        <v>30</v>
      </c>
      <c r="D90">
        <v>450</v>
      </c>
      <c r="E90">
        <v>1030</v>
      </c>
      <c r="F90">
        <v>310</v>
      </c>
      <c r="G90">
        <v>30</v>
      </c>
      <c r="H90">
        <v>0</v>
      </c>
      <c r="I90">
        <v>20</v>
      </c>
      <c r="J90">
        <v>10</v>
      </c>
      <c r="K90">
        <v>210</v>
      </c>
      <c r="L90">
        <v>1930</v>
      </c>
      <c r="M90">
        <v>1980</v>
      </c>
    </row>
    <row r="91" spans="1:13">
      <c r="A91" s="4">
        <f t="shared" si="1"/>
        <v>1993</v>
      </c>
      <c r="B91">
        <v>1420</v>
      </c>
      <c r="C91">
        <v>190</v>
      </c>
      <c r="D91">
        <v>170</v>
      </c>
      <c r="E91">
        <v>730</v>
      </c>
      <c r="F91">
        <v>40</v>
      </c>
      <c r="G91">
        <v>100</v>
      </c>
      <c r="H91">
        <v>10</v>
      </c>
      <c r="I91">
        <v>70</v>
      </c>
      <c r="J91">
        <v>10</v>
      </c>
      <c r="K91">
        <v>170</v>
      </c>
      <c r="L91">
        <v>1410</v>
      </c>
      <c r="M91">
        <v>1070</v>
      </c>
    </row>
    <row r="92" spans="1:13">
      <c r="A92" s="4">
        <f t="shared" si="1"/>
        <v>1994</v>
      </c>
      <c r="B92">
        <v>80</v>
      </c>
      <c r="C92">
        <v>220</v>
      </c>
      <c r="D92">
        <v>2030</v>
      </c>
      <c r="E92">
        <v>110</v>
      </c>
      <c r="F92">
        <v>250</v>
      </c>
      <c r="G92">
        <v>10</v>
      </c>
      <c r="H92">
        <v>60</v>
      </c>
      <c r="I92">
        <v>20</v>
      </c>
      <c r="J92">
        <v>110</v>
      </c>
      <c r="K92">
        <v>140</v>
      </c>
      <c r="L92">
        <v>2640</v>
      </c>
      <c r="M92">
        <v>2020</v>
      </c>
    </row>
    <row r="93" spans="1:13">
      <c r="A93" s="4">
        <f t="shared" si="1"/>
        <v>1995</v>
      </c>
      <c r="B93">
        <v>80</v>
      </c>
      <c r="C93">
        <v>270</v>
      </c>
      <c r="D93">
        <v>240</v>
      </c>
      <c r="E93">
        <v>1150</v>
      </c>
      <c r="F93">
        <v>50</v>
      </c>
      <c r="H93">
        <v>10</v>
      </c>
      <c r="I93">
        <v>100</v>
      </c>
      <c r="K93">
        <v>210</v>
      </c>
      <c r="L93">
        <v>2060</v>
      </c>
      <c r="M93">
        <v>190</v>
      </c>
    </row>
    <row r="94" spans="1:13">
      <c r="A94" s="4">
        <f t="shared" si="1"/>
        <v>1996</v>
      </c>
      <c r="B94">
        <v>60</v>
      </c>
      <c r="C94">
        <v>290</v>
      </c>
      <c r="D94">
        <v>1060</v>
      </c>
      <c r="E94">
        <v>620</v>
      </c>
      <c r="F94">
        <v>380</v>
      </c>
      <c r="H94">
        <v>10</v>
      </c>
      <c r="J94">
        <v>10</v>
      </c>
      <c r="K94">
        <v>20</v>
      </c>
      <c r="L94">
        <v>1760</v>
      </c>
      <c r="M94">
        <v>570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1"/>
  <sheetViews>
    <sheetView workbookViewId="0">
      <selection activeCell="G32" sqref="G32"/>
    </sheetView>
  </sheetViews>
  <sheetFormatPr defaultColWidth="10.6640625" defaultRowHeight="15.5"/>
  <cols>
    <col min="2" max="2" width="20.83203125" style="2" bestFit="1" customWidth="1"/>
    <col min="3" max="3" width="20" style="2" bestFit="1" customWidth="1"/>
    <col min="4" max="4" width="20.1640625" style="2" bestFit="1" customWidth="1"/>
    <col min="5" max="5" width="19.1640625" style="2" bestFit="1" customWidth="1"/>
  </cols>
  <sheetData>
    <row r="1" spans="1:8">
      <c r="A1" s="3" t="s">
        <v>4</v>
      </c>
      <c r="B1" s="26" t="s">
        <v>0</v>
      </c>
      <c r="C1" s="26" t="s">
        <v>1</v>
      </c>
      <c r="D1" s="26" t="s">
        <v>2</v>
      </c>
      <c r="E1" s="26" t="s">
        <v>3</v>
      </c>
    </row>
    <row r="2" spans="1:8">
      <c r="A2">
        <v>1901</v>
      </c>
      <c r="B2" s="2">
        <v>0.26517297324951283</v>
      </c>
      <c r="C2" s="2">
        <v>0.35463490098000539</v>
      </c>
      <c r="D2" s="2">
        <v>5.7511920335495646E-2</v>
      </c>
      <c r="E2" s="2">
        <v>0.16947634537904768</v>
      </c>
    </row>
    <row r="3" spans="1:8">
      <c r="A3">
        <f>A2+1</f>
        <v>1902</v>
      </c>
      <c r="B3" s="2">
        <v>0.26363133306688097</v>
      </c>
      <c r="C3" s="2">
        <v>0.43000554957874659</v>
      </c>
      <c r="D3" s="2">
        <v>0.45412248220116624</v>
      </c>
      <c r="E3" s="2">
        <v>0.41867380559214867</v>
      </c>
    </row>
    <row r="4" spans="1:8">
      <c r="A4">
        <f t="shared" ref="A4:A67" si="0">A3+1</f>
        <v>1903</v>
      </c>
      <c r="B4" s="2">
        <v>0.55828649319978763</v>
      </c>
      <c r="C4" s="2">
        <v>0.65701870593761869</v>
      </c>
      <c r="D4" s="2">
        <v>0.14238354443358303</v>
      </c>
      <c r="E4" s="2">
        <v>0.26352166241914066</v>
      </c>
      <c r="G4" t="s">
        <v>39</v>
      </c>
      <c r="H4" t="s">
        <v>40</v>
      </c>
    </row>
    <row r="5" spans="1:8">
      <c r="A5">
        <f t="shared" si="0"/>
        <v>1904</v>
      </c>
      <c r="B5" s="2">
        <v>0.50557773560280717</v>
      </c>
      <c r="C5" s="2">
        <v>0.60558782029051506</v>
      </c>
      <c r="D5" s="2">
        <v>0.21919503544016239</v>
      </c>
      <c r="E5" s="2">
        <v>0.26387742317846929</v>
      </c>
      <c r="G5" t="s">
        <v>41</v>
      </c>
      <c r="H5" t="s">
        <v>40</v>
      </c>
    </row>
    <row r="6" spans="1:8">
      <c r="A6">
        <f t="shared" si="0"/>
        <v>1905</v>
      </c>
      <c r="B6" s="2">
        <v>0.32302961894686238</v>
      </c>
      <c r="C6" s="2">
        <v>0.37052837593343702</v>
      </c>
      <c r="D6" s="2">
        <v>0.43365192940526021</v>
      </c>
      <c r="E6" s="2">
        <v>0.42811257641213019</v>
      </c>
    </row>
    <row r="7" spans="1:8">
      <c r="A7">
        <f t="shared" si="0"/>
        <v>1906</v>
      </c>
      <c r="B7" s="2">
        <v>0.72577501340392669</v>
      </c>
      <c r="C7" s="2">
        <v>0.76211078238809504</v>
      </c>
      <c r="D7" s="2">
        <v>8.9992764990741575E-2</v>
      </c>
      <c r="E7" s="2">
        <v>0.20304577423300421</v>
      </c>
      <c r="G7" t="s">
        <v>42</v>
      </c>
    </row>
    <row r="8" spans="1:8">
      <c r="A8">
        <f t="shared" si="0"/>
        <v>1907</v>
      </c>
      <c r="B8" s="2">
        <v>0.4241037990934664</v>
      </c>
      <c r="C8" s="2">
        <v>0.5072327245027638</v>
      </c>
      <c r="D8" s="2">
        <v>0.19244456778134583</v>
      </c>
      <c r="E8" s="2">
        <v>0.33469440280884111</v>
      </c>
      <c r="G8" t="s">
        <v>43</v>
      </c>
      <c r="H8" t="s">
        <v>44</v>
      </c>
    </row>
    <row r="9" spans="1:8">
      <c r="A9">
        <f t="shared" si="0"/>
        <v>1908</v>
      </c>
      <c r="B9" s="2">
        <v>0.48230028445715795</v>
      </c>
      <c r="C9" s="2">
        <v>0.37676111049026334</v>
      </c>
      <c r="D9" s="2">
        <v>0.24452820636847414</v>
      </c>
      <c r="E9" s="2">
        <v>0.25544323846786532</v>
      </c>
      <c r="G9" t="s">
        <v>45</v>
      </c>
      <c r="H9" t="s">
        <v>46</v>
      </c>
    </row>
    <row r="10" spans="1:8">
      <c r="A10">
        <f t="shared" si="0"/>
        <v>1909</v>
      </c>
      <c r="B10" s="2">
        <v>0.52024841103101249</v>
      </c>
      <c r="C10" s="2">
        <v>0.368700910270361</v>
      </c>
      <c r="D10" s="2">
        <v>0.11817420972680028</v>
      </c>
      <c r="E10" s="2">
        <v>0.1519380106496469</v>
      </c>
    </row>
    <row r="11" spans="1:8">
      <c r="A11">
        <f t="shared" si="0"/>
        <v>1910</v>
      </c>
      <c r="B11" s="2">
        <v>0.48387365512612812</v>
      </c>
      <c r="C11" s="2">
        <v>0.40043901225688505</v>
      </c>
      <c r="D11" s="2">
        <v>0.2537463500276792</v>
      </c>
      <c r="E11" s="2">
        <v>0.20831858523417904</v>
      </c>
    </row>
    <row r="12" spans="1:8">
      <c r="A12">
        <f t="shared" si="0"/>
        <v>1911</v>
      </c>
      <c r="B12" s="2">
        <v>0.49587343522849137</v>
      </c>
      <c r="C12" s="2">
        <v>0.53631078332643678</v>
      </c>
      <c r="D12" s="2">
        <v>0.2543382471101765</v>
      </c>
      <c r="E12" s="2">
        <v>0.27361756966641082</v>
      </c>
    </row>
    <row r="13" spans="1:8">
      <c r="A13">
        <f t="shared" si="0"/>
        <v>1912</v>
      </c>
      <c r="B13" s="2">
        <v>0.17858901823707113</v>
      </c>
      <c r="C13" s="2">
        <v>0.16816976734355699</v>
      </c>
      <c r="D13" s="2">
        <v>0.17956280691368659</v>
      </c>
      <c r="E13" s="2">
        <v>0.17872576244441332</v>
      </c>
    </row>
    <row r="14" spans="1:8">
      <c r="A14">
        <f t="shared" si="0"/>
        <v>1913</v>
      </c>
      <c r="B14" s="2">
        <v>0.69744284459440331</v>
      </c>
      <c r="C14" s="2">
        <v>0.72972591089028638</v>
      </c>
      <c r="D14" s="2">
        <v>0.13914167708235428</v>
      </c>
      <c r="E14" s="2">
        <v>0.14528280983787545</v>
      </c>
    </row>
    <row r="15" spans="1:8">
      <c r="A15">
        <f t="shared" si="0"/>
        <v>1914</v>
      </c>
      <c r="B15" s="2">
        <v>0.26774032842006695</v>
      </c>
      <c r="C15" s="2">
        <v>0.35562886180289982</v>
      </c>
      <c r="D15" s="2">
        <v>0.27992564012739662</v>
      </c>
      <c r="E15" s="2">
        <v>0.29375373464505761</v>
      </c>
    </row>
    <row r="16" spans="1:8">
      <c r="A16">
        <f t="shared" si="0"/>
        <v>1915</v>
      </c>
      <c r="B16" s="2">
        <v>0.40880533558501825</v>
      </c>
      <c r="C16" s="2">
        <v>0.32374545297936802</v>
      </c>
      <c r="D16" s="2">
        <v>0.23634463976619952</v>
      </c>
      <c r="E16" s="2">
        <v>0.25541938832208255</v>
      </c>
    </row>
    <row r="17" spans="1:5">
      <c r="A17">
        <f t="shared" si="0"/>
        <v>1916</v>
      </c>
      <c r="B17" s="2">
        <v>0.50228991279709478</v>
      </c>
      <c r="C17" s="2">
        <v>0.67186473474058495</v>
      </c>
      <c r="D17" s="2">
        <v>0.31037839213973678</v>
      </c>
      <c r="E17" s="2">
        <v>0.26859626663335889</v>
      </c>
    </row>
    <row r="18" spans="1:5">
      <c r="A18">
        <f t="shared" si="0"/>
        <v>1917</v>
      </c>
      <c r="B18" s="2">
        <v>0.73372451043383247</v>
      </c>
      <c r="C18" s="2">
        <v>0.60930056406266497</v>
      </c>
      <c r="D18" s="2">
        <v>8.8956715741639436E-2</v>
      </c>
      <c r="E18" s="2">
        <v>7.5672959568913498E-2</v>
      </c>
    </row>
    <row r="19" spans="1:5">
      <c r="A19">
        <f t="shared" si="0"/>
        <v>1918</v>
      </c>
      <c r="B19" s="2">
        <v>0.34954338433557691</v>
      </c>
      <c r="C19" s="2">
        <v>0.25582904511912835</v>
      </c>
      <c r="D19" s="2">
        <v>5.8182241216776322E-2</v>
      </c>
      <c r="E19" s="2">
        <v>7.5411153217469037E-2</v>
      </c>
    </row>
    <row r="20" spans="1:5">
      <c r="A20">
        <f t="shared" si="0"/>
        <v>1919</v>
      </c>
      <c r="B20" s="2">
        <v>0.36464066305830511</v>
      </c>
      <c r="C20" s="2">
        <v>0.32451836194192923</v>
      </c>
      <c r="D20" s="2">
        <v>0.21125424696058734</v>
      </c>
      <c r="E20" s="2">
        <v>0.21714322160045033</v>
      </c>
    </row>
    <row r="21" spans="1:5">
      <c r="A21">
        <f t="shared" si="0"/>
        <v>1920</v>
      </c>
      <c r="B21" s="2">
        <v>0.56679390743775104</v>
      </c>
      <c r="C21" s="2">
        <v>0.67831357487211086</v>
      </c>
      <c r="D21" s="2">
        <v>0.37248055305354155</v>
      </c>
      <c r="E21" s="2">
        <v>0.34333113077147726</v>
      </c>
    </row>
    <row r="22" spans="1:5">
      <c r="A22">
        <f t="shared" si="0"/>
        <v>1921</v>
      </c>
      <c r="B22" s="2">
        <v>0.16359868987465501</v>
      </c>
      <c r="C22" s="2">
        <v>0.22178458407460877</v>
      </c>
      <c r="D22" s="2">
        <v>0.20537671636110741</v>
      </c>
      <c r="E22" s="2">
        <v>0.15397518772853844</v>
      </c>
    </row>
    <row r="23" spans="1:5">
      <c r="A23">
        <f t="shared" si="0"/>
        <v>1922</v>
      </c>
      <c r="B23" s="2">
        <v>0.28729770894556306</v>
      </c>
      <c r="C23" s="2">
        <v>0.35698485208910308</v>
      </c>
      <c r="D23" s="2">
        <v>0.27244138563030523</v>
      </c>
      <c r="E23" s="2">
        <v>0.25406771438352754</v>
      </c>
    </row>
    <row r="24" spans="1:5">
      <c r="A24">
        <f t="shared" si="0"/>
        <v>1923</v>
      </c>
      <c r="B24" s="2">
        <v>0.8487154757676475</v>
      </c>
      <c r="C24" s="2">
        <v>0.8832073233923724</v>
      </c>
      <c r="D24" s="2">
        <v>0.41454639696275303</v>
      </c>
      <c r="E24" s="2">
        <v>0.348487944835011</v>
      </c>
    </row>
    <row r="25" spans="1:5">
      <c r="A25">
        <f t="shared" si="0"/>
        <v>1924</v>
      </c>
      <c r="B25" s="2">
        <v>0.22944420204642024</v>
      </c>
      <c r="C25" s="2">
        <v>0.23508170405283235</v>
      </c>
      <c r="D25" s="2">
        <v>0.17384321538491262</v>
      </c>
      <c r="E25" s="2">
        <v>0.12851363386124071</v>
      </c>
    </row>
    <row r="26" spans="1:5">
      <c r="A26">
        <f t="shared" si="0"/>
        <v>1925</v>
      </c>
      <c r="B26" s="2">
        <v>0.19823449716823976</v>
      </c>
      <c r="C26" s="2">
        <v>0.22558234768454807</v>
      </c>
      <c r="D26" s="2">
        <v>0.53720981449487937</v>
      </c>
      <c r="E26" s="2">
        <v>0.51602341546564523</v>
      </c>
    </row>
    <row r="27" spans="1:5">
      <c r="A27">
        <f t="shared" si="0"/>
        <v>1926</v>
      </c>
      <c r="B27" s="2">
        <v>0.66522398301712471</v>
      </c>
      <c r="C27" s="2">
        <v>0.7019002728860988</v>
      </c>
      <c r="D27" s="2">
        <v>0.25100366937042701</v>
      </c>
      <c r="E27" s="2">
        <v>0.17971029250584949</v>
      </c>
    </row>
    <row r="28" spans="1:5">
      <c r="A28">
        <f t="shared" si="0"/>
        <v>1927</v>
      </c>
      <c r="B28" s="2">
        <v>0.44731672651400295</v>
      </c>
      <c r="C28" s="2">
        <v>0.50000170059421234</v>
      </c>
      <c r="D28" s="2">
        <v>0.12886536003708782</v>
      </c>
      <c r="E28" s="2">
        <v>0.12436429702117956</v>
      </c>
    </row>
    <row r="29" spans="1:5">
      <c r="A29">
        <f t="shared" si="0"/>
        <v>1928</v>
      </c>
      <c r="B29" s="2">
        <v>0.55567199237754661</v>
      </c>
      <c r="C29" s="2">
        <v>0.59102467544430959</v>
      </c>
      <c r="D29" s="2">
        <v>0.2189522734263176</v>
      </c>
      <c r="E29" s="2">
        <v>0.15463340847816257</v>
      </c>
    </row>
    <row r="30" spans="1:5">
      <c r="A30">
        <f t="shared" si="0"/>
        <v>1929</v>
      </c>
      <c r="B30" s="2">
        <v>0.24233857364071007</v>
      </c>
      <c r="C30" s="2">
        <v>0.20199595925416322</v>
      </c>
      <c r="D30" s="2">
        <v>0.33821059729603586</v>
      </c>
      <c r="E30" s="2">
        <v>0.32906167550971782</v>
      </c>
    </row>
    <row r="31" spans="1:5">
      <c r="A31">
        <f t="shared" si="0"/>
        <v>1930</v>
      </c>
      <c r="B31" s="2">
        <v>0.84891559594621524</v>
      </c>
      <c r="C31" s="2">
        <v>1</v>
      </c>
      <c r="D31" s="2">
        <v>0.17725599100657888</v>
      </c>
      <c r="E31" s="2">
        <v>0.12183530619737654</v>
      </c>
    </row>
    <row r="32" spans="1:5">
      <c r="A32">
        <f t="shared" si="0"/>
        <v>1931</v>
      </c>
      <c r="B32" s="2">
        <v>0.54851294637443881</v>
      </c>
      <c r="C32" s="2">
        <v>0.52269027823997016</v>
      </c>
      <c r="D32" s="2">
        <v>0.31677849988330142</v>
      </c>
      <c r="E32" s="2">
        <v>0.26801736503108853</v>
      </c>
    </row>
    <row r="33" spans="1:5">
      <c r="A33">
        <f t="shared" si="0"/>
        <v>1932</v>
      </c>
      <c r="B33" s="2">
        <v>0.62845339974340375</v>
      </c>
      <c r="C33" s="2">
        <v>0.60322859366175152</v>
      </c>
      <c r="D33" s="2">
        <v>0.16783319770535407</v>
      </c>
      <c r="E33" s="2">
        <v>0.14366951006219872</v>
      </c>
    </row>
    <row r="34" spans="1:5">
      <c r="A34">
        <f t="shared" si="0"/>
        <v>1933</v>
      </c>
      <c r="B34" s="2">
        <v>0</v>
      </c>
      <c r="C34" s="2">
        <v>0</v>
      </c>
      <c r="D34" s="2">
        <v>0.23272071084705107</v>
      </c>
      <c r="E34" s="2">
        <v>0.20880642395479337</v>
      </c>
    </row>
    <row r="35" spans="1:5">
      <c r="A35">
        <f t="shared" si="0"/>
        <v>1934</v>
      </c>
      <c r="B35" s="2">
        <v>0.41934898039880625</v>
      </c>
      <c r="C35" s="2">
        <v>0.43210755172452481</v>
      </c>
      <c r="D35" s="2">
        <v>0.29093710872954509</v>
      </c>
      <c r="E35" s="2">
        <v>0.26763919988909107</v>
      </c>
    </row>
    <row r="36" spans="1:5">
      <c r="A36">
        <f t="shared" si="0"/>
        <v>1935</v>
      </c>
      <c r="B36" s="2">
        <v>0.49732223140469611</v>
      </c>
      <c r="C36" s="2">
        <v>0.60678520998001872</v>
      </c>
      <c r="D36" s="2">
        <v>0.24259244221636012</v>
      </c>
      <c r="E36" s="2">
        <v>0.19689340843102285</v>
      </c>
    </row>
    <row r="37" spans="1:5">
      <c r="A37">
        <f t="shared" si="0"/>
        <v>1936</v>
      </c>
      <c r="B37" s="2">
        <v>0.65247612349991235</v>
      </c>
      <c r="C37" s="2">
        <v>0.73002641784077082</v>
      </c>
      <c r="D37" s="2">
        <v>0.26442281417004987</v>
      </c>
      <c r="E37" s="2">
        <v>0.23780878151017579</v>
      </c>
    </row>
    <row r="38" spans="1:5">
      <c r="A38">
        <f t="shared" si="0"/>
        <v>1937</v>
      </c>
      <c r="B38" s="2">
        <v>0.75099137877975208</v>
      </c>
      <c r="C38" s="2">
        <v>0.83414679386930835</v>
      </c>
      <c r="D38" s="2">
        <v>0.3057951718789409</v>
      </c>
      <c r="E38" s="2">
        <v>0.28854452320837065</v>
      </c>
    </row>
    <row r="39" spans="1:5">
      <c r="A39">
        <f t="shared" si="0"/>
        <v>1938</v>
      </c>
      <c r="B39" s="2">
        <v>0.3391255708939625</v>
      </c>
      <c r="C39" s="2">
        <v>0.34629645350537319</v>
      </c>
      <c r="D39" s="2">
        <v>0.21917721079584634</v>
      </c>
      <c r="E39" s="2">
        <v>0.18780533943587036</v>
      </c>
    </row>
    <row r="40" spans="1:5">
      <c r="A40">
        <f t="shared" si="0"/>
        <v>1939</v>
      </c>
      <c r="B40" s="2">
        <v>0.49450973529051995</v>
      </c>
      <c r="C40" s="2">
        <v>0.54195518069038473</v>
      </c>
      <c r="D40" s="2">
        <v>0.24979171732009309</v>
      </c>
      <c r="E40" s="2">
        <v>0.22612685729007448</v>
      </c>
    </row>
    <row r="41" spans="1:5">
      <c r="A41">
        <f t="shared" si="0"/>
        <v>1940</v>
      </c>
      <c r="B41" s="2">
        <v>0.64860233708460024</v>
      </c>
      <c r="C41" s="2">
        <v>0.65809737701469984</v>
      </c>
      <c r="D41" s="2">
        <v>0.13476092430309763</v>
      </c>
      <c r="E41" s="2">
        <v>0.13271301973972791</v>
      </c>
    </row>
    <row r="42" spans="1:5">
      <c r="A42">
        <f t="shared" si="0"/>
        <v>1941</v>
      </c>
      <c r="B42" s="2">
        <v>0.44575298676850289</v>
      </c>
      <c r="C42" s="2">
        <v>0.49892024679071173</v>
      </c>
      <c r="D42" s="2">
        <v>0.52520527860439858</v>
      </c>
      <c r="E42" s="2">
        <v>0.56247720040739224</v>
      </c>
    </row>
    <row r="43" spans="1:5">
      <c r="A43">
        <f t="shared" si="0"/>
        <v>1942</v>
      </c>
      <c r="B43" s="2">
        <v>0.77533181543722873</v>
      </c>
      <c r="C43" s="2">
        <v>0.90985350287397981</v>
      </c>
      <c r="D43" s="2">
        <v>0.14557094892533684</v>
      </c>
      <c r="E43" s="2">
        <v>0.10012215861682842</v>
      </c>
    </row>
    <row r="44" spans="1:5">
      <c r="A44">
        <f t="shared" si="0"/>
        <v>1943</v>
      </c>
      <c r="B44" s="2">
        <v>0.26198658920552875</v>
      </c>
      <c r="C44" s="2">
        <v>0.20043622981254605</v>
      </c>
      <c r="D44" s="2">
        <v>1.416202899972077E-2</v>
      </c>
      <c r="E44" s="2">
        <v>0</v>
      </c>
    </row>
    <row r="45" spans="1:5">
      <c r="A45">
        <f t="shared" si="0"/>
        <v>1944</v>
      </c>
      <c r="B45" s="2">
        <v>0.53956430687693857</v>
      </c>
      <c r="C45" s="2">
        <v>0.47068496691648209</v>
      </c>
      <c r="D45" s="2">
        <v>0.37683075519316872</v>
      </c>
      <c r="E45" s="2">
        <v>0.36265929056239971</v>
      </c>
    </row>
    <row r="46" spans="1:5">
      <c r="A46">
        <f t="shared" si="0"/>
        <v>1945</v>
      </c>
      <c r="B46" s="2">
        <v>0.30369789742504782</v>
      </c>
      <c r="C46" s="2">
        <v>0.35602984661528059</v>
      </c>
      <c r="D46" s="2">
        <v>0.19600758558430165</v>
      </c>
      <c r="E46" s="2">
        <v>0.1703819181460417</v>
      </c>
    </row>
    <row r="47" spans="1:5">
      <c r="A47">
        <f t="shared" si="0"/>
        <v>1946</v>
      </c>
      <c r="B47" s="2">
        <v>0.33004210032259718</v>
      </c>
      <c r="C47" s="2">
        <v>0.36219951215167018</v>
      </c>
      <c r="D47" s="2">
        <v>0.3228404481889357</v>
      </c>
      <c r="E47" s="2">
        <v>0.34214441848665439</v>
      </c>
    </row>
    <row r="48" spans="1:5">
      <c r="A48">
        <f t="shared" si="0"/>
        <v>1947</v>
      </c>
      <c r="B48" s="2">
        <v>1</v>
      </c>
      <c r="C48" s="2">
        <v>0.93090969765961629</v>
      </c>
      <c r="D48" s="2">
        <v>0.11523943176152907</v>
      </c>
      <c r="E48" s="2">
        <v>9.417902127881532E-2</v>
      </c>
    </row>
    <row r="49" spans="1:5">
      <c r="A49">
        <f t="shared" si="0"/>
        <v>1948</v>
      </c>
      <c r="B49" s="2">
        <v>0.30345826869824805</v>
      </c>
      <c r="C49" s="2">
        <v>0.29334386501491466</v>
      </c>
      <c r="D49" s="2">
        <v>0.18448791443715912</v>
      </c>
      <c r="E49" s="2">
        <v>0.16404290877708336</v>
      </c>
    </row>
    <row r="50" spans="1:5">
      <c r="A50">
        <f t="shared" si="0"/>
        <v>1949</v>
      </c>
      <c r="B50" s="2">
        <v>8.8783615769128604E-2</v>
      </c>
      <c r="C50" s="2">
        <v>0.10927134790346178</v>
      </c>
      <c r="D50" s="2">
        <v>0.14142236364113409</v>
      </c>
      <c r="E50" s="2">
        <v>0.11161418712721266</v>
      </c>
    </row>
    <row r="51" spans="1:5">
      <c r="A51">
        <f t="shared" si="0"/>
        <v>1950</v>
      </c>
      <c r="B51" s="2">
        <v>0.54782355327429</v>
      </c>
      <c r="C51" s="2">
        <v>0.6172136027647469</v>
      </c>
      <c r="D51" s="2">
        <v>0.11769158214978855</v>
      </c>
      <c r="E51" s="2">
        <v>7.9255500806051538E-2</v>
      </c>
    </row>
    <row r="52" spans="1:5">
      <c r="A52">
        <f t="shared" si="0"/>
        <v>1951</v>
      </c>
      <c r="B52" s="2">
        <v>0.63472707837694797</v>
      </c>
      <c r="C52" s="2">
        <v>0.7303872117904735</v>
      </c>
      <c r="D52" s="2">
        <v>0.69682381320397946</v>
      </c>
      <c r="E52" s="2">
        <v>0.64682157883528069</v>
      </c>
    </row>
    <row r="53" spans="1:5">
      <c r="A53">
        <f t="shared" si="0"/>
        <v>1952</v>
      </c>
      <c r="B53" s="2">
        <v>0.45286505157143464</v>
      </c>
      <c r="C53" s="2">
        <v>0.54172701757480102</v>
      </c>
      <c r="D53" s="2">
        <v>0.12662411934899356</v>
      </c>
      <c r="E53" s="2">
        <v>8.9946932222204429E-2</v>
      </c>
    </row>
    <row r="54" spans="1:5">
      <c r="A54">
        <f t="shared" si="0"/>
        <v>1953</v>
      </c>
      <c r="B54" s="2">
        <v>0.39841996113136602</v>
      </c>
      <c r="C54" s="2">
        <v>0.45374713812260803</v>
      </c>
      <c r="D54" s="2">
        <v>0.27225154120456846</v>
      </c>
      <c r="E54" s="2">
        <v>0.25714290363147724</v>
      </c>
    </row>
    <row r="55" spans="1:5">
      <c r="A55">
        <f t="shared" si="0"/>
        <v>1954</v>
      </c>
      <c r="B55" s="2">
        <v>0.30142039978969826</v>
      </c>
      <c r="C55" s="2">
        <v>0.36111156626012525</v>
      </c>
      <c r="D55" s="2">
        <v>0.16037292143512266</v>
      </c>
      <c r="E55" s="2">
        <v>0.15539786932507438</v>
      </c>
    </row>
    <row r="56" spans="1:5">
      <c r="A56">
        <f t="shared" si="0"/>
        <v>1955</v>
      </c>
      <c r="B56" s="2">
        <v>0.33497641413240958</v>
      </c>
      <c r="C56" s="2">
        <v>0.41075486893363145</v>
      </c>
      <c r="D56" s="2">
        <v>0.17884497787632864</v>
      </c>
      <c r="E56" s="2">
        <v>0.151165418827685</v>
      </c>
    </row>
    <row r="57" spans="1:5">
      <c r="A57">
        <f t="shared" si="0"/>
        <v>1956</v>
      </c>
      <c r="B57" s="2">
        <v>0.52799563146554074</v>
      </c>
      <c r="C57" s="2">
        <v>0.59181026040975959</v>
      </c>
      <c r="D57" s="2">
        <v>0.24352508361863934</v>
      </c>
      <c r="E57" s="2">
        <v>0.23702643325999345</v>
      </c>
    </row>
    <row r="58" spans="1:5">
      <c r="A58">
        <f t="shared" si="0"/>
        <v>1957</v>
      </c>
      <c r="B58" s="2">
        <v>0.76221571560132029</v>
      </c>
      <c r="C58" s="2">
        <v>0.86867076677075172</v>
      </c>
      <c r="D58" s="2">
        <v>0.31973720499857605</v>
      </c>
      <c r="E58" s="2">
        <v>0.33631727849841581</v>
      </c>
    </row>
    <row r="59" spans="1:5">
      <c r="A59">
        <f t="shared" si="0"/>
        <v>1958</v>
      </c>
      <c r="B59" s="2">
        <v>0.24313950010513044</v>
      </c>
      <c r="C59" s="2">
        <v>0.30202115562189696</v>
      </c>
      <c r="D59" s="2">
        <v>0.1904592496485914</v>
      </c>
      <c r="E59" s="2">
        <v>0.17556149762088955</v>
      </c>
    </row>
    <row r="60" spans="1:5">
      <c r="A60">
        <f t="shared" si="0"/>
        <v>1959</v>
      </c>
      <c r="B60" s="2">
        <v>0.23226843109586506</v>
      </c>
      <c r="C60" s="2">
        <v>0.23012426776804853</v>
      </c>
      <c r="D60" s="2">
        <v>0.29605963655530998</v>
      </c>
      <c r="E60" s="2">
        <v>0.31140138110016358</v>
      </c>
    </row>
    <row r="61" spans="1:5">
      <c r="A61">
        <f t="shared" si="0"/>
        <v>1960</v>
      </c>
      <c r="B61" s="2">
        <v>0.63726368482432116</v>
      </c>
      <c r="C61" s="2">
        <v>0.66531696184437161</v>
      </c>
      <c r="D61" s="2">
        <v>0.11028665118995744</v>
      </c>
      <c r="E61" s="2">
        <v>9.9809399831078144E-2</v>
      </c>
    </row>
    <row r="62" spans="1:5">
      <c r="A62">
        <f t="shared" si="0"/>
        <v>1961</v>
      </c>
      <c r="B62" s="2">
        <v>0.39068463870185666</v>
      </c>
      <c r="C62" s="2">
        <v>0.36371997807101586</v>
      </c>
      <c r="D62" s="2">
        <v>1</v>
      </c>
      <c r="E62" s="2">
        <v>1</v>
      </c>
    </row>
    <row r="63" spans="1:5">
      <c r="A63">
        <f t="shared" si="0"/>
        <v>1962</v>
      </c>
      <c r="B63" s="2">
        <v>0.62402819195473103</v>
      </c>
      <c r="C63" s="2">
        <v>0.72301582733054759</v>
      </c>
      <c r="D63" s="2">
        <v>0.30110802396608</v>
      </c>
      <c r="E63" s="2">
        <v>0.32416648728330621</v>
      </c>
    </row>
    <row r="64" spans="1:5">
      <c r="A64">
        <f t="shared" si="0"/>
        <v>1963</v>
      </c>
      <c r="B64" s="2">
        <v>0.80351717294211256</v>
      </c>
      <c r="C64" s="2">
        <v>0.9458181777262159</v>
      </c>
      <c r="D64" s="2">
        <v>0.54874287052878801</v>
      </c>
      <c r="E64" s="2">
        <v>0.53768651483203378</v>
      </c>
    </row>
    <row r="65" spans="1:5">
      <c r="A65">
        <f t="shared" si="0"/>
        <v>1964</v>
      </c>
      <c r="B65" s="2">
        <v>0.37070032907000899</v>
      </c>
      <c r="C65" s="2">
        <v>0.45253181656097924</v>
      </c>
      <c r="D65" s="2">
        <v>0.23329374288894994</v>
      </c>
      <c r="E65" s="2">
        <v>0.24639130530789927</v>
      </c>
    </row>
    <row r="66" spans="1:5">
      <c r="A66">
        <f t="shared" si="0"/>
        <v>1965</v>
      </c>
      <c r="B66" s="2">
        <v>0.20274239995578563</v>
      </c>
      <c r="C66" s="2">
        <v>0.23173037198718816</v>
      </c>
      <c r="D66" s="2">
        <v>0.45914680141122871</v>
      </c>
      <c r="E66" s="2">
        <v>0.46386697988912978</v>
      </c>
    </row>
    <row r="67" spans="1:5">
      <c r="A67">
        <f t="shared" si="0"/>
        <v>1966</v>
      </c>
      <c r="B67" s="2">
        <v>0.54189563456149492</v>
      </c>
      <c r="C67" s="2">
        <v>0.57010945896685017</v>
      </c>
      <c r="D67" s="2">
        <v>0.21437751620778978</v>
      </c>
      <c r="E67" s="2">
        <v>0.21502256983558538</v>
      </c>
    </row>
    <row r="68" spans="1:5">
      <c r="A68">
        <f t="shared" ref="A68:A111" si="1">A67+1</f>
        <v>1967</v>
      </c>
      <c r="B68" s="2">
        <v>0.56307541518116344</v>
      </c>
      <c r="C68" s="2">
        <v>0.62627734750040942</v>
      </c>
      <c r="D68" s="2">
        <v>0.65207685903805979</v>
      </c>
      <c r="E68" s="2">
        <v>0.69097692188965942</v>
      </c>
    </row>
    <row r="69" spans="1:5">
      <c r="A69">
        <f t="shared" si="1"/>
        <v>1968</v>
      </c>
      <c r="B69" s="2">
        <v>0.65746377833206904</v>
      </c>
      <c r="C69" s="2">
        <v>0.79559442039432349</v>
      </c>
      <c r="D69" s="2">
        <v>0.44398116521733155</v>
      </c>
      <c r="E69" s="2">
        <v>0.47567971723385855</v>
      </c>
    </row>
    <row r="70" spans="1:5">
      <c r="A70">
        <f t="shared" si="1"/>
        <v>1969</v>
      </c>
      <c r="B70" s="2">
        <v>0.43770570538620451</v>
      </c>
      <c r="C70" s="2">
        <v>0.48616168944982319</v>
      </c>
      <c r="D70" s="2">
        <v>0.22577246867186951</v>
      </c>
      <c r="E70" s="2">
        <v>0.21961294891270797</v>
      </c>
    </row>
    <row r="71" spans="1:5">
      <c r="A71">
        <f t="shared" si="1"/>
        <v>1970</v>
      </c>
      <c r="B71" s="2">
        <v>0.46244709646658949</v>
      </c>
      <c r="C71" s="2">
        <v>0.40964868229155993</v>
      </c>
      <c r="D71" s="2">
        <v>0.21567058066406772</v>
      </c>
      <c r="E71" s="2">
        <v>0.19954092586578329</v>
      </c>
    </row>
    <row r="72" spans="1:5">
      <c r="A72">
        <f t="shared" si="1"/>
        <v>1971</v>
      </c>
      <c r="B72" s="2">
        <v>0.23726544173524172</v>
      </c>
      <c r="C72" s="2">
        <v>0.28161173105274662</v>
      </c>
      <c r="D72" s="2">
        <v>0.23508431125322318</v>
      </c>
      <c r="E72" s="2">
        <v>0.22231087641453992</v>
      </c>
    </row>
    <row r="73" spans="1:5">
      <c r="A73">
        <f t="shared" si="1"/>
        <v>1972</v>
      </c>
      <c r="B73" s="2">
        <v>0.33706470226690344</v>
      </c>
      <c r="C73" s="2">
        <v>0.41532708730854268</v>
      </c>
      <c r="D73" s="2">
        <v>0.38066238618587728</v>
      </c>
      <c r="E73" s="2">
        <v>0.4294951467370493</v>
      </c>
    </row>
    <row r="74" spans="1:5">
      <c r="A74">
        <f t="shared" si="1"/>
        <v>1973</v>
      </c>
      <c r="B74" s="2">
        <v>0.20785132664922884</v>
      </c>
      <c r="C74" s="2">
        <v>0.24861533391549584</v>
      </c>
      <c r="D74" s="2">
        <v>0.14213787025310456</v>
      </c>
      <c r="E74" s="2">
        <v>0.12391114919690402</v>
      </c>
    </row>
    <row r="75" spans="1:5">
      <c r="A75">
        <f t="shared" si="1"/>
        <v>1974</v>
      </c>
      <c r="B75" s="2">
        <v>0.65228404969886178</v>
      </c>
      <c r="C75" s="2">
        <v>0.85362718272721594</v>
      </c>
      <c r="D75" s="2">
        <v>6.6280969159956224E-2</v>
      </c>
      <c r="E75" s="2">
        <v>7.17823574518794E-2</v>
      </c>
    </row>
    <row r="76" spans="1:5">
      <c r="A76">
        <f t="shared" si="1"/>
        <v>1975</v>
      </c>
      <c r="B76" s="2">
        <v>0.32906072109117834</v>
      </c>
      <c r="C76" s="2">
        <v>0.3990211884638511</v>
      </c>
      <c r="D76" s="2">
        <v>0.1163961249392204</v>
      </c>
      <c r="E76" s="2">
        <v>0.10703681703318378</v>
      </c>
    </row>
    <row r="77" spans="1:5">
      <c r="A77">
        <f t="shared" si="1"/>
        <v>1976</v>
      </c>
      <c r="B77" s="2">
        <v>0.5992042140672571</v>
      </c>
      <c r="C77" s="2">
        <v>0.63788736236693111</v>
      </c>
      <c r="D77" s="2">
        <v>0.18377057102283947</v>
      </c>
      <c r="E77" s="2">
        <v>0.16178367476545238</v>
      </c>
    </row>
    <row r="78" spans="1:5">
      <c r="A78">
        <f t="shared" si="1"/>
        <v>1977</v>
      </c>
      <c r="B78" s="2">
        <v>0.49546137414618246</v>
      </c>
      <c r="C78" s="2">
        <v>0.4994486065679748</v>
      </c>
      <c r="D78" s="2">
        <v>0.51492263274367944</v>
      </c>
      <c r="E78" s="2">
        <v>0.53141255079067728</v>
      </c>
    </row>
    <row r="79" spans="1:5">
      <c r="A79">
        <f t="shared" si="1"/>
        <v>1978</v>
      </c>
      <c r="B79" s="2">
        <v>0.57867923361592033</v>
      </c>
      <c r="C79" s="2">
        <v>0.63257129710206184</v>
      </c>
      <c r="D79" s="2">
        <v>0.48656646468888132</v>
      </c>
      <c r="E79" s="2">
        <v>0.49918178648004885</v>
      </c>
    </row>
    <row r="80" spans="1:5">
      <c r="A80">
        <f t="shared" si="1"/>
        <v>1979</v>
      </c>
      <c r="B80" s="2">
        <v>0.60240904017357977</v>
      </c>
      <c r="C80" s="2">
        <v>0.65199510902757718</v>
      </c>
      <c r="D80" s="2">
        <v>0.24899586209763686</v>
      </c>
      <c r="E80" s="2">
        <v>0.26840546752776212</v>
      </c>
    </row>
    <row r="81" spans="1:5">
      <c r="A81">
        <f t="shared" si="1"/>
        <v>1980</v>
      </c>
      <c r="B81" s="2">
        <v>0.48974452152927711</v>
      </c>
      <c r="C81" s="2">
        <v>0.50445303538708364</v>
      </c>
      <c r="D81" s="2">
        <v>0.25036696924076685</v>
      </c>
      <c r="E81" s="2">
        <v>0.21066797914371976</v>
      </c>
    </row>
    <row r="82" spans="1:5">
      <c r="A82">
        <f t="shared" si="1"/>
        <v>1981</v>
      </c>
      <c r="B82" s="2">
        <v>0.71676032374980481</v>
      </c>
      <c r="C82" s="2">
        <v>0.77509750213936535</v>
      </c>
      <c r="D82" s="2">
        <v>0.16619228060242736</v>
      </c>
      <c r="E82" s="2">
        <v>0.14383447171593061</v>
      </c>
    </row>
    <row r="83" spans="1:5">
      <c r="A83">
        <f t="shared" si="1"/>
        <v>1982</v>
      </c>
      <c r="B83" s="2">
        <v>0.47907652046100729</v>
      </c>
      <c r="C83" s="2">
        <v>0.60162589063103677</v>
      </c>
      <c r="D83" s="2">
        <v>0.63736158202756155</v>
      </c>
      <c r="E83" s="2">
        <v>0.75017232430954461</v>
      </c>
    </row>
    <row r="84" spans="1:5">
      <c r="A84">
        <f t="shared" si="1"/>
        <v>1983</v>
      </c>
      <c r="B84" s="2">
        <v>0.19007761750900212</v>
      </c>
      <c r="C84" s="2">
        <v>0.17722887537718895</v>
      </c>
      <c r="D84" s="2">
        <v>0.24358904638057435</v>
      </c>
      <c r="E84" s="2">
        <v>0.26995137322897661</v>
      </c>
    </row>
    <row r="85" spans="1:5">
      <c r="A85">
        <f t="shared" si="1"/>
        <v>1984</v>
      </c>
      <c r="B85" s="2">
        <v>0.12923902263457249</v>
      </c>
      <c r="C85" s="2">
        <v>8.1066675904246585E-2</v>
      </c>
      <c r="D85" s="2">
        <v>0.32384925854322127</v>
      </c>
      <c r="E85" s="2">
        <v>0.32738405287586314</v>
      </c>
    </row>
    <row r="86" spans="1:5">
      <c r="A86">
        <f t="shared" si="1"/>
        <v>1985</v>
      </c>
      <c r="B86" s="2">
        <v>0.62045722259560032</v>
      </c>
      <c r="C86" s="2">
        <v>0.62326269430269976</v>
      </c>
      <c r="D86" s="2">
        <v>0.22687688547245474</v>
      </c>
      <c r="E86" s="2">
        <v>0.19739335273885106</v>
      </c>
    </row>
    <row r="87" spans="1:5">
      <c r="A87">
        <f t="shared" si="1"/>
        <v>1986</v>
      </c>
      <c r="B87" s="2">
        <v>0.47769833395231082</v>
      </c>
      <c r="C87" s="2">
        <v>0.51301655366727617</v>
      </c>
      <c r="D87" s="2">
        <v>0.37201602711456899</v>
      </c>
      <c r="E87" s="2">
        <v>0.31436111495344005</v>
      </c>
    </row>
    <row r="88" spans="1:5">
      <c r="A88">
        <f t="shared" si="1"/>
        <v>1987</v>
      </c>
      <c r="B88" s="2">
        <v>0.47406772248135082</v>
      </c>
      <c r="C88" s="2">
        <v>0.48217286268735826</v>
      </c>
      <c r="D88" s="2">
        <v>0.130864843746719</v>
      </c>
      <c r="E88" s="2">
        <v>0.13444177449794481</v>
      </c>
    </row>
    <row r="89" spans="1:5">
      <c r="A89">
        <f t="shared" si="1"/>
        <v>1988</v>
      </c>
      <c r="B89" s="2">
        <v>0.3423061169092953</v>
      </c>
      <c r="C89" s="2">
        <v>0.34976990466666291</v>
      </c>
      <c r="D89" s="2">
        <v>0.2591207244756138</v>
      </c>
      <c r="E89" s="2">
        <v>0.24331611647208271</v>
      </c>
    </row>
    <row r="90" spans="1:5">
      <c r="A90">
        <f t="shared" si="1"/>
        <v>1989</v>
      </c>
      <c r="B90" s="2">
        <v>0.65960273113329637</v>
      </c>
      <c r="C90" s="2">
        <v>0.71535104717538822</v>
      </c>
      <c r="D90" s="2">
        <v>0.4681575565301942</v>
      </c>
      <c r="E90" s="2">
        <v>0.48097457117692394</v>
      </c>
    </row>
    <row r="91" spans="1:5">
      <c r="A91">
        <f t="shared" si="1"/>
        <v>1990</v>
      </c>
      <c r="B91" s="2">
        <v>0.50300118784006664</v>
      </c>
      <c r="C91" s="2">
        <v>0.39915443775997506</v>
      </c>
      <c r="D91" s="2">
        <v>0.20762922617540067</v>
      </c>
      <c r="E91" s="2">
        <v>0.21592597437004157</v>
      </c>
    </row>
    <row r="92" spans="1:5">
      <c r="A92">
        <f t="shared" si="1"/>
        <v>1991</v>
      </c>
      <c r="B92" s="2">
        <v>0.53877470283724749</v>
      </c>
      <c r="C92" s="2">
        <v>0.53169899184565017</v>
      </c>
      <c r="D92" s="2">
        <v>0.24875294488872732</v>
      </c>
      <c r="E92" s="2">
        <v>0.26066816907528512</v>
      </c>
    </row>
    <row r="93" spans="1:5">
      <c r="A93">
        <f t="shared" si="1"/>
        <v>1992</v>
      </c>
      <c r="B93" s="2">
        <v>0.21219987035817509</v>
      </c>
      <c r="C93" s="2">
        <v>0.23040715243001089</v>
      </c>
      <c r="D93" s="2">
        <v>0.32773058299567903</v>
      </c>
      <c r="E93" s="2">
        <v>0.36507210352210545</v>
      </c>
    </row>
    <row r="94" spans="1:5">
      <c r="A94">
        <f t="shared" si="1"/>
        <v>1993</v>
      </c>
      <c r="B94" s="2">
        <v>0.4755296970350551</v>
      </c>
      <c r="C94" s="2">
        <v>0.52931781510473608</v>
      </c>
      <c r="D94" s="2">
        <v>4.3231467285960661E-2</v>
      </c>
      <c r="E94" s="2">
        <v>3.5143340651706843E-2</v>
      </c>
    </row>
    <row r="95" spans="1:5">
      <c r="A95">
        <f t="shared" si="1"/>
        <v>1994</v>
      </c>
      <c r="B95" s="2">
        <v>0.16701518362318499</v>
      </c>
      <c r="C95" s="2">
        <v>0.16687499139697845</v>
      </c>
      <c r="D95" s="2">
        <v>0.32578812502503574</v>
      </c>
      <c r="E95" s="2">
        <v>0.28324497135945126</v>
      </c>
    </row>
    <row r="96" spans="1:5">
      <c r="A96">
        <f t="shared" si="1"/>
        <v>1995</v>
      </c>
      <c r="B96" s="2">
        <v>0.34783223173911976</v>
      </c>
      <c r="C96" s="2">
        <v>0.37870574896335119</v>
      </c>
      <c r="D96" s="2">
        <v>0.21736424051509262</v>
      </c>
      <c r="E96" s="2">
        <v>0.2043396304231278</v>
      </c>
    </row>
    <row r="97" spans="1:5">
      <c r="A97">
        <f t="shared" si="1"/>
        <v>1996</v>
      </c>
      <c r="B97" s="2">
        <v>0.55854112781787424</v>
      </c>
      <c r="C97" s="2">
        <v>0.52603171702914553</v>
      </c>
      <c r="D97" s="2">
        <v>5.9334895393793892E-2</v>
      </c>
      <c r="E97" s="2">
        <v>7.6525593419785858E-3</v>
      </c>
    </row>
    <row r="98" spans="1:5">
      <c r="A98">
        <f t="shared" si="1"/>
        <v>1997</v>
      </c>
      <c r="B98" s="2">
        <v>0.45713411821427624</v>
      </c>
      <c r="C98" s="2">
        <v>0.45948304741238971</v>
      </c>
      <c r="D98" s="2">
        <v>0.97373078909393918</v>
      </c>
      <c r="E98" s="2">
        <v>0.79893195923215254</v>
      </c>
    </row>
    <row r="99" spans="1:5">
      <c r="A99">
        <f t="shared" si="1"/>
        <v>1998</v>
      </c>
      <c r="B99" s="2">
        <v>0.28275979313896643</v>
      </c>
      <c r="C99" s="2">
        <v>0.28142808732867147</v>
      </c>
      <c r="D99" s="2">
        <v>6.841748303962622E-2</v>
      </c>
      <c r="E99" s="2">
        <v>0.12225683475373091</v>
      </c>
    </row>
    <row r="100" spans="1:5">
      <c r="A100">
        <f t="shared" si="1"/>
        <v>1999</v>
      </c>
      <c r="B100" s="2">
        <v>0.47015101793102193</v>
      </c>
      <c r="C100" s="2">
        <v>0.42820467214025576</v>
      </c>
      <c r="D100" s="2">
        <v>0.31562390399992873</v>
      </c>
      <c r="E100" s="2">
        <v>0.2831273481443734</v>
      </c>
    </row>
    <row r="101" spans="1:5">
      <c r="A101">
        <f t="shared" si="1"/>
        <v>2000</v>
      </c>
      <c r="B101" s="2">
        <v>0.1289234618227427</v>
      </c>
      <c r="C101" s="2">
        <v>0.19919308310232289</v>
      </c>
      <c r="D101" s="2">
        <v>0.47934846363075972</v>
      </c>
      <c r="E101" s="2">
        <v>0.4184828259722293</v>
      </c>
    </row>
    <row r="102" spans="1:5">
      <c r="A102">
        <f t="shared" si="1"/>
        <v>2001</v>
      </c>
      <c r="B102" s="2">
        <v>0.21689663025048084</v>
      </c>
      <c r="C102" s="2">
        <v>0.19868049022756804</v>
      </c>
      <c r="D102" s="2">
        <v>0.25772206726173996</v>
      </c>
      <c r="E102" s="2">
        <v>0.32971881193700658</v>
      </c>
    </row>
    <row r="103" spans="1:5">
      <c r="A103">
        <f t="shared" si="1"/>
        <v>2002</v>
      </c>
      <c r="B103" s="2">
        <v>0.31646627505036939</v>
      </c>
      <c r="C103" s="2">
        <v>0.40910610000379577</v>
      </c>
      <c r="D103" s="2">
        <v>0.45039977457001379</v>
      </c>
      <c r="E103" s="2">
        <v>0.48370140734690475</v>
      </c>
    </row>
    <row r="104" spans="1:5">
      <c r="A104">
        <f t="shared" si="1"/>
        <v>2003</v>
      </c>
      <c r="B104" s="2">
        <v>0.32970212278901062</v>
      </c>
      <c r="C104" s="2">
        <v>0.4355355561539006</v>
      </c>
      <c r="D104" s="2">
        <v>0.16656002139840556</v>
      </c>
      <c r="E104" s="2">
        <v>0.21381489851907423</v>
      </c>
    </row>
    <row r="105" spans="1:5">
      <c r="A105">
        <f t="shared" si="1"/>
        <v>2004</v>
      </c>
      <c r="B105" s="2">
        <v>0.16998717791968274</v>
      </c>
      <c r="C105" s="2">
        <v>0.44794135743554103</v>
      </c>
      <c r="D105" s="2">
        <v>0.50106424229889301</v>
      </c>
      <c r="E105" s="2">
        <v>0.36321849796964017</v>
      </c>
    </row>
    <row r="106" spans="1:5">
      <c r="A106">
        <f t="shared" si="1"/>
        <v>2005</v>
      </c>
      <c r="B106" s="2">
        <v>0.30557193058810567</v>
      </c>
      <c r="C106" s="2">
        <v>0.42954984251478562</v>
      </c>
      <c r="D106" s="2">
        <v>0</v>
      </c>
      <c r="E106" s="2">
        <v>0.13657561617235942</v>
      </c>
    </row>
    <row r="107" spans="1:5">
      <c r="A107">
        <f t="shared" si="1"/>
        <v>2006</v>
      </c>
      <c r="B107" s="2">
        <v>0.66586358625839148</v>
      </c>
      <c r="C107" s="2">
        <v>0.65596600391791648</v>
      </c>
      <c r="D107" s="2">
        <v>0.70633323206848797</v>
      </c>
      <c r="E107" s="2">
        <v>0.49385621666494195</v>
      </c>
    </row>
    <row r="108" spans="1:5">
      <c r="A108">
        <f t="shared" si="1"/>
        <v>2007</v>
      </c>
      <c r="B108" s="2">
        <v>0.1931293052551715</v>
      </c>
      <c r="C108" s="2">
        <v>0.27985073559853185</v>
      </c>
      <c r="D108" s="2">
        <v>0.28113977787430156</v>
      </c>
      <c r="E108" s="2">
        <v>0.26359393491377975</v>
      </c>
    </row>
    <row r="109" spans="1:5">
      <c r="A109">
        <f t="shared" si="1"/>
        <v>2008</v>
      </c>
      <c r="B109" s="2">
        <v>0.31645986329614478</v>
      </c>
      <c r="C109" s="2">
        <v>0.36143927919199736</v>
      </c>
      <c r="D109" s="2">
        <v>0.21182741848159495</v>
      </c>
      <c r="E109" s="2">
        <v>0.31383569504665859</v>
      </c>
    </row>
    <row r="110" spans="1:5">
      <c r="A110">
        <f t="shared" si="1"/>
        <v>2009</v>
      </c>
      <c r="B110" s="2">
        <v>0.17347776882059029</v>
      </c>
      <c r="C110" s="2">
        <v>0.17707831267094448</v>
      </c>
      <c r="D110" s="2">
        <v>0.28893693037466173</v>
      </c>
      <c r="E110" s="2">
        <v>0.35040569190706528</v>
      </c>
    </row>
    <row r="111" spans="1:5">
      <c r="A111">
        <f t="shared" si="1"/>
        <v>2010</v>
      </c>
      <c r="B111" s="2">
        <v>0.20001058090915516</v>
      </c>
      <c r="C111" s="2">
        <v>0.4323434431469601</v>
      </c>
      <c r="D111" s="2">
        <v>0.15840202937121456</v>
      </c>
      <c r="E111" s="2">
        <v>0.27313099619458786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Challa</vt:lpstr>
      <vt:lpstr>Edward</vt:lpstr>
      <vt:lpstr>Malawi</vt:lpstr>
      <vt:lpstr>Masoko</vt:lpstr>
      <vt:lpstr>Naivasha</vt:lpstr>
      <vt:lpstr>Tanganyika</vt:lpstr>
      <vt:lpstr>Victoria</vt:lpstr>
      <vt:lpstr>VOI rainfall station data</vt:lpstr>
      <vt:lpstr>CRU and MAM rainfall 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Masilin Gudoshava</dc:creator>
  <cp:lastModifiedBy>Tanner Ball</cp:lastModifiedBy>
  <dcterms:created xsi:type="dcterms:W3CDTF">2015-08-04T19:44:37Z</dcterms:created>
  <dcterms:modified xsi:type="dcterms:W3CDTF">2019-10-17T23:12:08Z</dcterms:modified>
</cp:coreProperties>
</file>