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40" windowWidth="10236" windowHeight="1812"/>
  </bookViews>
  <sheets>
    <sheet name="Лист1" sheetId="1" r:id="rId1"/>
    <sheet name="Лист2" sheetId="2" r:id="rId2"/>
    <sheet name="Лист3" sheetId="3" r:id="rId3"/>
  </sheets>
  <calcPr calcId="144525"/>
  <extLst>
    <ext uri="GoogleSheetsCustomDataVersion1">
      <go:sheetsCustomData xmlns:go="http://customooxmlschemas.google.com/" r:id="rId7" roundtripDataSignature="AMtx7mim0l+Joe3mwfEEabhMJ1u9Jdx55A==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<sst xmlns="http://schemas.openxmlformats.org/spreadsheetml/2006/main" count="29" uniqueCount="26">
  <si>
    <t>Рівень</t>
  </si>
  <si>
    <t>T_e(см-1)</t>
  </si>
  <si>
    <t>w_e(см-1)</t>
  </si>
  <si>
    <t>w_e*x_e(см-1)</t>
  </si>
  <si>
    <t>B_e(см-1)</t>
  </si>
  <si>
    <t>alpha_e(см-1)</t>
  </si>
  <si>
    <t>D_e(см-1)</t>
  </si>
  <si>
    <t>r_e(А)</t>
  </si>
  <si>
    <t>n</t>
  </si>
  <si>
    <t>k</t>
  </si>
  <si>
    <t>j</t>
  </si>
  <si>
    <t>i</t>
  </si>
  <si>
    <t>d</t>
  </si>
  <si>
    <t>a</t>
  </si>
  <si>
    <t>c</t>
  </si>
  <si>
    <t>D''</t>
  </si>
  <si>
    <t>D'</t>
  </si>
  <si>
    <t>B''</t>
  </si>
  <si>
    <t>D</t>
  </si>
  <si>
    <t>J</t>
  </si>
  <si>
    <t>I^r</t>
  </si>
  <si>
    <t>B'</t>
  </si>
  <si>
    <t>C</t>
  </si>
  <si>
    <t>B</t>
  </si>
  <si>
    <t>X</t>
  </si>
  <si>
    <t>D_e(10^(-2)*см-1)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</si>
</sst>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13" workbookViewId="0">
      <selection activeCell="B2" sqref="B2:B18"/>
    </sheetView>
  </sheetViews>
  <sheetFormatPr defaultColWidth="12.59765625" defaultRowHeight="15" customHeight="1" x14ac:dyDescent="0.25"/>
  <cols>
    <col min="1" max="1" width="7.59765625" customWidth="1"/>
    <col min="2" max="2" width="10.3984375" customWidth="1"/>
    <col min="3" max="3" width="14.19921875" customWidth="1"/>
    <col min="4" max="4" width="12.5" customWidth="1"/>
    <col min="5" max="5" width="10.09765625" customWidth="1"/>
    <col min="6" max="6" width="8.69921875" customWidth="1"/>
    <col min="7" max="7" width="8" customWidth="1"/>
    <col min="8" max="8" width="9" customWidth="1"/>
    <col min="9" max="26" width="7.59765625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4" x14ac:dyDescent="0.3">
      <c r="A2" s="1" t="s">
        <v>8</v>
      </c>
      <c r="B2" s="1">
        <v>120952</v>
      </c>
      <c r="C2" s="1">
        <v>2321.4</v>
      </c>
      <c r="D2" s="1">
        <v>62.86</v>
      </c>
      <c r="E2" s="1">
        <v>29.95</v>
      </c>
      <c r="F2" s="1">
        <v>1.24</v>
      </c>
      <c r="G2" s="2">
        <f>Лист2!A2/100</f>
        <v>2.3E-2</v>
      </c>
      <c r="H2" s="1">
        <v>1.0569999999999999</v>
      </c>
    </row>
    <row r="3" spans="1:8" ht="14.4" x14ac:dyDescent="0.3">
      <c r="A3" s="1" t="s">
        <v>9</v>
      </c>
      <c r="B3" s="1">
        <v>118366</v>
      </c>
      <c r="C3" s="1">
        <v>2344.37</v>
      </c>
      <c r="D3" s="1">
        <v>67.290000000000006</v>
      </c>
      <c r="E3" s="1">
        <v>30.07</v>
      </c>
      <c r="F3" s="1">
        <v>1.46</v>
      </c>
      <c r="G3" s="2">
        <f>Лист2!A3/100</f>
        <v>1.8500000000000003E-2</v>
      </c>
      <c r="H3" s="1">
        <v>1.0547</v>
      </c>
    </row>
    <row r="4" spans="1:8" ht="14.4" x14ac:dyDescent="0.3">
      <c r="A4" s="1" t="s">
        <v>10</v>
      </c>
      <c r="B4" s="1">
        <v>113533</v>
      </c>
      <c r="C4" s="1">
        <v>2345.2600000000002</v>
      </c>
      <c r="D4" s="1">
        <v>66.56</v>
      </c>
      <c r="E4" s="1">
        <v>30.085000000000001</v>
      </c>
      <c r="F4" s="1">
        <v>1.6919999999999999</v>
      </c>
      <c r="G4" s="2">
        <f>Лист2!A4/100</f>
        <v>1.9E-2</v>
      </c>
      <c r="H4" s="1">
        <v>1.0545</v>
      </c>
    </row>
    <row r="5" spans="1:8" ht="14.4" x14ac:dyDescent="0.3">
      <c r="A5" s="1" t="s">
        <v>11</v>
      </c>
      <c r="B5" s="1">
        <v>113132</v>
      </c>
      <c r="C5" s="1">
        <v>2253.5500000000002</v>
      </c>
      <c r="D5" s="1">
        <v>67.05</v>
      </c>
      <c r="E5" s="1">
        <v>29.221</v>
      </c>
      <c r="F5" s="1">
        <v>1.506</v>
      </c>
      <c r="G5" s="2">
        <f>Лист2!A5/100</f>
        <v>1.7600000000000001E-2</v>
      </c>
      <c r="H5" s="1">
        <v>1.07</v>
      </c>
    </row>
    <row r="6" spans="1:8" ht="14.4" x14ac:dyDescent="0.3">
      <c r="A6" s="1" t="s">
        <v>12</v>
      </c>
      <c r="B6" s="1">
        <v>112700.7</v>
      </c>
      <c r="C6" s="1">
        <v>2371.58</v>
      </c>
      <c r="D6" s="1">
        <v>66.27</v>
      </c>
      <c r="E6" s="1">
        <v>30.364000000000001</v>
      </c>
      <c r="F6" s="1">
        <v>1.5449999999999999</v>
      </c>
      <c r="G6" s="2">
        <f>Лист2!A6/100</f>
        <v>1.9099999999999999E-2</v>
      </c>
      <c r="H6" s="1">
        <v>1.0496000000000001</v>
      </c>
    </row>
    <row r="7" spans="1:8" ht="14.4" x14ac:dyDescent="0.3">
      <c r="A7" s="1" t="s">
        <v>13</v>
      </c>
      <c r="B7" s="1">
        <v>95936.1</v>
      </c>
      <c r="C7" s="1">
        <v>2664.83</v>
      </c>
      <c r="D7" s="1">
        <v>71.650000000000006</v>
      </c>
      <c r="E7" s="1">
        <v>34.216000000000001</v>
      </c>
      <c r="F7" s="1">
        <v>1.671</v>
      </c>
      <c r="G7" s="2">
        <f>Лист2!A7/100</f>
        <v>2.1600000000000001E-2</v>
      </c>
      <c r="H7" s="1">
        <v>0.98878999999999995</v>
      </c>
    </row>
    <row r="8" spans="1:8" ht="14.4" x14ac:dyDescent="0.3">
      <c r="A8" s="1" t="s">
        <v>14</v>
      </c>
      <c r="B8" s="1">
        <v>95838.5</v>
      </c>
      <c r="C8" s="1">
        <v>2466.89</v>
      </c>
      <c r="D8" s="1">
        <v>63.51</v>
      </c>
      <c r="E8" s="1">
        <v>31.07</v>
      </c>
      <c r="F8" s="1">
        <v>1.425</v>
      </c>
      <c r="G8" s="2">
        <f>Лист2!A8/100</f>
        <v>1.95E-2</v>
      </c>
      <c r="H8" s="1">
        <v>1.0376000000000001</v>
      </c>
    </row>
    <row r="9" spans="1:8" ht="14.4" x14ac:dyDescent="0.3">
      <c r="A9" s="1" t="s">
        <v>15</v>
      </c>
      <c r="B9" s="1">
        <v>121211</v>
      </c>
      <c r="C9" s="1">
        <v>2319.92</v>
      </c>
      <c r="D9" s="1">
        <v>63.040999999999997</v>
      </c>
      <c r="E9" s="1">
        <v>30.76</v>
      </c>
      <c r="F9" s="1">
        <v>1.45</v>
      </c>
      <c r="G9" s="2">
        <f>Лист2!A9/100</f>
        <v>0.03</v>
      </c>
      <c r="H9" s="1">
        <v>1.0429999999999999</v>
      </c>
    </row>
    <row r="10" spans="1:8" ht="14.4" x14ac:dyDescent="0.3">
      <c r="A10" s="1" t="s">
        <v>16</v>
      </c>
      <c r="B10" s="1">
        <v>118865.3</v>
      </c>
      <c r="C10" s="1">
        <v>2329.9699999999998</v>
      </c>
      <c r="D10" s="1">
        <v>63.14</v>
      </c>
      <c r="E10" s="1">
        <v>29.89</v>
      </c>
      <c r="F10" s="1">
        <v>1.1100000000000001</v>
      </c>
      <c r="G10" s="2">
        <f>Лист2!A10/100</f>
        <v>2.5000000000000001E-2</v>
      </c>
      <c r="H10" s="1">
        <v>1.0580000000000001</v>
      </c>
    </row>
    <row r="11" spans="1:8" ht="14.4" x14ac:dyDescent="0.3">
      <c r="A11" s="1" t="s">
        <v>17</v>
      </c>
      <c r="B11" s="1">
        <v>117984.5</v>
      </c>
      <c r="C11" s="1">
        <v>2197.5</v>
      </c>
      <c r="D11" s="1">
        <v>68.135999999999996</v>
      </c>
      <c r="E11" s="1">
        <v>26.68</v>
      </c>
      <c r="F11" s="1">
        <v>1.19</v>
      </c>
      <c r="G11" s="2">
        <f>Лист2!A11/100</f>
        <v>3.4000000000000002E-2</v>
      </c>
      <c r="H11" s="1">
        <v>1.1197999999999999</v>
      </c>
    </row>
    <row r="12" spans="1:8" ht="14.4" x14ac:dyDescent="0.3">
      <c r="A12" s="1" t="s">
        <v>18</v>
      </c>
      <c r="B12" s="1">
        <v>113888.7</v>
      </c>
      <c r="C12" s="1">
        <v>2359.91</v>
      </c>
      <c r="D12" s="1">
        <v>68.816000000000003</v>
      </c>
      <c r="E12" s="1">
        <v>30.295999999999999</v>
      </c>
      <c r="F12" s="1">
        <v>1.42</v>
      </c>
      <c r="G12" s="2">
        <f>Лист2!A12/100</f>
        <v>2.0099999999999996E-2</v>
      </c>
      <c r="H12" s="1">
        <v>1.0508</v>
      </c>
    </row>
    <row r="13" spans="1:8" ht="14.4" x14ac:dyDescent="0.3">
      <c r="A13" s="1" t="s">
        <v>19</v>
      </c>
      <c r="B13" s="1">
        <v>113550</v>
      </c>
      <c r="C13" s="1">
        <v>2341.15</v>
      </c>
      <c r="D13" s="1">
        <v>63.23</v>
      </c>
      <c r="E13" s="1">
        <v>30.081</v>
      </c>
      <c r="F13" s="1">
        <v>1.718</v>
      </c>
      <c r="G13" s="2">
        <f>Лист2!A13/100</f>
        <v>1.89E-2</v>
      </c>
      <c r="H13" s="1">
        <v>1.0546</v>
      </c>
    </row>
    <row r="14" spans="1:8" ht="14.4" x14ac:dyDescent="0.3">
      <c r="A14" s="1" t="s">
        <v>20</v>
      </c>
      <c r="B14" s="1">
        <v>113142</v>
      </c>
      <c r="C14" s="1">
        <v>2259.15</v>
      </c>
      <c r="D14" s="1">
        <v>78.41</v>
      </c>
      <c r="E14" s="1">
        <v>29.259</v>
      </c>
      <c r="F14" s="1">
        <v>1.5840000000000001</v>
      </c>
      <c r="G14" s="2">
        <f>Лист2!A14/100</f>
        <v>1.8000000000000002E-2</v>
      </c>
      <c r="H14" s="1">
        <v>1.0692999999999999</v>
      </c>
    </row>
    <row r="15" spans="1:8" ht="14.4" x14ac:dyDescent="0.3">
      <c r="A15" s="1" t="s">
        <v>21</v>
      </c>
      <c r="B15" s="1">
        <v>111642.8</v>
      </c>
      <c r="C15" s="1">
        <v>2039.52</v>
      </c>
      <c r="D15" s="1">
        <v>83.406000000000006</v>
      </c>
      <c r="E15" s="1">
        <v>26.704999999999998</v>
      </c>
      <c r="F15" s="1">
        <v>2.7810000000000001</v>
      </c>
      <c r="G15" s="2">
        <f>Лист2!A15/100</f>
        <v>1.2E-2</v>
      </c>
      <c r="H15" s="1">
        <v>1.119</v>
      </c>
    </row>
    <row r="16" spans="1:8" ht="14.4" x14ac:dyDescent="0.3">
      <c r="A16" s="1" t="s">
        <v>22</v>
      </c>
      <c r="B16" s="1">
        <v>100089.8</v>
      </c>
      <c r="C16" s="1">
        <v>2443.77</v>
      </c>
      <c r="D16" s="1">
        <v>69.524000000000001</v>
      </c>
      <c r="E16" s="1">
        <v>31.361999999999998</v>
      </c>
      <c r="F16" s="1">
        <v>1.6647000000000001</v>
      </c>
      <c r="G16" s="2">
        <f>Лист2!A16/100</f>
        <v>2.23E-2</v>
      </c>
      <c r="H16" s="1">
        <v>1.0327</v>
      </c>
    </row>
    <row r="17" spans="1:8" ht="14.4" x14ac:dyDescent="0.3">
      <c r="A17" s="1" t="s">
        <v>23</v>
      </c>
      <c r="B17" s="1">
        <v>91700</v>
      </c>
      <c r="C17" s="1">
        <v>1358.09</v>
      </c>
      <c r="D17" s="1">
        <v>20.088000000000001</v>
      </c>
      <c r="E17" s="1">
        <v>20.015000000000001</v>
      </c>
      <c r="F17" s="1">
        <v>1.1845000000000001</v>
      </c>
      <c r="G17" s="2">
        <f>Лист2!A17/100</f>
        <v>1.6250000000000001E-2</v>
      </c>
      <c r="H17" s="1">
        <v>1.2927999999999999</v>
      </c>
    </row>
    <row r="18" spans="1:8" ht="14.4" x14ac:dyDescent="0.3">
      <c r="A18" s="1" t="s">
        <v>24</v>
      </c>
      <c r="B18" s="1">
        <v>0</v>
      </c>
      <c r="C18" s="1">
        <v>4401.2129999999997</v>
      </c>
      <c r="D18" s="1">
        <v>121.336</v>
      </c>
      <c r="E18" s="1">
        <v>60.853000000000002</v>
      </c>
      <c r="F18" s="1">
        <v>3.0619999999999998</v>
      </c>
      <c r="G18" s="2">
        <f>Лист2!A18/100</f>
        <v>4.7100000000000003E-2</v>
      </c>
      <c r="H18" s="1">
        <v>0.74143999999999999</v>
      </c>
    </row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8"/>
  <sheetViews>
    <sheetView workbookViewId="0"/>
  </sheetViews>
  <sheetFormatPr defaultColWidth="12.59765625" defaultRowHeight="15" customHeight="1" x14ac:dyDescent="0.25"/>
  <sheetData>
    <row r="1" spans="1:1" x14ac:dyDescent="0.3">
      <c r="A1" s="1" t="s">
        <v>25</v>
      </c>
    </row>
    <row r="2" spans="1:1" x14ac:dyDescent="0.3">
      <c r="A2" s="1">
        <v>2.2999999999999998</v>
      </c>
    </row>
    <row r="3" spans="1:1" x14ac:dyDescent="0.3">
      <c r="A3" s="1">
        <v>1.85</v>
      </c>
    </row>
    <row r="4" spans="1:1" x14ac:dyDescent="0.3">
      <c r="A4" s="1">
        <v>1.9</v>
      </c>
    </row>
    <row r="5" spans="1:1" x14ac:dyDescent="0.3">
      <c r="A5" s="1">
        <v>1.76</v>
      </c>
    </row>
    <row r="6" spans="1:1" x14ac:dyDescent="0.3">
      <c r="A6" s="1">
        <v>1.91</v>
      </c>
    </row>
    <row r="7" spans="1:1" x14ac:dyDescent="0.3">
      <c r="A7" s="1">
        <v>2.16</v>
      </c>
    </row>
    <row r="8" spans="1:1" x14ac:dyDescent="0.3">
      <c r="A8" s="1">
        <v>1.95</v>
      </c>
    </row>
    <row r="9" spans="1:1" x14ac:dyDescent="0.3">
      <c r="A9" s="1">
        <v>3</v>
      </c>
    </row>
    <row r="10" spans="1:1" x14ac:dyDescent="0.3">
      <c r="A10" s="1">
        <v>2.5</v>
      </c>
    </row>
    <row r="11" spans="1:1" x14ac:dyDescent="0.3">
      <c r="A11" s="1">
        <v>3.4</v>
      </c>
    </row>
    <row r="12" spans="1:1" x14ac:dyDescent="0.3">
      <c r="A12" s="1">
        <v>2.0099999999999998</v>
      </c>
    </row>
    <row r="13" spans="1:1" x14ac:dyDescent="0.3">
      <c r="A13" s="1">
        <v>1.89</v>
      </c>
    </row>
    <row r="14" spans="1:1" x14ac:dyDescent="0.3">
      <c r="A14" s="1">
        <v>1.8</v>
      </c>
    </row>
    <row r="15" spans="1:1" x14ac:dyDescent="0.3">
      <c r="A15" s="1">
        <v>1.2</v>
      </c>
    </row>
    <row r="16" spans="1:1" x14ac:dyDescent="0.3">
      <c r="A16" s="1">
        <v>2.23</v>
      </c>
    </row>
    <row r="17" spans="1:1" x14ac:dyDescent="0.3">
      <c r="A17" s="1">
        <v>1.625</v>
      </c>
    </row>
    <row r="18" spans="1:1" x14ac:dyDescent="0.3">
      <c r="A18" s="1">
        <v>4.71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"/>
  <sheetViews>
    <sheetView workbookViewId="0"/>
  </sheetViews>
  <sheetFormatPr defaultColWidth="12.59765625" defaultRowHeight="15" customHeight="1" x14ac:dyDescent="0.25"/>
  <cols>
    <col min="1" max="1" width="8.8984375" customWidth="1"/>
    <col min="2" max="2" width="10.8984375" customWidth="1"/>
    <col min="3" max="3" width="8.59765625" customWidth="1"/>
    <col min="4" max="4" width="8.3984375" customWidth="1"/>
    <col min="5" max="5" width="9.5" customWidth="1"/>
    <col min="6" max="6" width="9.09765625" customWidth="1"/>
    <col min="7" max="7" width="8" customWidth="1"/>
  </cols>
  <sheetData>
    <row r="1" spans="1:7" x14ac:dyDescent="0.3">
      <c r="A1" s="1" t="s">
        <v>13</v>
      </c>
      <c r="B1" s="1" t="s">
        <v>8</v>
      </c>
      <c r="C1" s="1">
        <v>0</v>
      </c>
      <c r="D1" s="1">
        <v>1</v>
      </c>
      <c r="E1" s="1">
        <v>2</v>
      </c>
      <c r="F1" s="1">
        <v>3</v>
      </c>
      <c r="G1" s="1">
        <v>4</v>
      </c>
    </row>
    <row r="2" spans="1:7" x14ac:dyDescent="0.3">
      <c r="A2" s="1" t="s">
        <v>10</v>
      </c>
    </row>
    <row r="3" spans="1:7" x14ac:dyDescent="0.3">
      <c r="A3" s="1">
        <v>0</v>
      </c>
    </row>
    <row r="4" spans="1:7" x14ac:dyDescent="0.3">
      <c r="A4" s="2">
        <f t="shared" ref="A4:A7" si="0">A3+1</f>
        <v>1</v>
      </c>
    </row>
    <row r="5" spans="1:7" x14ac:dyDescent="0.3">
      <c r="A5" s="2">
        <f t="shared" si="0"/>
        <v>2</v>
      </c>
    </row>
    <row r="6" spans="1:7" x14ac:dyDescent="0.3">
      <c r="A6" s="2">
        <f t="shared" si="0"/>
        <v>3</v>
      </c>
    </row>
    <row r="7" spans="1:7" x14ac:dyDescent="0.3">
      <c r="A7" s="2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Galwatron</dc:creator>
  <cp:lastModifiedBy>Бодя</cp:lastModifiedBy>
  <dcterms:created xsi:type="dcterms:W3CDTF">2015-06-05T18:19:34Z</dcterms:created>
  <dcterms:modified xsi:type="dcterms:W3CDTF">2020-12-17T10:21:14Z</dcterms:modified>
</cp:coreProperties>
</file>