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paz\OneDrive\Área de Trabalho\"/>
    </mc:Choice>
  </mc:AlternateContent>
  <xr:revisionPtr revIDLastSave="0" documentId="13_ncr:1_{1D300126-3853-43C7-BC3E-E81D2A91819E}" xr6:coauthVersionLast="47" xr6:coauthVersionMax="47" xr10:uidLastSave="{00000000-0000-0000-0000-000000000000}"/>
  <bookViews>
    <workbookView xWindow="-120" yWindow="-120" windowWidth="20730" windowHeight="11160" tabRatio="702" firstSheet="2" activeTab="2" xr2:uid="{00000000-000D-0000-FFFF-FFFF00000000}"/>
  </bookViews>
  <sheets>
    <sheet name="DATA" sheetId="1" state="hidden" r:id="rId1"/>
    <sheet name="CONTROLLER" sheetId="2" state="hidden" r:id="rId2"/>
    <sheet name="Dashboard" sheetId="3" r:id="rId3"/>
    <sheet name="CAIXINHA" sheetId="4" r:id="rId4"/>
  </sheets>
  <definedNames>
    <definedName name="SegmentaçãodeDados_MÊS">#N/A</definedName>
  </definedNames>
  <calcPr calcId="191028"/>
  <pivotCaches>
    <pivotCache cacheId="2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<sst xmlns="http://schemas.openxmlformats.org/spreadsheetml/2006/main" count="480" uniqueCount="80">
  <si>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</si>
  <si>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</si>
  <si>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</si>
  <si>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</si>
  <si>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</si>
  <si>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</si>
  <si>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</si>
  <si>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</si>
  <si>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</si>
  <si>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</si>
  <si>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</si>
  <si>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</si>
  <si>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</si>
  <si>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</si>
  <si>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</si>
  <si>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</si>
  <si>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</si>
  <si>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</si>
  <si>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</si>
  <si>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</si>
  <si>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</si>
  <si>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</si>
  <si>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</si>
  <si>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</si>
  <si>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</si>
  <si>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</si>
  <si>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</si>
  <si>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</si>
  <si>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</si>
  <si>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</si>
  <si>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</si>
  <si>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</si>
  <si>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</si>
  <si>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</si>
  <si>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</si>
  <si>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</si>
  <si>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</si>
  <si>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</si>
  <si>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</si>
  <si>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</si>
  <si>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</si>
  <si>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</si>
  <si>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</si>
  <si>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</si>
  <si>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</si>
  <si>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</si>
  <si>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</si>
  <si>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</si>
  <si>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</si>
  <si>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</si>
  <si>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</si>
  <si>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</si>
  <si>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</si>
  <si>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</si>
  <si>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</si>
  <si>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</si>
  <si>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</si>
  <si>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</si>
  <si>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</si>
  <si>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</si>
  <si>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</si>
  <si>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</si>
  <si>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</si>
  <si>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</si>
  <si>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</si>
  <si>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</si>
  <si>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</t>
  </si>
  <si>
    <t>CATEGORIA</t>
  </si>
  <si>
    <t>DESCRIÇÃO</t>
  </si>
  <si>
    <t>VALOR</t>
  </si>
  <si>
    <t>OPERAÇÃO BANCARIA</t>
  </si>
  <si>
    <t>STATUS</t>
  </si>
  <si>
    <t>Rótulos de Linha</t>
  </si>
  <si>
    <t>Total Geral</t>
  </si>
  <si>
    <t>Soma de VALOR</t>
  </si>
  <si>
    <t>MÊS</t>
  </si>
  <si>
    <t>data lancamento</t>
  </si>
  <si>
    <t>reserva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</si>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</sst>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center" wrapText="1"/>
    </xf>
    <xf numFmtId="44" fontId="0" fillId="0" borderId="0" xfId="0" applyNumberFormat="1" applyAlignment="1">
      <alignment horizontal="left" indent="1"/>
    </xf>
    <xf numFmtId="0" fontId="0" fillId="5" borderId="2" xfId="0" applyFont="1" applyFill="1" applyBorder="1"/>
    <xf numFmtId="14" fontId="0" fillId="0" borderId="0" xfId="0" applyNumberFormat="1"/>
    <xf numFmtId="8" fontId="0" fillId="0" borderId="0" xfId="0" applyNumberFormat="1"/>
    <xf numFmtId="0" fontId="0" fillId="0" borderId="2" xfId="0" applyFont="1" applyBorder="1"/>
    <xf numFmtId="14" fontId="0" fillId="0" borderId="1" xfId="0" applyNumberFormat="1" applyFont="1" applyBorder="1"/>
    <xf numFmtId="14" fontId="0" fillId="5" borderId="1" xfId="0" applyNumberFormat="1" applyFont="1" applyFill="1" applyBorder="1"/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Font="1" applyBorder="1"/>
    <xf numFmtId="44" fontId="0" fillId="0" borderId="4" xfId="1" applyFont="1" applyBorder="1" applyAlignment="1">
      <alignment horizontal="center" vertical="center"/>
    </xf>
    <xf numFmtId="44" fontId="0" fillId="0" borderId="6" xfId="1" applyFont="1" applyBorder="1"/>
    <xf numFmtId="44" fontId="0" fillId="5" borderId="6" xfId="1" applyFont="1" applyFill="1" applyBorder="1"/>
    <xf numFmtId="44" fontId="0" fillId="0" borderId="7" xfId="1" applyFont="1" applyBorder="1"/>
    <xf numFmtId="44" fontId="0" fillId="0" borderId="0" xfId="1" applyFont="1"/>
    <xf numFmtId="14" fontId="2" fillId="4" borderId="0" xfId="2" applyNumberFormat="1"/>
  </cellXfs>
  <cellStyles count="3">
    <cellStyle name="Ênfase1" xfId="2" builtinId="29"/>
    <cellStyle name="Moeda" xfId="1" builtinId="4"/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5"/>
        <name val="Segoe Script"/>
        <family val="4"/>
        <scheme val="none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fgColor auto="1"/>
          <bgColor rgb="FF0070C0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" pivot="0" table="0" count="10" xr9:uid="{78B27622-AE84-4E15-876E-AC8E5C74C2A5}">
      <tableStyleElement type="wholeTable" dxfId="7"/>
      <tableStyleElement type="headerRow" dxfId="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39994506668294322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theme="4" tint="0.3999450666829432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theme="4" tint="0.39994506668294322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[CURSO IA TABELA FINANCEIRA.xlsx]CONTROLLER!Tabela dinâmica1</c:name>
    <c:fmtId val="14"/>
  </c:pivotSource>
  <c:chart>
    <c:autoTitleDeleted val="1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3925334076161878E-3"/>
          <c:y val="0.37708942911937576"/>
          <c:w val="1"/>
          <c:h val="0.375982087500194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CONTROLLER!$D$5:$D$20</c:f>
              <c:numCache>
                <c:formatCode>_("R$"* #,##0.00_);_("R$"* \(#,##0.00\);_("R$"* "-"??_);_(@_)</c:formatCode>
                <c:ptCount val="15"/>
                <c:pt idx="0">
                  <c:v>1000</c:v>
                </c:pt>
                <c:pt idx="1">
                  <c:v>80</c:v>
                </c:pt>
                <c:pt idx="2">
                  <c:v>750</c:v>
                </c:pt>
                <c:pt idx="3">
                  <c:v>2700</c:v>
                </c:pt>
                <c:pt idx="4">
                  <c:v>350</c:v>
                </c:pt>
                <c:pt idx="5">
                  <c:v>320</c:v>
                </c:pt>
                <c:pt idx="6">
                  <c:v>200</c:v>
                </c:pt>
                <c:pt idx="7">
                  <c:v>580</c:v>
                </c:pt>
                <c:pt idx="8">
                  <c:v>850</c:v>
                </c:pt>
                <c:pt idx="9">
                  <c:v>950</c:v>
                </c:pt>
                <c:pt idx="10">
                  <c:v>600</c:v>
                </c:pt>
                <c:pt idx="11">
                  <c:v>250</c:v>
                </c:pt>
                <c:pt idx="12">
                  <c:v>450</c:v>
                </c:pt>
                <c:pt idx="13">
                  <c:v>1100</c:v>
                </c:pt>
                <c:pt idx="14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2-4CF6-9133-923336530D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917408"/>
        <c:axId val="128917888"/>
      </c:barChart>
      <c:catAx>
        <c:axId val="12891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917888"/>
        <c:crosses val="autoZero"/>
        <c:auto val="1"/>
        <c:lblAlgn val="ctr"/>
        <c:lblOffset val="100"/>
        <c:noMultiLvlLbl val="0"/>
      </c:catAx>
      <c:valAx>
        <c:axId val="12891788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289174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 IA TABELA FINANCEIRA.xlsx]CONTROLLER!Tabela dinâmica2</c:name>
    <c:fmtId val="6"/>
  </c:pivotSource>
  <c:chart>
    <c:autoTitleDeleted val="1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500253893178259E-2"/>
          <c:y val="0"/>
          <c:w val="0.95061727522243877"/>
          <c:h val="0.681115024572632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CONTROLLER!$C$25:$C$29</c:f>
              <c:multiLvlStrCache>
                <c:ptCount val="3"/>
                <c:lvl>
                  <c:pt idx="2">
                    <c:v> R$ 5.000,00 </c:v>
                  </c:pt>
                </c:lvl>
                <c:lvl>
                  <c:pt idx="0">
                    <c:v>Freelance</c:v>
                  </c:pt>
                  <c:pt idx="1">
                    <c:v>Investimentos</c:v>
                  </c:pt>
                  <c:pt idx="2">
                    <c:v>Renda Fixa</c:v>
                  </c:pt>
                </c:lvl>
              </c:multiLvlStrCache>
            </c:multiLvlStrRef>
          </c:cat>
          <c:val>
            <c:numRef>
              <c:f>CONTROLLER!$D$25:$D$29</c:f>
              <c:numCache>
                <c:formatCode>_("R$"* #,##0.00_);_("R$"* \(#,##0.00\);_("R$"* "-"??_);_(@_)</c:formatCode>
                <c:ptCount val="3"/>
                <c:pt idx="0">
                  <c:v>1200</c:v>
                </c:pt>
                <c:pt idx="1">
                  <c:v>800</c:v>
                </c:pt>
                <c:pt idx="2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1-4451-A5F3-F98D1A33FB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15922016"/>
        <c:axId val="1715921536"/>
      </c:barChart>
      <c:catAx>
        <c:axId val="171592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5921536"/>
        <c:crosses val="autoZero"/>
        <c:auto val="1"/>
        <c:lblAlgn val="ctr"/>
        <c:lblOffset val="100"/>
        <c:noMultiLvlLbl val="0"/>
      </c:catAx>
      <c:valAx>
        <c:axId val="171592153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159220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 IA TABELA FINANCEIRA.xlsx]CONTROLLER!Tabela dinâmica2</c:name>
    <c:fmtId val="10"/>
  </c:pivotSource>
  <c:chart>
    <c:autoTitleDeleted val="1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500253893178259E-2"/>
          <c:y val="0"/>
          <c:w val="0.95061727522243877"/>
          <c:h val="0.681115024572632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CONTROLLER!$C$25:$C$29</c:f>
              <c:multiLvlStrCache>
                <c:ptCount val="3"/>
                <c:lvl>
                  <c:pt idx="2">
                    <c:v> R$ 5.000,00 </c:v>
                  </c:pt>
                </c:lvl>
                <c:lvl>
                  <c:pt idx="0">
                    <c:v>Freelance</c:v>
                  </c:pt>
                  <c:pt idx="1">
                    <c:v>Investimentos</c:v>
                  </c:pt>
                  <c:pt idx="2">
                    <c:v>Renda Fixa</c:v>
                  </c:pt>
                </c:lvl>
              </c:multiLvlStrCache>
            </c:multiLvlStrRef>
          </c:cat>
          <c:val>
            <c:numRef>
              <c:f>CONTROLLER!$D$25:$D$29</c:f>
              <c:numCache>
                <c:formatCode>_("R$"* #,##0.00_);_("R$"* \(#,##0.00\);_("R$"* "-"??_);_(@_)</c:formatCode>
                <c:ptCount val="3"/>
                <c:pt idx="0">
                  <c:v>1200</c:v>
                </c:pt>
                <c:pt idx="1">
                  <c:v>800</c:v>
                </c:pt>
                <c:pt idx="2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1-4451-A5F3-F98D1A33FB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15922016"/>
        <c:axId val="1715921536"/>
      </c:barChart>
      <c:catAx>
        <c:axId val="171592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5921536"/>
        <c:crosses val="autoZero"/>
        <c:auto val="1"/>
        <c:lblAlgn val="ctr"/>
        <c:lblOffset val="100"/>
        <c:noMultiLvlLbl val="0"/>
      </c:catAx>
      <c:valAx>
        <c:axId val="171592153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159220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3917784499851E-3"/>
          <c:y val="5.3043992340705705E-2"/>
          <c:w val="0.99019608221550015"/>
          <c:h val="0.8592006646256563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CAIXINHA!$B$3</c:f>
              <c:strCache>
                <c:ptCount val="1"/>
                <c:pt idx="0">
                  <c:v>Meta de reserva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CAIXINHA!$C$3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D8-4217-B3AF-C5F1F0F645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46103839"/>
        <c:axId val="1246096639"/>
      </c:barChart>
      <c:barChart>
        <c:barDir val="col"/>
        <c:grouping val="stacked"/>
        <c:varyColors val="0"/>
        <c:ser>
          <c:idx val="0"/>
          <c:order val="0"/>
          <c:tx>
            <c:strRef>
              <c:f>CAIXINHA!$B$2</c:f>
              <c:strCache>
                <c:ptCount val="1"/>
                <c:pt idx="0">
                  <c:v>Total reservado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3529383383748436E-3"/>
                  <c:y val="-7.233271682823593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80147761252215"/>
                      <c:h val="0.115587681491519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6D8-4217-B3AF-C5F1F0F645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CAIXINHA!$C$2</c:f>
              <c:numCache>
                <c:formatCode>_("R$"* #,##0.00_);_("R$"* \(#,##0.00\);_("R$"* "-"??_);_(@_)</c:formatCode>
                <c:ptCount val="1"/>
                <c:pt idx="0">
                  <c:v>6878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8-4217-B3AF-C5F1F0F6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321296"/>
        <c:axId val="1302417183"/>
      </c:barChart>
      <c:catAx>
        <c:axId val="12461038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46096639"/>
        <c:crosses val="autoZero"/>
        <c:auto val="1"/>
        <c:lblAlgn val="ctr"/>
        <c:lblOffset val="100"/>
        <c:noMultiLvlLbl val="0"/>
      </c:catAx>
      <c:valAx>
        <c:axId val="124609663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246103839"/>
        <c:crosses val="autoZero"/>
        <c:crossBetween val="between"/>
      </c:valAx>
      <c:valAx>
        <c:axId val="1302417183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282321296"/>
        <c:crosses val="max"/>
        <c:crossBetween val="between"/>
      </c:valAx>
      <c:catAx>
        <c:axId val="282321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3024171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4.xml"/><Relationship Id="rId3" Type="http://schemas.openxmlformats.org/officeDocument/2006/relationships/chart" Target="../charts/chart2.xml"/><Relationship Id="rId7" Type="http://schemas.openxmlformats.org/officeDocument/2006/relationships/hyperlink" Target="#DATA!A1"/><Relationship Id="rId12" Type="http://schemas.openxmlformats.org/officeDocument/2006/relationships/image" Target="../media/image8.sv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3.svg"/><Relationship Id="rId11" Type="http://schemas.openxmlformats.org/officeDocument/2006/relationships/image" Target="../media/image7.png"/><Relationship Id="rId5" Type="http://schemas.openxmlformats.org/officeDocument/2006/relationships/image" Target="../media/image2.png"/><Relationship Id="rId15" Type="http://schemas.openxmlformats.org/officeDocument/2006/relationships/image" Target="../media/image10.svg"/><Relationship Id="rId10" Type="http://schemas.openxmlformats.org/officeDocument/2006/relationships/image" Target="../media/image6.svg"/><Relationship Id="rId4" Type="http://schemas.openxmlformats.org/officeDocument/2006/relationships/chart" Target="../charts/chart3.xml"/><Relationship Id="rId9" Type="http://schemas.openxmlformats.org/officeDocument/2006/relationships/image" Target="../media/image5.pn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420585</xdr:colOff>
      <xdr:row>8</xdr:row>
      <xdr:rowOff>110836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97E09EB-B972-4E7C-3E74-574F51684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4026" y="185552"/>
          <a:ext cx="1026721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200822</xdr:colOff>
      <xdr:row>12</xdr:row>
      <xdr:rowOff>79052</xdr:rowOff>
    </xdr:from>
    <xdr:to>
      <xdr:col>0</xdr:col>
      <xdr:colOff>1413094</xdr:colOff>
      <xdr:row>26</xdr:row>
      <xdr:rowOff>5450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ÊS">
              <a:extLst>
                <a:ext uri="{FF2B5EF4-FFF2-40B4-BE49-F238E27FC236}">
                  <a16:creationId xmlns:a16="http://schemas.microsoft.com/office/drawing/2014/main" id="{ABADEBD1-A6CF-4AE9-A419-FAEA22A1B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822" y="2423667"/>
              <a:ext cx="1212272" cy="26617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257647</xdr:colOff>
      <xdr:row>31</xdr:row>
      <xdr:rowOff>14884</xdr:rowOff>
    </xdr:from>
    <xdr:to>
      <xdr:col>18</xdr:col>
      <xdr:colOff>579270</xdr:colOff>
      <xdr:row>50</xdr:row>
      <xdr:rowOff>165837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015E1805-5F64-742C-568A-5D22442D534B}"/>
            </a:ext>
          </a:extLst>
        </xdr:cNvPr>
        <xdr:cNvGrpSpPr/>
      </xdr:nvGrpSpPr>
      <xdr:grpSpPr>
        <a:xfrm>
          <a:off x="2541205" y="6071807"/>
          <a:ext cx="10701430" cy="3863261"/>
          <a:chOff x="2041071" y="3166753"/>
          <a:chExt cx="10625942" cy="3676153"/>
        </a:xfrm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41493727-E5BD-25E5-A295-190A7D33231E}"/>
              </a:ext>
            </a:extLst>
          </xdr:cNvPr>
          <xdr:cNvGrpSpPr/>
        </xdr:nvGrpSpPr>
        <xdr:grpSpPr>
          <a:xfrm>
            <a:off x="2041071" y="3166753"/>
            <a:ext cx="10625942" cy="3676153"/>
            <a:chOff x="2424545" y="1125682"/>
            <a:chExt cx="6420098" cy="3676153"/>
          </a:xfrm>
          <a:solidFill>
            <a:srgbClr val="0070C0"/>
          </a:solidFill>
        </xdr:grpSpPr>
        <xdr:sp macro="" textlink="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4093A4AB-7751-5D92-38BD-FCBEA2D4E5BD}"/>
                </a:ext>
              </a:extLst>
            </xdr:cNvPr>
            <xdr:cNvSpPr/>
          </xdr:nvSpPr>
          <xdr:spPr>
            <a:xfrm>
              <a:off x="2424545" y="1350569"/>
              <a:ext cx="6420098" cy="3451266"/>
            </a:xfrm>
            <a:prstGeom prst="roundRect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15" name="Retângulo: Cantos Superiores Arredondados 14">
              <a:extLst>
                <a:ext uri="{FF2B5EF4-FFF2-40B4-BE49-F238E27FC236}">
                  <a16:creationId xmlns:a16="http://schemas.microsoft.com/office/drawing/2014/main" id="{AD1DF46D-2213-BD8E-606D-EB0F2D01B4B4}"/>
                </a:ext>
              </a:extLst>
            </xdr:cNvPr>
            <xdr:cNvSpPr/>
          </xdr:nvSpPr>
          <xdr:spPr>
            <a:xfrm>
              <a:off x="2424545" y="1125682"/>
              <a:ext cx="6420098" cy="1039090"/>
            </a:xfrm>
            <a:prstGeom prst="round2SameRect">
              <a:avLst>
                <a:gd name="adj1" fmla="val 50000"/>
                <a:gd name="adj2" fmla="val 0"/>
              </a:avLst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FC0E5DB7-819A-631A-CADB-1400C0666C8A}"/>
              </a:ext>
            </a:extLst>
          </xdr:cNvPr>
          <xdr:cNvGrpSpPr/>
        </xdr:nvGrpSpPr>
        <xdr:grpSpPr>
          <a:xfrm>
            <a:off x="2213905" y="3476006"/>
            <a:ext cx="10267556" cy="3030682"/>
            <a:chOff x="2573332" y="1335974"/>
            <a:chExt cx="10081311" cy="3030682"/>
          </a:xfrm>
        </xdr:grpSpPr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7A3D8480-DBCE-4D52-87A1-AB9C52F9FD99}"/>
                </a:ext>
              </a:extLst>
            </xdr:cNvPr>
            <xdr:cNvGraphicFramePr>
              <a:graphicFrameLocks/>
            </xdr:cNvGraphicFramePr>
          </xdr:nvGraphicFramePr>
          <xdr:xfrm>
            <a:off x="2610841" y="2201884"/>
            <a:ext cx="10043802" cy="21647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0F81D143-62F8-1CC4-981B-4C86126ABB7F}"/>
                </a:ext>
              </a:extLst>
            </xdr:cNvPr>
            <xdr:cNvSpPr txBox="1"/>
          </xdr:nvSpPr>
          <xdr:spPr>
            <a:xfrm>
              <a:off x="2573332" y="1335974"/>
              <a:ext cx="9772059" cy="630877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pt-BR" sz="2000" kern="1200">
                  <a:solidFill>
                    <a:schemeClr val="bg1"/>
                  </a:solidFill>
                  <a:latin typeface="Segoe Print" panose="02000600000000000000" pitchFamily="2" charset="0"/>
                </a:rPr>
                <a:t>  Saídas	</a:t>
              </a:r>
              <a:r>
                <a:rPr lang="pt-BR" sz="2000" kern="1200">
                  <a:solidFill>
                    <a:schemeClr val="bg1"/>
                  </a:solidFill>
                </a:rPr>
                <a:t>	</a:t>
              </a:r>
            </a:p>
          </xdr:txBody>
        </xdr:sp>
      </xdr:grpSp>
    </xdr:grpSp>
    <xdr:clientData/>
  </xdr:twoCellAnchor>
  <xdr:twoCellAnchor>
    <xdr:from>
      <xdr:col>1</xdr:col>
      <xdr:colOff>248621</xdr:colOff>
      <xdr:row>9</xdr:row>
      <xdr:rowOff>178594</xdr:rowOff>
    </xdr:from>
    <xdr:to>
      <xdr:col>9</xdr:col>
      <xdr:colOff>550664</xdr:colOff>
      <xdr:row>29</xdr:row>
      <xdr:rowOff>148827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77B1825-D19B-6701-CA39-3E173EFF4B00}"/>
            </a:ext>
          </a:extLst>
        </xdr:cNvPr>
        <xdr:cNvGrpSpPr/>
      </xdr:nvGrpSpPr>
      <xdr:grpSpPr>
        <a:xfrm>
          <a:off x="2532179" y="1937056"/>
          <a:ext cx="5186658" cy="3877925"/>
          <a:chOff x="2404914" y="4361280"/>
          <a:chExt cx="10417743" cy="3354780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2B7DDAF8-328F-F951-3E09-267787D77162}"/>
              </a:ext>
            </a:extLst>
          </xdr:cNvPr>
          <xdr:cNvGrpSpPr/>
        </xdr:nvGrpSpPr>
        <xdr:grpSpPr>
          <a:xfrm>
            <a:off x="2404914" y="4361280"/>
            <a:ext cx="10417743" cy="3354780"/>
            <a:chOff x="2491505" y="4225209"/>
            <a:chExt cx="10417743" cy="3354780"/>
          </a:xfrm>
          <a:solidFill>
            <a:srgbClr val="0070C0"/>
          </a:solidFill>
        </xdr:grpSpPr>
        <xdr:sp macro="" textlink="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CE71D7F3-7EB7-C5D9-E2BB-6E867419A1E6}"/>
                </a:ext>
              </a:extLst>
            </xdr:cNvPr>
            <xdr:cNvSpPr/>
          </xdr:nvSpPr>
          <xdr:spPr>
            <a:xfrm>
              <a:off x="2491505" y="4225209"/>
              <a:ext cx="10417743" cy="3354780"/>
            </a:xfrm>
            <a:prstGeom prst="roundRect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95B4C832-293E-4022-B1E9-50B9696302E4}"/>
                </a:ext>
              </a:extLst>
            </xdr:cNvPr>
            <xdr:cNvGraphicFramePr>
              <a:graphicFrameLocks/>
            </xdr:cNvGraphicFramePr>
          </xdr:nvGraphicFramePr>
          <xdr:xfrm>
            <a:off x="2591140" y="5037696"/>
            <a:ext cx="10286971" cy="208363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4" name="Gráfico 23">
              <a:extLst>
                <a:ext uri="{FF2B5EF4-FFF2-40B4-BE49-F238E27FC236}">
                  <a16:creationId xmlns:a16="http://schemas.microsoft.com/office/drawing/2014/main" id="{6DC327A4-AA2A-7E4A-40C3-AE976C7A8CB3}"/>
                </a:ext>
              </a:extLst>
            </xdr:cNvPr>
            <xdr:cNvGraphicFramePr>
              <a:graphicFrameLocks/>
            </xdr:cNvGraphicFramePr>
          </xdr:nvGraphicFramePr>
          <xdr:xfrm>
            <a:off x="2561231" y="5050801"/>
            <a:ext cx="10286971" cy="208363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110B7AE5-4D1C-FBCA-C914-28CDF23CF4C5}"/>
              </a:ext>
            </a:extLst>
          </xdr:cNvPr>
          <xdr:cNvSpPr txBox="1"/>
        </xdr:nvSpPr>
        <xdr:spPr>
          <a:xfrm>
            <a:off x="2752755" y="4518537"/>
            <a:ext cx="9580920" cy="629021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000" kern="1200">
                <a:solidFill>
                  <a:schemeClr val="bg1"/>
                </a:solidFill>
                <a:latin typeface="Segoe Print" panose="02000600000000000000" pitchFamily="2" charset="0"/>
              </a:rPr>
              <a:t> Entradas</a:t>
            </a:r>
            <a:r>
              <a:rPr lang="pt-BR" sz="2000" kern="1200" baseline="0">
                <a:solidFill>
                  <a:schemeClr val="bg1"/>
                </a:solidFill>
                <a:latin typeface="Segoe Print" panose="02000600000000000000" pitchFamily="2" charset="0"/>
              </a:rPr>
              <a:t> </a:t>
            </a:r>
            <a:endParaRPr lang="pt-BR" sz="2000" kern="1200">
              <a:solidFill>
                <a:schemeClr val="bg1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25" name="CaixaDeTexto 24">
            <a:extLst>
              <a:ext uri="{FF2B5EF4-FFF2-40B4-BE49-F238E27FC236}">
                <a16:creationId xmlns:a16="http://schemas.microsoft.com/office/drawing/2014/main" id="{00303DC4-8556-1586-F1C1-7305DD1AB8F6}"/>
              </a:ext>
            </a:extLst>
          </xdr:cNvPr>
          <xdr:cNvSpPr txBox="1"/>
        </xdr:nvSpPr>
        <xdr:spPr>
          <a:xfrm>
            <a:off x="2722846" y="4531642"/>
            <a:ext cx="9580920" cy="629021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000" kern="1200">
                <a:solidFill>
                  <a:schemeClr val="bg1"/>
                </a:solidFill>
                <a:latin typeface="Segoe Print" panose="02000600000000000000" pitchFamily="2" charset="0"/>
              </a:rPr>
              <a:t> Entradas</a:t>
            </a:r>
            <a:r>
              <a:rPr lang="pt-BR" sz="2000" kern="1200" baseline="0">
                <a:solidFill>
                  <a:schemeClr val="bg1"/>
                </a:solidFill>
                <a:latin typeface="Segoe Print" panose="02000600000000000000" pitchFamily="2" charset="0"/>
              </a:rPr>
              <a:t> </a:t>
            </a:r>
            <a:endParaRPr lang="pt-BR" sz="2000" kern="1200">
              <a:solidFill>
                <a:schemeClr val="bg1"/>
              </a:solidFill>
              <a:latin typeface="Segoe Print" panose="02000600000000000000" pitchFamily="2" charset="0"/>
            </a:endParaRPr>
          </a:p>
        </xdr:txBody>
      </xdr:sp>
    </xdr:grpSp>
    <xdr:clientData/>
  </xdr:twoCellAnchor>
  <xdr:twoCellAnchor editAs="oneCell">
    <xdr:from>
      <xdr:col>4</xdr:col>
      <xdr:colOff>29766</xdr:colOff>
      <xdr:row>32</xdr:row>
      <xdr:rowOff>173181</xdr:rowOff>
    </xdr:from>
    <xdr:to>
      <xdr:col>5</xdr:col>
      <xdr:colOff>427929</xdr:colOff>
      <xdr:row>35</xdr:row>
      <xdr:rowOff>37109</xdr:rowOff>
    </xdr:to>
    <xdr:pic>
      <xdr:nvPicPr>
        <xdr:cNvPr id="29" name="Gráfico 28" descr="Dinheiro voador estrutura de tópicos">
          <a:extLst>
            <a:ext uri="{FF2B5EF4-FFF2-40B4-BE49-F238E27FC236}">
              <a16:creationId xmlns:a16="http://schemas.microsoft.com/office/drawing/2014/main" id="{1FA95325-4040-043E-9105-9E56565B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52305" y="6364431"/>
          <a:ext cx="1008358" cy="444358"/>
        </a:xfrm>
        <a:prstGeom prst="rect">
          <a:avLst/>
        </a:prstGeom>
      </xdr:spPr>
    </xdr:pic>
    <xdr:clientData/>
  </xdr:twoCellAnchor>
  <xdr:twoCellAnchor>
    <xdr:from>
      <xdr:col>4</xdr:col>
      <xdr:colOff>544287</xdr:colOff>
      <xdr:row>0</xdr:row>
      <xdr:rowOff>98961</xdr:rowOff>
    </xdr:from>
    <xdr:to>
      <xdr:col>11</xdr:col>
      <xdr:colOff>507176</xdr:colOff>
      <xdr:row>3</xdr:row>
      <xdr:rowOff>37110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49DA713D-86B2-6F0D-42AE-E7BBA6198268}"/>
            </a:ext>
          </a:extLst>
        </xdr:cNvPr>
        <xdr:cNvSpPr txBox="1"/>
      </xdr:nvSpPr>
      <xdr:spPr>
        <a:xfrm>
          <a:off x="3624449" y="98961"/>
          <a:ext cx="4205844" cy="4948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kern="120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OLÁ,</a:t>
          </a:r>
          <a:r>
            <a:rPr lang="pt-BR" sz="2000" kern="1200" baseline="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 Soraya</a:t>
          </a:r>
        </a:p>
        <a:p>
          <a:endParaRPr lang="pt-BR" sz="2000" kern="1200">
            <a:solidFill>
              <a:schemeClr val="bg1"/>
            </a:solidFill>
            <a:latin typeface="Segoe Print" panose="02000600000000000000" pitchFamily="2" charset="0"/>
          </a:endParaRPr>
        </a:p>
      </xdr:txBody>
    </xdr:sp>
    <xdr:clientData/>
  </xdr:twoCellAnchor>
  <xdr:twoCellAnchor>
    <xdr:from>
      <xdr:col>4</xdr:col>
      <xdr:colOff>482435</xdr:colOff>
      <xdr:row>4</xdr:row>
      <xdr:rowOff>24740</xdr:rowOff>
    </xdr:from>
    <xdr:to>
      <xdr:col>11</xdr:col>
      <xdr:colOff>321623</xdr:colOff>
      <xdr:row>7</xdr:row>
      <xdr:rowOff>86591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E1642ED0-7636-EF2F-7073-2F98E221EDD9}"/>
            </a:ext>
          </a:extLst>
        </xdr:cNvPr>
        <xdr:cNvSpPr txBox="1"/>
      </xdr:nvSpPr>
      <xdr:spPr>
        <a:xfrm>
          <a:off x="3562597" y="766948"/>
          <a:ext cx="4082143" cy="61850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kern="120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Acompanhamento financeiro</a:t>
          </a:r>
          <a:r>
            <a:rPr lang="pt-BR" sz="2000" kern="1200" baseline="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 </a:t>
          </a:r>
          <a:endParaRPr lang="pt-BR" sz="2000" kern="1200">
            <a:solidFill>
              <a:schemeClr val="accent2">
                <a:lumMod val="75000"/>
              </a:schemeClr>
            </a:solidFill>
            <a:latin typeface="Segoe Print" panose="02000600000000000000" pitchFamily="2" charset="0"/>
          </a:endParaRPr>
        </a:p>
      </xdr:txBody>
    </xdr:sp>
    <xdr:clientData/>
  </xdr:twoCellAnchor>
  <xdr:oneCellAnchor>
    <xdr:from>
      <xdr:col>12</xdr:col>
      <xdr:colOff>272140</xdr:colOff>
      <xdr:row>2</xdr:row>
      <xdr:rowOff>74221</xdr:rowOff>
    </xdr:from>
    <xdr:ext cx="3884223" cy="545021"/>
    <xdr:sp macro="" textlink="">
      <xdr:nvSpPr>
        <xdr:cNvPr id="38" name="CaixaDeTexto 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5C4127-63D9-45AA-4064-6EAD8E64A90D}"/>
            </a:ext>
          </a:extLst>
        </xdr:cNvPr>
        <xdr:cNvSpPr txBox="1"/>
      </xdr:nvSpPr>
      <xdr:spPr>
        <a:xfrm flipH="1">
          <a:off x="8201393" y="445325"/>
          <a:ext cx="3884223" cy="545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000" kern="120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 Pesquisas</a:t>
          </a:r>
          <a:r>
            <a:rPr lang="pt-BR" sz="2000" kern="1200" baseline="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 dados</a:t>
          </a:r>
          <a:r>
            <a:rPr lang="pt-BR" sz="2000" kern="1200">
              <a:solidFill>
                <a:schemeClr val="accent2">
                  <a:lumMod val="75000"/>
                </a:schemeClr>
              </a:solidFill>
              <a:latin typeface="Segoe Print" panose="02000600000000000000" pitchFamily="2" charset="0"/>
            </a:rPr>
            <a:t>          </a:t>
          </a:r>
        </a:p>
      </xdr:txBody>
    </xdr:sp>
    <xdr:clientData/>
  </xdr:oneCellAnchor>
  <xdr:twoCellAnchor editAs="oneCell">
    <xdr:from>
      <xdr:col>16</xdr:col>
      <xdr:colOff>395843</xdr:colOff>
      <xdr:row>1</xdr:row>
      <xdr:rowOff>123701</xdr:rowOff>
    </xdr:from>
    <xdr:to>
      <xdr:col>17</xdr:col>
      <xdr:colOff>544286</xdr:colOff>
      <xdr:row>5</xdr:row>
      <xdr:rowOff>111331</xdr:rowOff>
    </xdr:to>
    <xdr:pic>
      <xdr:nvPicPr>
        <xdr:cNvPr id="7" name="Imagem 6" descr="Caricatura de abelha com lupa">
          <a:extLst>
            <a:ext uri="{FF2B5EF4-FFF2-40B4-BE49-F238E27FC236}">
              <a16:creationId xmlns:a16="http://schemas.microsoft.com/office/drawing/2014/main" id="{59E9A1AE-CE3C-8629-7DD0-80D0E9BA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9642" y="309253"/>
          <a:ext cx="754579" cy="729838"/>
        </a:xfrm>
        <a:prstGeom prst="rect">
          <a:avLst/>
        </a:prstGeom>
      </xdr:spPr>
    </xdr:pic>
    <xdr:clientData/>
  </xdr:twoCellAnchor>
  <xdr:twoCellAnchor editAs="oneCell">
    <xdr:from>
      <xdr:col>5</xdr:col>
      <xdr:colOff>138582</xdr:colOff>
      <xdr:row>11</xdr:row>
      <xdr:rowOff>14885</xdr:rowOff>
    </xdr:from>
    <xdr:to>
      <xdr:col>6</xdr:col>
      <xdr:colOff>324133</xdr:colOff>
      <xdr:row>13</xdr:row>
      <xdr:rowOff>148830</xdr:rowOff>
    </xdr:to>
    <xdr:pic>
      <xdr:nvPicPr>
        <xdr:cNvPr id="17" name="Gráfico 16" descr="Moedas estrutura de tópicos">
          <a:extLst>
            <a:ext uri="{FF2B5EF4-FFF2-40B4-BE49-F238E27FC236}">
              <a16:creationId xmlns:a16="http://schemas.microsoft.com/office/drawing/2014/main" id="{ED31A747-043E-42F4-A1E2-13AF77DD2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29520" y="2143127"/>
          <a:ext cx="795747" cy="520898"/>
        </a:xfrm>
        <a:prstGeom prst="rect">
          <a:avLst/>
        </a:prstGeom>
      </xdr:spPr>
    </xdr:pic>
    <xdr:clientData/>
  </xdr:twoCellAnchor>
  <xdr:twoCellAnchor>
    <xdr:from>
      <xdr:col>10</xdr:col>
      <xdr:colOff>565547</xdr:colOff>
      <xdr:row>9</xdr:row>
      <xdr:rowOff>163712</xdr:rowOff>
    </xdr:from>
    <xdr:to>
      <xdr:col>19</xdr:col>
      <xdr:colOff>257395</xdr:colOff>
      <xdr:row>29</xdr:row>
      <xdr:rowOff>133945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EB89B0E8-AE07-496D-92D5-7CA2D2E718C7}"/>
            </a:ext>
          </a:extLst>
        </xdr:cNvPr>
        <xdr:cNvGrpSpPr/>
      </xdr:nvGrpSpPr>
      <xdr:grpSpPr>
        <a:xfrm>
          <a:off x="8344297" y="1922174"/>
          <a:ext cx="5187040" cy="3877925"/>
          <a:chOff x="2404914" y="4361280"/>
          <a:chExt cx="10417743" cy="3354780"/>
        </a:xfrm>
      </xdr:grpSpPr>
      <xdr:sp macro="" textlink="">
        <xdr:nvSpPr>
          <xdr:cNvPr id="39" name="Retângulo: Cantos Arredondados 38">
            <a:extLst>
              <a:ext uri="{FF2B5EF4-FFF2-40B4-BE49-F238E27FC236}">
                <a16:creationId xmlns:a16="http://schemas.microsoft.com/office/drawing/2014/main" id="{34A07D94-EBBF-D124-3ECA-3B8E06B67EA3}"/>
              </a:ext>
            </a:extLst>
          </xdr:cNvPr>
          <xdr:cNvSpPr/>
        </xdr:nvSpPr>
        <xdr:spPr>
          <a:xfrm>
            <a:off x="2404914" y="4361280"/>
            <a:ext cx="10417743" cy="3354780"/>
          </a:xfrm>
          <a:prstGeom prst="roundRect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F116970C-53AE-3E54-AD0E-DAFCBC4F6028}"/>
              </a:ext>
            </a:extLst>
          </xdr:cNvPr>
          <xdr:cNvSpPr txBox="1"/>
        </xdr:nvSpPr>
        <xdr:spPr>
          <a:xfrm>
            <a:off x="2752755" y="4518537"/>
            <a:ext cx="9580920" cy="492894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000" kern="1200">
                <a:solidFill>
                  <a:schemeClr val="bg1"/>
                </a:solidFill>
                <a:latin typeface="Segoe Print" panose="02000600000000000000" pitchFamily="2" charset="0"/>
              </a:rPr>
              <a:t> Economias      </a:t>
            </a:r>
          </a:p>
        </xdr:txBody>
      </xdr:sp>
    </xdr:grpSp>
    <xdr:clientData/>
  </xdr:twoCellAnchor>
  <xdr:twoCellAnchor editAs="oneCell">
    <xdr:from>
      <xdr:col>14</xdr:col>
      <xdr:colOff>282774</xdr:colOff>
      <xdr:row>10</xdr:row>
      <xdr:rowOff>59531</xdr:rowOff>
    </xdr:from>
    <xdr:to>
      <xdr:col>16</xdr:col>
      <xdr:colOff>208359</xdr:colOff>
      <xdr:row>13</xdr:row>
      <xdr:rowOff>133946</xdr:rowOff>
    </xdr:to>
    <xdr:pic>
      <xdr:nvPicPr>
        <xdr:cNvPr id="44" name="Gráfico 43" descr="Cofrinho estrutura de tópicos">
          <a:extLst>
            <a:ext uri="{FF2B5EF4-FFF2-40B4-BE49-F238E27FC236}">
              <a16:creationId xmlns:a16="http://schemas.microsoft.com/office/drawing/2014/main" id="{789EEADE-20E1-45E6-A995-1802E2F6C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65469" y="1994297"/>
          <a:ext cx="1145976" cy="654844"/>
        </a:xfrm>
        <a:prstGeom prst="rect">
          <a:avLst/>
        </a:prstGeom>
      </xdr:spPr>
    </xdr:pic>
    <xdr:clientData/>
  </xdr:twoCellAnchor>
  <xdr:twoCellAnchor>
    <xdr:from>
      <xdr:col>11</xdr:col>
      <xdr:colOff>133946</xdr:colOff>
      <xdr:row>14</xdr:row>
      <xdr:rowOff>89298</xdr:rowOff>
    </xdr:from>
    <xdr:to>
      <xdr:col>19</xdr:col>
      <xdr:colOff>14883</xdr:colOff>
      <xdr:row>28</xdr:row>
      <xdr:rowOff>14289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91EE5E1E-2921-4E94-8790-9765730FB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14883</xdr:colOff>
      <xdr:row>1</xdr:row>
      <xdr:rowOff>74414</xdr:rowOff>
    </xdr:from>
    <xdr:to>
      <xdr:col>0</xdr:col>
      <xdr:colOff>2262188</xdr:colOff>
      <xdr:row>5</xdr:row>
      <xdr:rowOff>89297</xdr:rowOff>
    </xdr:to>
    <xdr:sp macro="" textlink="">
      <xdr:nvSpPr>
        <xdr:cNvPr id="49" name="Retângulo: Cantos Arredondados 48">
          <a:extLst>
            <a:ext uri="{FF2B5EF4-FFF2-40B4-BE49-F238E27FC236}">
              <a16:creationId xmlns:a16="http://schemas.microsoft.com/office/drawing/2014/main" id="{62D14844-3FA2-2235-DCAF-EE36BA4D765B}"/>
            </a:ext>
          </a:extLst>
        </xdr:cNvPr>
        <xdr:cNvSpPr/>
      </xdr:nvSpPr>
      <xdr:spPr>
        <a:xfrm>
          <a:off x="14883" y="267891"/>
          <a:ext cx="2247305" cy="788789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kern="1200">
              <a:latin typeface="Segoe Script" panose="030B0504020000000003" pitchFamily="66" charset="0"/>
            </a:rPr>
            <a:t>MONEY</a:t>
          </a:r>
          <a:r>
            <a:rPr lang="pt-BR" sz="1200" kern="1200" baseline="0">
              <a:latin typeface="Segoe Script" panose="030B0504020000000003" pitchFamily="66" charset="0"/>
            </a:rPr>
            <a:t> APP </a:t>
          </a:r>
          <a:endParaRPr lang="pt-BR" sz="1200" kern="1200">
            <a:latin typeface="Segoe Script" panose="030B0504020000000003" pitchFamily="66" charset="0"/>
          </a:endParaRPr>
        </a:p>
      </xdr:txBody>
    </xdr:sp>
    <xdr:clientData/>
  </xdr:twoCellAnchor>
  <xdr:twoCellAnchor editAs="oneCell">
    <xdr:from>
      <xdr:col>0</xdr:col>
      <xdr:colOff>1443632</xdr:colOff>
      <xdr:row>0</xdr:row>
      <xdr:rowOff>148827</xdr:rowOff>
    </xdr:from>
    <xdr:to>
      <xdr:col>0</xdr:col>
      <xdr:colOff>2075259</xdr:colOff>
      <xdr:row>4</xdr:row>
      <xdr:rowOff>170258</xdr:rowOff>
    </xdr:to>
    <xdr:pic>
      <xdr:nvPicPr>
        <xdr:cNvPr id="51" name="Gráfico 50" descr="Cartão de crédito com preenchimento sólido">
          <a:extLst>
            <a:ext uri="{FF2B5EF4-FFF2-40B4-BE49-F238E27FC236}">
              <a16:creationId xmlns:a16="http://schemas.microsoft.com/office/drawing/2014/main" id="{A1F361DB-E7F2-F73A-837A-1307E0A99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443632" y="148827"/>
          <a:ext cx="631627" cy="79533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Papazoglou" refreshedDate="45668.407405324077" createdVersion="8" refreshedVersion="8" minRefreshableVersion="3" recordCount="44" xr:uid="{525AC27F-65C8-4B28-992C-C824961937B4}">
  <cacheSource type="worksheet">
    <worksheetSource name="tbl_dado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 count="19">
        <n v="5000"/>
        <n v="550"/>
        <n v="300"/>
        <n v="120"/>
        <n v="250"/>
        <n v="400"/>
        <n v="600"/>
        <n v="800"/>
        <n v="150"/>
        <n v="1200"/>
        <n v="450"/>
        <n v="180"/>
        <n v="80"/>
        <n v="200"/>
        <n v="750"/>
        <n v="350"/>
        <n v="500"/>
        <n v="1500"/>
        <n v="220"/>
      </sharedItems>
    </cacheField>
    <cacheField name="OPERAÇÃO BANCA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5578120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x v="0"/>
    <s v="Transferência"/>
    <s v="Recebido"/>
  </r>
  <r>
    <d v="2024-08-01T00:00:00"/>
    <x v="0"/>
    <x v="1"/>
    <x v="1"/>
    <s v="Compras no supermercado"/>
    <x v="1"/>
    <s v="Débito Automático"/>
    <s v="Pendente"/>
  </r>
  <r>
    <d v="2024-08-03T00:00:00"/>
    <x v="0"/>
    <x v="1"/>
    <x v="2"/>
    <s v="Gasolina"/>
    <x v="2"/>
    <s v="Cartão de Crédito"/>
    <s v="Pago"/>
  </r>
  <r>
    <d v="2024-08-05T00:00:00"/>
    <x v="0"/>
    <x v="1"/>
    <x v="3"/>
    <s v="Cinema"/>
    <x v="3"/>
    <s v="Cartão de Crédito"/>
    <s v="Pago"/>
  </r>
  <r>
    <d v="2024-08-07T00:00:00"/>
    <x v="0"/>
    <x v="1"/>
    <x v="4"/>
    <s v="Consulta odontológica"/>
    <x v="4"/>
    <s v="Transferência"/>
    <s v="Pago"/>
  </r>
  <r>
    <d v="2024-08-10T00:00:00"/>
    <x v="0"/>
    <x v="1"/>
    <x v="5"/>
    <s v="Material escolar"/>
    <x v="5"/>
    <s v="Débito Automático"/>
    <s v="Pendente"/>
  </r>
  <r>
    <d v="2024-08-12T00:00:00"/>
    <x v="0"/>
    <x v="1"/>
    <x v="6"/>
    <s v="Compra de roupas de inverno"/>
    <x v="6"/>
    <s v="Cartão de Crédito"/>
    <s v="Pendente"/>
  </r>
  <r>
    <d v="2024-08-15T00:00:00"/>
    <x v="0"/>
    <x v="0"/>
    <x v="7"/>
    <s v="Dividendos de ações"/>
    <x v="7"/>
    <s v="Transferência"/>
    <s v="Recebido"/>
  </r>
  <r>
    <d v="2024-08-15T00:00:00"/>
    <x v="0"/>
    <x v="1"/>
    <x v="8"/>
    <s v="Limpeza do apartamento"/>
    <x v="8"/>
    <s v="Transferência"/>
    <s v="Pago"/>
  </r>
  <r>
    <d v="2024-08-18T00:00:00"/>
    <x v="0"/>
    <x v="1"/>
    <x v="9"/>
    <s v="Compra de novo celular"/>
    <x v="9"/>
    <s v="Cartão de Crédito"/>
    <s v="Pendente"/>
  </r>
  <r>
    <d v="2024-08-20T00:00:00"/>
    <x v="0"/>
    <x v="1"/>
    <x v="10"/>
    <s v="Reparos domésticos"/>
    <x v="10"/>
    <s v="Débito Automático"/>
    <s v="Pago"/>
  </r>
  <r>
    <d v="2024-08-22T00:00:00"/>
    <x v="0"/>
    <x v="1"/>
    <x v="11"/>
    <s v="Presente de aniversário"/>
    <x v="11"/>
    <s v="Transferência"/>
    <s v="Pendente"/>
  </r>
  <r>
    <d v="2024-08-24T00:00:00"/>
    <x v="0"/>
    <x v="1"/>
    <x v="12"/>
    <s v="Corte de cabelo e barba"/>
    <x v="12"/>
    <s v="Débito Automático"/>
    <s v="Pago"/>
  </r>
  <r>
    <d v="2024-08-28T00:00:00"/>
    <x v="0"/>
    <x v="1"/>
    <x v="13"/>
    <s v="Ração e petiscos para o cachorro"/>
    <x v="13"/>
    <s v="Débito Automático"/>
    <s v="Pago"/>
  </r>
  <r>
    <d v="2024-08-30T00:00:00"/>
    <x v="0"/>
    <x v="1"/>
    <x v="14"/>
    <s v="Reserva de pousada"/>
    <x v="14"/>
    <s v="Transferência"/>
    <s v="Pendente"/>
  </r>
  <r>
    <d v="2024-08-31T00:00:00"/>
    <x v="0"/>
    <x v="1"/>
    <x v="15"/>
    <s v="Jantar em restaurante francês"/>
    <x v="15"/>
    <s v="Cartão de Crédito"/>
    <s v="Pago"/>
  </r>
  <r>
    <d v="2024-09-01T00:00:00"/>
    <x v="1"/>
    <x v="0"/>
    <x v="0"/>
    <s v="Salário mensal"/>
    <x v="0"/>
    <s v="Transferência"/>
    <s v="Recebido"/>
  </r>
  <r>
    <d v="2024-09-02T00:00:00"/>
    <x v="1"/>
    <x v="1"/>
    <x v="1"/>
    <s v="Compras no supermercado"/>
    <x v="10"/>
    <s v="Débito Automático"/>
    <s v="Pendente"/>
  </r>
  <r>
    <d v="2024-09-05T00:00:00"/>
    <x v="1"/>
    <x v="1"/>
    <x v="2"/>
    <s v="Gasolina"/>
    <x v="2"/>
    <s v="Débito Automático"/>
    <s v="Pago"/>
  </r>
  <r>
    <d v="2024-09-08T00:00:00"/>
    <x v="1"/>
    <x v="1"/>
    <x v="3"/>
    <s v="Cinema e jantar"/>
    <x v="13"/>
    <s v="Transferência"/>
    <s v="Pago"/>
  </r>
  <r>
    <d v="2024-09-11T00:00:00"/>
    <x v="1"/>
    <x v="1"/>
    <x v="4"/>
    <s v="Plano de saúde"/>
    <x v="6"/>
    <s v="Débito Automático"/>
    <s v="Pendente"/>
  </r>
  <r>
    <d v="2024-09-14T00:00:00"/>
    <x v="1"/>
    <x v="1"/>
    <x v="5"/>
    <s v="Material escolar"/>
    <x v="15"/>
    <s v="Transferência"/>
    <s v="Pago"/>
  </r>
  <r>
    <d v="2024-09-17T00:00:00"/>
    <x v="1"/>
    <x v="1"/>
    <x v="6"/>
    <s v="Compra de roupas"/>
    <x v="16"/>
    <s v="Cartão de Crédito"/>
    <s v="Pendente"/>
  </r>
  <r>
    <d v="2024-09-20T00:00:00"/>
    <x v="1"/>
    <x v="0"/>
    <x v="16"/>
    <s v="Pagamento por projeto freelancer"/>
    <x v="9"/>
    <s v="Transferência"/>
    <s v="Recebido"/>
  </r>
  <r>
    <d v="2024-09-20T00:00:00"/>
    <x v="1"/>
    <x v="1"/>
    <x v="8"/>
    <s v="Manutenção do veículo"/>
    <x v="7"/>
    <s v="Transferência"/>
    <s v="Pago"/>
  </r>
  <r>
    <d v="2024-09-23T00:00:00"/>
    <x v="1"/>
    <x v="1"/>
    <x v="9"/>
    <s v="Compra de novo smartphone"/>
    <x v="17"/>
    <s v="Cartão de Crédito"/>
    <s v="Pendente"/>
  </r>
  <r>
    <d v="2024-09-26T00:00:00"/>
    <x v="1"/>
    <x v="1"/>
    <x v="17"/>
    <s v="Conta de energia elétrica"/>
    <x v="4"/>
    <s v="Débito Automático"/>
    <s v="Pago"/>
  </r>
  <r>
    <d v="2024-09-29T00:00:00"/>
    <x v="1"/>
    <x v="1"/>
    <x v="11"/>
    <s v="Aniversário da mãe"/>
    <x v="5"/>
    <s v="Cartão de Crédito"/>
    <s v="Pendente"/>
  </r>
  <r>
    <d v="2024-10-01T00:00:00"/>
    <x v="2"/>
    <x v="0"/>
    <x v="0"/>
    <s v="Salário mensal"/>
    <x v="0"/>
    <s v="Transferência"/>
    <s v="Recebido"/>
  </r>
  <r>
    <d v="2024-10-01T00:00:00"/>
    <x v="2"/>
    <x v="1"/>
    <x v="1"/>
    <s v="Compras no supermercado"/>
    <x v="6"/>
    <s v="Débito Automático"/>
    <s v="Pendente"/>
  </r>
  <r>
    <d v="2024-10-03T00:00:00"/>
    <x v="2"/>
    <x v="1"/>
    <x v="2"/>
    <s v="Recarga de cartão de transporte"/>
    <x v="13"/>
    <s v="Cartão de Crédito"/>
    <s v="Pago"/>
  </r>
  <r>
    <d v="2024-10-05T00:00:00"/>
    <x v="2"/>
    <x v="1"/>
    <x v="3"/>
    <s v="Ingressos para teatro"/>
    <x v="11"/>
    <s v="Transferência"/>
    <s v="Pago"/>
  </r>
  <r>
    <d v="2024-10-08T00:00:00"/>
    <x v="2"/>
    <x v="1"/>
    <x v="4"/>
    <s v="Remédios de farmácia"/>
    <x v="3"/>
    <s v="Débito Automático"/>
    <s v="Pendente"/>
  </r>
  <r>
    <d v="2024-10-10T00:00:00"/>
    <x v="2"/>
    <x v="1"/>
    <x v="5"/>
    <s v="Cursos online"/>
    <x v="15"/>
    <s v="Cartão de Crédito"/>
    <s v="Pendente"/>
  </r>
  <r>
    <d v="2024-10-13T00:00:00"/>
    <x v="2"/>
    <x v="1"/>
    <x v="6"/>
    <s v="Roupas de primavera"/>
    <x v="5"/>
    <s v="Transferência"/>
    <s v="Pago"/>
  </r>
  <r>
    <d v="2024-10-15T00:00:00"/>
    <x v="2"/>
    <x v="1"/>
    <x v="8"/>
    <s v="Manutenção da casa"/>
    <x v="10"/>
    <s v="Débito Automático"/>
    <s v="Pago"/>
  </r>
  <r>
    <d v="2024-10-18T00:00:00"/>
    <x v="2"/>
    <x v="0"/>
    <x v="18"/>
    <s v="Venda de equipamentos eletrônicos"/>
    <x v="17"/>
    <s v="Transferência"/>
    <s v="Recebido"/>
  </r>
  <r>
    <d v="2024-10-18T00:00:00"/>
    <x v="2"/>
    <x v="1"/>
    <x v="9"/>
    <s v="Manutenção do computador"/>
    <x v="2"/>
    <s v="Cartão de Crédito"/>
    <s v="Pendente"/>
  </r>
  <r>
    <d v="2024-10-20T00:00:00"/>
    <x v="2"/>
    <x v="1"/>
    <x v="10"/>
    <s v="Troca de móveis da cozinha"/>
    <x v="7"/>
    <s v="Transferência"/>
    <s v="Pago"/>
  </r>
  <r>
    <d v="2024-10-22T00:00:00"/>
    <x v="2"/>
    <x v="1"/>
    <x v="11"/>
    <s v="Presentes para casamento"/>
    <x v="4"/>
    <s v="Cartão de Crédito"/>
    <s v="Pendente"/>
  </r>
  <r>
    <d v="2024-10-24T00:00:00"/>
    <x v="2"/>
    <x v="1"/>
    <x v="13"/>
    <s v="Veterinário para o pet"/>
    <x v="8"/>
    <s v="Débito Automático"/>
    <s v="Pago"/>
  </r>
  <r>
    <d v="2024-10-26T00:00:00"/>
    <x v="2"/>
    <x v="1"/>
    <x v="12"/>
    <s v="Salão de beleza"/>
    <x v="4"/>
    <s v="Transferência"/>
    <s v="Pendente"/>
  </r>
  <r>
    <d v="2024-10-30T00:00:00"/>
    <x v="2"/>
    <x v="1"/>
    <x v="15"/>
    <s v="Jantar em restaurante italiano"/>
    <x v="18"/>
    <s v="Transferência"/>
    <s v="Pendente"/>
  </r>
  <r>
    <d v="2024-10-31T00:00:00"/>
    <x v="2"/>
    <x v="1"/>
    <x v="14"/>
    <s v="Reserva de hotel para fim de semana"/>
    <x v="16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88D20-E6B5-4785-9529-2FC21E929107}" name="Tabela dinâmica2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C24:D29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sd="0" x="1"/>
        <item sd="0" x="12"/>
        <item sd="0" x="5"/>
        <item sd="0" x="9"/>
        <item sd="0" x="16"/>
        <item sd="0" x="15"/>
        <item sd="0" x="7"/>
        <item sd="0" x="3"/>
        <item sd="0" x="13"/>
        <item sd="0" x="11"/>
        <item x="0"/>
        <item sd="0" x="4"/>
        <item sd="0" x="8"/>
        <item sd="0" x="2"/>
        <item sd="0" x="17"/>
        <item sd="0" x="10"/>
        <item sd="0" x="18"/>
        <item sd="0" x="6"/>
        <item sd="0" x="14"/>
        <item t="default" sd="0"/>
      </items>
    </pivotField>
    <pivotField showAll="0"/>
    <pivotField axis="axisRow" dataField="1" numFmtId="44" showAll="0">
      <items count="20">
        <item x="12"/>
        <item x="3"/>
        <item x="8"/>
        <item x="11"/>
        <item x="13"/>
        <item x="18"/>
        <item x="4"/>
        <item x="2"/>
        <item x="15"/>
        <item x="5"/>
        <item x="10"/>
        <item x="16"/>
        <item x="1"/>
        <item x="6"/>
        <item x="14"/>
        <item x="7"/>
        <item x="9"/>
        <item x="17"/>
        <item x="0"/>
        <item t="default"/>
      </items>
    </pivotField>
    <pivotField showAll="0"/>
    <pivotField showAll="0"/>
  </pivotFields>
  <rowFields count="2">
    <field x="3"/>
    <field x="5"/>
  </rowFields>
  <rowItems count="5">
    <i>
      <x v="4"/>
    </i>
    <i>
      <x v="6"/>
    </i>
    <i>
      <x v="10"/>
    </i>
    <i r="1">
      <x v="18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44"/>
  </dataFields>
  <chartFormats count="4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4E73B-6672-4EF9-AF10-FDCAB039B214}" name="Tabela dinâmica1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C4:D20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44"/>
  </dataFields>
  <chartFormats count="2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B4D6C0C5-CB23-4255-B731-4DB1CDA8F417}" sourceName="MÊS">
  <pivotTables>
    <pivotTable tabId="2" name="Tabela dinâmica2"/>
    <pivotTable tabId="2" name="Tabela dinâmica1"/>
  </pivotTables>
  <data>
    <tabular pivotCacheId="557812088">
      <items count="3">
        <i x="0" s="1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066D2A0C-3809-4C22-8BA5-27871660512E}" cache="SegmentaçãodeDados_MÊS" caption="MÊS" style="ESTIL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56D05-F096-4358-BC89-6D95DE2A05C1}" name="tbl_dados" displayName="tbl_dados" ref="A1:H45" insertRowShift="1" totalsRowShown="0" headerRowDxfId="17" dataDxfId="16">
  <autoFilter ref="A1:H45" xr:uid="{49C56D05-F096-4358-BC89-6D95DE2A05C1}"/>
  <tableColumns count="8">
    <tableColumn id="1" xr3:uid="{87B65734-7CA8-410C-8DD3-283DF43EDA97}" name="DATA" dataDxfId="15"/>
    <tableColumn id="8" xr3:uid="{E8303AED-FB93-472F-9D59-3FF924EA6A4D}" name="MÊS" dataDxfId="14">
      <calculatedColumnFormula>MONTH(tbl_dados[[#This Row],[DATA]])</calculatedColumnFormula>
    </tableColumn>
    <tableColumn id="2" xr3:uid="{502F2DB0-265A-4B4B-9F1A-E80D619C3AC6}" name="TIPO" dataDxfId="13"/>
    <tableColumn id="3" xr3:uid="{06B50612-6DA1-4F5B-95AB-E0D7000B17CA}" name="CATEGORIA" dataDxfId="12"/>
    <tableColumn id="4" xr3:uid="{29287929-6C59-49C8-A508-AF6A37FB84FF}" name="DESCRIÇÃO" dataDxfId="11"/>
    <tableColumn id="5" xr3:uid="{5C4CCACB-6F25-4E43-AA39-E9E21AD0E8B4}" name="VALOR" dataDxfId="10" dataCellStyle="Moeda"/>
    <tableColumn id="6" xr3:uid="{7C1DCCBD-1699-4CD2-8B1B-8E271559159A}" name="OPERAÇÃO BANCARIA" dataDxfId="9"/>
    <tableColumn id="7" xr3:uid="{1A1601DF-CE87-490E-859B-720A7BD6FA98}" name="STATUS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51623D-2A22-419C-917C-6E39DB03A6A6}" name="Tabela5" displayName="Tabela5" ref="B5:C20" totalsRowShown="0" headerRowDxfId="0" headerRowBorderDxfId="4" tableBorderDxfId="5" totalsRowBorderDxfId="3">
  <autoFilter ref="B5:C20" xr:uid="{BE51623D-2A22-419C-917C-6E39DB03A6A6}"/>
  <tableColumns count="2">
    <tableColumn id="1" xr3:uid="{C5234E25-EBD2-4D67-9E4A-938CC8882323}" name="data lancamento" dataDxfId="2"/>
    <tableColumn id="2" xr3:uid="{5B5B04B3-4E17-4256-B43D-D93503353914}" name="reserva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workbookViewId="0"/>
  </sheetViews>
  <sheetFormatPr defaultRowHeight="15" x14ac:dyDescent="0.25"/>
  <cols>
    <col min="1" max="8" width="23.7109375" style="1" customWidth="1"/>
  </cols>
  <sheetData>
    <row r="1" spans="1:8" x14ac:dyDescent="0.25">
      <c r="A1" s="1" t="s">
        <v>65</v>
      </c>
      <c r="B1" s="1" t="s">
        <v>75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ht="12" customHeight="1" x14ac:dyDescent="0.25">
      <c r="A2" s="2">
        <v>45505</v>
      </c>
      <c r="B2" s="10">
        <f>MONTH(tbl_dados[[#This Row],[DATA]])</f>
        <v>8</v>
      </c>
      <c r="C2" s="3" t="s">
        <v>0</v>
      </c>
      <c r="D2" s="3" t="s">
        <v>1</v>
      </c>
      <c r="E2" s="3" t="s">
        <v>2</v>
      </c>
      <c r="F2" s="4">
        <v>5000</v>
      </c>
      <c r="G2" s="3" t="s">
        <v>3</v>
      </c>
      <c r="H2" s="3" t="s">
        <v>4</v>
      </c>
    </row>
    <row r="3" spans="1:8" ht="12" customHeight="1" x14ac:dyDescent="0.25">
      <c r="A3" s="2">
        <v>45505</v>
      </c>
      <c r="B3" s="10">
        <f>MONTH(tbl_dados[[#This Row],[DATA]])</f>
        <v>8</v>
      </c>
      <c r="C3" s="3" t="s">
        <v>5</v>
      </c>
      <c r="D3" s="3" t="s">
        <v>6</v>
      </c>
      <c r="E3" s="3" t="s">
        <v>7</v>
      </c>
      <c r="F3" s="4">
        <v>550</v>
      </c>
      <c r="G3" s="3" t="s">
        <v>8</v>
      </c>
      <c r="H3" s="3" t="s">
        <v>9</v>
      </c>
    </row>
    <row r="4" spans="1:8" ht="12" customHeight="1" x14ac:dyDescent="0.25">
      <c r="A4" s="2">
        <v>45507</v>
      </c>
      <c r="B4" s="10">
        <f>MONTH(tbl_dados[[#This Row],[DATA]])</f>
        <v>8</v>
      </c>
      <c r="C4" s="3" t="s">
        <v>5</v>
      </c>
      <c r="D4" s="3" t="s">
        <v>10</v>
      </c>
      <c r="E4" s="3" t="s">
        <v>11</v>
      </c>
      <c r="F4" s="4">
        <v>300</v>
      </c>
      <c r="G4" s="3" t="s">
        <v>12</v>
      </c>
      <c r="H4" s="3" t="s">
        <v>13</v>
      </c>
    </row>
    <row r="5" spans="1:8" ht="12" customHeight="1" x14ac:dyDescent="0.25">
      <c r="A5" s="2">
        <v>45509</v>
      </c>
      <c r="B5" s="10">
        <f>MONTH(tbl_dados[[#This Row],[DATA]])</f>
        <v>8</v>
      </c>
      <c r="C5" s="3" t="s">
        <v>5</v>
      </c>
      <c r="D5" s="3" t="s">
        <v>14</v>
      </c>
      <c r="E5" s="3" t="s">
        <v>15</v>
      </c>
      <c r="F5" s="4">
        <v>120</v>
      </c>
      <c r="G5" s="3" t="s">
        <v>12</v>
      </c>
      <c r="H5" s="3" t="s">
        <v>13</v>
      </c>
    </row>
    <row r="6" spans="1:8" ht="12" customHeight="1" x14ac:dyDescent="0.25">
      <c r="A6" s="2">
        <v>45511</v>
      </c>
      <c r="B6" s="10">
        <f>MONTH(tbl_dados[[#This Row],[DATA]])</f>
        <v>8</v>
      </c>
      <c r="C6" s="3" t="s">
        <v>5</v>
      </c>
      <c r="D6" s="3" t="s">
        <v>16</v>
      </c>
      <c r="E6" s="3" t="s">
        <v>17</v>
      </c>
      <c r="F6" s="4">
        <v>250</v>
      </c>
      <c r="G6" s="3" t="s">
        <v>3</v>
      </c>
      <c r="H6" s="3" t="s">
        <v>13</v>
      </c>
    </row>
    <row r="7" spans="1:8" ht="12" customHeight="1" x14ac:dyDescent="0.25">
      <c r="A7" s="2">
        <v>45514</v>
      </c>
      <c r="B7" s="10">
        <f>MONTH(tbl_dados[[#This Row],[DATA]])</f>
        <v>8</v>
      </c>
      <c r="C7" s="3" t="s">
        <v>5</v>
      </c>
      <c r="D7" s="3" t="s">
        <v>18</v>
      </c>
      <c r="E7" s="3" t="s">
        <v>19</v>
      </c>
      <c r="F7" s="4">
        <v>400</v>
      </c>
      <c r="G7" s="3" t="s">
        <v>8</v>
      </c>
      <c r="H7" s="3" t="s">
        <v>9</v>
      </c>
    </row>
    <row r="8" spans="1:8" ht="12" customHeight="1" x14ac:dyDescent="0.25">
      <c r="A8" s="2">
        <v>45516</v>
      </c>
      <c r="B8" s="10">
        <f>MONTH(tbl_dados[[#This Row],[DATA]])</f>
        <v>8</v>
      </c>
      <c r="C8" s="3" t="s">
        <v>5</v>
      </c>
      <c r="D8" s="3" t="s">
        <v>20</v>
      </c>
      <c r="E8" s="3" t="s">
        <v>21</v>
      </c>
      <c r="F8" s="4">
        <v>600</v>
      </c>
      <c r="G8" s="3" t="s">
        <v>12</v>
      </c>
      <c r="H8" s="3" t="s">
        <v>9</v>
      </c>
    </row>
    <row r="9" spans="1:8" ht="12" customHeight="1" x14ac:dyDescent="0.25">
      <c r="A9" s="2">
        <v>45519</v>
      </c>
      <c r="B9" s="10">
        <f>MONTH(tbl_dados[[#This Row],[DATA]])</f>
        <v>8</v>
      </c>
      <c r="C9" s="3" t="s">
        <v>0</v>
      </c>
      <c r="D9" s="3" t="s">
        <v>22</v>
      </c>
      <c r="E9" s="3" t="s">
        <v>23</v>
      </c>
      <c r="F9" s="4">
        <v>800</v>
      </c>
      <c r="G9" s="3" t="s">
        <v>3</v>
      </c>
      <c r="H9" s="3" t="s">
        <v>4</v>
      </c>
    </row>
    <row r="10" spans="1:8" ht="12" customHeight="1" x14ac:dyDescent="0.25">
      <c r="A10" s="2">
        <v>45519</v>
      </c>
      <c r="B10" s="10">
        <f>MONTH(tbl_dados[[#This Row],[DATA]])</f>
        <v>8</v>
      </c>
      <c r="C10" s="3" t="s">
        <v>5</v>
      </c>
      <c r="D10" s="3" t="s">
        <v>24</v>
      </c>
      <c r="E10" s="3" t="s">
        <v>25</v>
      </c>
      <c r="F10" s="4">
        <v>150</v>
      </c>
      <c r="G10" s="3" t="s">
        <v>3</v>
      </c>
      <c r="H10" s="3" t="s">
        <v>13</v>
      </c>
    </row>
    <row r="11" spans="1:8" ht="12" customHeight="1" x14ac:dyDescent="0.25">
      <c r="A11" s="2">
        <v>45522</v>
      </c>
      <c r="B11" s="10">
        <f>MONTH(tbl_dados[[#This Row],[DATA]])</f>
        <v>8</v>
      </c>
      <c r="C11" s="3" t="s">
        <v>5</v>
      </c>
      <c r="D11" s="3" t="s">
        <v>26</v>
      </c>
      <c r="E11" s="3" t="s">
        <v>27</v>
      </c>
      <c r="F11" s="4">
        <v>1200</v>
      </c>
      <c r="G11" s="3" t="s">
        <v>12</v>
      </c>
      <c r="H11" s="3" t="s">
        <v>9</v>
      </c>
    </row>
    <row r="12" spans="1:8" ht="12" customHeight="1" x14ac:dyDescent="0.25">
      <c r="A12" s="2">
        <v>45524</v>
      </c>
      <c r="B12" s="10">
        <f>MONTH(tbl_dados[[#This Row],[DATA]])</f>
        <v>8</v>
      </c>
      <c r="C12" s="3" t="s">
        <v>5</v>
      </c>
      <c r="D12" s="3" t="s">
        <v>28</v>
      </c>
      <c r="E12" s="3" t="s">
        <v>29</v>
      </c>
      <c r="F12" s="4">
        <v>450</v>
      </c>
      <c r="G12" s="3" t="s">
        <v>8</v>
      </c>
      <c r="H12" s="3" t="s">
        <v>13</v>
      </c>
    </row>
    <row r="13" spans="1:8" ht="12" customHeight="1" x14ac:dyDescent="0.25">
      <c r="A13" s="2">
        <v>45526</v>
      </c>
      <c r="B13" s="10">
        <f>MONTH(tbl_dados[[#This Row],[DATA]])</f>
        <v>8</v>
      </c>
      <c r="C13" s="3" t="s">
        <v>5</v>
      </c>
      <c r="D13" s="3" t="s">
        <v>30</v>
      </c>
      <c r="E13" s="3" t="s">
        <v>31</v>
      </c>
      <c r="F13" s="4">
        <v>180</v>
      </c>
      <c r="G13" s="3" t="s">
        <v>3</v>
      </c>
      <c r="H13" s="3" t="s">
        <v>9</v>
      </c>
    </row>
    <row r="14" spans="1:8" ht="12" customHeight="1" x14ac:dyDescent="0.25">
      <c r="A14" s="2">
        <v>45528</v>
      </c>
      <c r="B14" s="10">
        <f>MONTH(tbl_dados[[#This Row],[DATA]])</f>
        <v>8</v>
      </c>
      <c r="C14" s="3" t="s">
        <v>5</v>
      </c>
      <c r="D14" s="3" t="s">
        <v>32</v>
      </c>
      <c r="E14" s="3" t="s">
        <v>33</v>
      </c>
      <c r="F14" s="4">
        <v>80</v>
      </c>
      <c r="G14" s="3" t="s">
        <v>8</v>
      </c>
      <c r="H14" s="3" t="s">
        <v>13</v>
      </c>
    </row>
    <row r="15" spans="1:8" ht="12" customHeight="1" x14ac:dyDescent="0.25">
      <c r="A15" s="2">
        <v>45532</v>
      </c>
      <c r="B15" s="10">
        <f>MONTH(tbl_dados[[#This Row],[DATA]])</f>
        <v>8</v>
      </c>
      <c r="C15" s="3" t="s">
        <v>5</v>
      </c>
      <c r="D15" s="3" t="s">
        <v>34</v>
      </c>
      <c r="E15" s="3" t="s">
        <v>35</v>
      </c>
      <c r="F15" s="4">
        <v>200</v>
      </c>
      <c r="G15" s="3" t="s">
        <v>8</v>
      </c>
      <c r="H15" s="3" t="s">
        <v>13</v>
      </c>
    </row>
    <row r="16" spans="1:8" ht="12" customHeight="1" x14ac:dyDescent="0.25">
      <c r="A16" s="2">
        <v>45534</v>
      </c>
      <c r="B16" s="10">
        <f>MONTH(tbl_dados[[#This Row],[DATA]])</f>
        <v>8</v>
      </c>
      <c r="C16" s="3" t="s">
        <v>5</v>
      </c>
      <c r="D16" s="3" t="s">
        <v>36</v>
      </c>
      <c r="E16" s="3" t="s">
        <v>37</v>
      </c>
      <c r="F16" s="4">
        <v>750</v>
      </c>
      <c r="G16" s="3" t="s">
        <v>3</v>
      </c>
      <c r="H16" s="3" t="s">
        <v>9</v>
      </c>
    </row>
    <row r="17" spans="1:8" ht="12" customHeight="1" x14ac:dyDescent="0.25">
      <c r="A17" s="2">
        <v>45535</v>
      </c>
      <c r="B17" s="10">
        <f>MONTH(tbl_dados[[#This Row],[DATA]])</f>
        <v>8</v>
      </c>
      <c r="C17" s="3" t="s">
        <v>5</v>
      </c>
      <c r="D17" s="3" t="s">
        <v>38</v>
      </c>
      <c r="E17" s="3" t="s">
        <v>39</v>
      </c>
      <c r="F17" s="4">
        <v>350</v>
      </c>
      <c r="G17" s="3" t="s">
        <v>12</v>
      </c>
      <c r="H17" s="3" t="s">
        <v>13</v>
      </c>
    </row>
    <row r="18" spans="1:8" ht="12" customHeight="1" x14ac:dyDescent="0.25">
      <c r="A18" s="2">
        <v>45536</v>
      </c>
      <c r="B18" s="10">
        <f>MONTH(tbl_dados[[#This Row],[DATA]])</f>
        <v>9</v>
      </c>
      <c r="C18" s="3" t="s">
        <v>0</v>
      </c>
      <c r="D18" s="3" t="s">
        <v>1</v>
      </c>
      <c r="E18" s="3" t="s">
        <v>2</v>
      </c>
      <c r="F18" s="4">
        <v>5000</v>
      </c>
      <c r="G18" s="3" t="s">
        <v>3</v>
      </c>
      <c r="H18" s="3" t="s">
        <v>4</v>
      </c>
    </row>
    <row r="19" spans="1:8" ht="12" customHeight="1" x14ac:dyDescent="0.25">
      <c r="A19" s="2">
        <v>45537</v>
      </c>
      <c r="B19" s="10">
        <f>MONTH(tbl_dados[[#This Row],[DATA]])</f>
        <v>9</v>
      </c>
      <c r="C19" s="3" t="s">
        <v>5</v>
      </c>
      <c r="D19" s="3" t="s">
        <v>6</v>
      </c>
      <c r="E19" s="4" t="s">
        <v>7</v>
      </c>
      <c r="F19" s="4">
        <v>450</v>
      </c>
      <c r="G19" s="3" t="s">
        <v>8</v>
      </c>
      <c r="H19" s="3" t="s">
        <v>9</v>
      </c>
    </row>
    <row r="20" spans="1:8" ht="12" customHeight="1" x14ac:dyDescent="0.25">
      <c r="A20" s="2">
        <v>45540</v>
      </c>
      <c r="B20" s="10">
        <f>MONTH(tbl_dados[[#This Row],[DATA]])</f>
        <v>9</v>
      </c>
      <c r="C20" s="3" t="s">
        <v>5</v>
      </c>
      <c r="D20" s="3" t="s">
        <v>10</v>
      </c>
      <c r="E20" s="4" t="s">
        <v>11</v>
      </c>
      <c r="F20" s="4">
        <v>300</v>
      </c>
      <c r="G20" s="3" t="s">
        <v>8</v>
      </c>
      <c r="H20" s="3" t="s">
        <v>13</v>
      </c>
    </row>
    <row r="21" spans="1:8" ht="12" customHeight="1" x14ac:dyDescent="0.25">
      <c r="A21" s="2">
        <v>45543</v>
      </c>
      <c r="B21" s="10">
        <f>MONTH(tbl_dados[[#This Row],[DATA]])</f>
        <v>9</v>
      </c>
      <c r="C21" s="3" t="s">
        <v>5</v>
      </c>
      <c r="D21" s="3" t="s">
        <v>14</v>
      </c>
      <c r="E21" s="4" t="s">
        <v>40</v>
      </c>
      <c r="F21" s="4">
        <v>200</v>
      </c>
      <c r="G21" s="3" t="s">
        <v>3</v>
      </c>
      <c r="H21" s="3" t="s">
        <v>13</v>
      </c>
    </row>
    <row r="22" spans="1:8" ht="12" customHeight="1" x14ac:dyDescent="0.25">
      <c r="A22" s="2">
        <v>45546</v>
      </c>
      <c r="B22" s="10">
        <f>MONTH(tbl_dados[[#This Row],[DATA]])</f>
        <v>9</v>
      </c>
      <c r="C22" s="3" t="s">
        <v>5</v>
      </c>
      <c r="D22" s="3" t="s">
        <v>16</v>
      </c>
      <c r="E22" s="4" t="s">
        <v>41</v>
      </c>
      <c r="F22" s="4">
        <v>600</v>
      </c>
      <c r="G22" s="3" t="s">
        <v>8</v>
      </c>
      <c r="H22" s="3" t="s">
        <v>9</v>
      </c>
    </row>
    <row r="23" spans="1:8" ht="12" customHeight="1" x14ac:dyDescent="0.25">
      <c r="A23" s="2">
        <v>45549</v>
      </c>
      <c r="B23" s="10">
        <f>MONTH(tbl_dados[[#This Row],[DATA]])</f>
        <v>9</v>
      </c>
      <c r="C23" s="3" t="s">
        <v>5</v>
      </c>
      <c r="D23" s="3" t="s">
        <v>18</v>
      </c>
      <c r="E23" s="4" t="s">
        <v>19</v>
      </c>
      <c r="F23" s="4">
        <v>350</v>
      </c>
      <c r="G23" s="3" t="s">
        <v>3</v>
      </c>
      <c r="H23" s="3" t="s">
        <v>13</v>
      </c>
    </row>
    <row r="24" spans="1:8" ht="12" customHeight="1" x14ac:dyDescent="0.25">
      <c r="A24" s="2">
        <v>45552</v>
      </c>
      <c r="B24" s="10">
        <f>MONTH(tbl_dados[[#This Row],[DATA]])</f>
        <v>9</v>
      </c>
      <c r="C24" s="3" t="s">
        <v>5</v>
      </c>
      <c r="D24" s="3" t="s">
        <v>20</v>
      </c>
      <c r="E24" s="4" t="s">
        <v>42</v>
      </c>
      <c r="F24" s="4">
        <v>500</v>
      </c>
      <c r="G24" s="3" t="s">
        <v>12</v>
      </c>
      <c r="H24" s="3" t="s">
        <v>9</v>
      </c>
    </row>
    <row r="25" spans="1:8" ht="12" customHeight="1" x14ac:dyDescent="0.25">
      <c r="A25" s="2">
        <v>45555</v>
      </c>
      <c r="B25" s="10">
        <f>MONTH(tbl_dados[[#This Row],[DATA]])</f>
        <v>9</v>
      </c>
      <c r="C25" s="3" t="s">
        <v>0</v>
      </c>
      <c r="D25" s="3" t="s">
        <v>43</v>
      </c>
      <c r="E25" s="3" t="s">
        <v>44</v>
      </c>
      <c r="F25" s="4">
        <v>1200</v>
      </c>
      <c r="G25" s="3" t="s">
        <v>3</v>
      </c>
      <c r="H25" s="3" t="s">
        <v>4</v>
      </c>
    </row>
    <row r="26" spans="1:8" ht="12" customHeight="1" x14ac:dyDescent="0.25">
      <c r="A26" s="2">
        <v>45555</v>
      </c>
      <c r="B26" s="10">
        <f>MONTH(tbl_dados[[#This Row],[DATA]])</f>
        <v>9</v>
      </c>
      <c r="C26" s="3" t="s">
        <v>5</v>
      </c>
      <c r="D26" s="3" t="s">
        <v>24</v>
      </c>
      <c r="E26" s="4" t="s">
        <v>45</v>
      </c>
      <c r="F26" s="4">
        <v>800</v>
      </c>
      <c r="G26" s="3" t="s">
        <v>3</v>
      </c>
      <c r="H26" s="3" t="s">
        <v>13</v>
      </c>
    </row>
    <row r="27" spans="1:8" ht="12" customHeight="1" x14ac:dyDescent="0.25">
      <c r="A27" s="2">
        <v>45558</v>
      </c>
      <c r="B27" s="10">
        <f>MONTH(tbl_dados[[#This Row],[DATA]])</f>
        <v>9</v>
      </c>
      <c r="C27" s="3" t="s">
        <v>5</v>
      </c>
      <c r="D27" s="3" t="s">
        <v>26</v>
      </c>
      <c r="E27" s="4" t="s">
        <v>46</v>
      </c>
      <c r="F27" s="4">
        <v>1500</v>
      </c>
      <c r="G27" s="3" t="s">
        <v>12</v>
      </c>
      <c r="H27" s="3" t="s">
        <v>9</v>
      </c>
    </row>
    <row r="28" spans="1:8" ht="12" customHeight="1" x14ac:dyDescent="0.25">
      <c r="A28" s="2">
        <v>45561</v>
      </c>
      <c r="B28" s="10">
        <f>MONTH(tbl_dados[[#This Row],[DATA]])</f>
        <v>9</v>
      </c>
      <c r="C28" s="3" t="s">
        <v>5</v>
      </c>
      <c r="D28" s="3" t="s">
        <v>47</v>
      </c>
      <c r="E28" s="4" t="s">
        <v>48</v>
      </c>
      <c r="F28" s="4">
        <v>250</v>
      </c>
      <c r="G28" s="3" t="s">
        <v>8</v>
      </c>
      <c r="H28" s="3" t="s">
        <v>13</v>
      </c>
    </row>
    <row r="29" spans="1:8" ht="12" customHeight="1" x14ac:dyDescent="0.25">
      <c r="A29" s="2">
        <v>45564</v>
      </c>
      <c r="B29" s="10">
        <f>MONTH(tbl_dados[[#This Row],[DATA]])</f>
        <v>9</v>
      </c>
      <c r="C29" s="3" t="s">
        <v>5</v>
      </c>
      <c r="D29" s="3" t="s">
        <v>30</v>
      </c>
      <c r="E29" s="4" t="s">
        <v>49</v>
      </c>
      <c r="F29" s="4">
        <v>400</v>
      </c>
      <c r="G29" s="3" t="s">
        <v>12</v>
      </c>
      <c r="H29" s="3" t="s">
        <v>9</v>
      </c>
    </row>
    <row r="30" spans="1:8" ht="12" customHeight="1" x14ac:dyDescent="0.25">
      <c r="A30" s="2">
        <v>45566</v>
      </c>
      <c r="B30" s="10">
        <f>MONTH(tbl_dados[[#This Row],[DATA]])</f>
        <v>10</v>
      </c>
      <c r="C30" s="3" t="s">
        <v>0</v>
      </c>
      <c r="D30" s="3" t="s">
        <v>1</v>
      </c>
      <c r="E30" s="3" t="s">
        <v>2</v>
      </c>
      <c r="F30" s="4">
        <v>5000</v>
      </c>
      <c r="G30" s="3" t="s">
        <v>3</v>
      </c>
      <c r="H30" s="3" t="s">
        <v>4</v>
      </c>
    </row>
    <row r="31" spans="1:8" ht="12" customHeight="1" x14ac:dyDescent="0.25">
      <c r="A31" s="2">
        <v>45566</v>
      </c>
      <c r="B31" s="10">
        <f>MONTH(tbl_dados[[#This Row],[DATA]])</f>
        <v>10</v>
      </c>
      <c r="C31" s="3" t="s">
        <v>5</v>
      </c>
      <c r="D31" s="3" t="s">
        <v>6</v>
      </c>
      <c r="E31" s="3" t="s">
        <v>7</v>
      </c>
      <c r="F31" s="4">
        <v>600</v>
      </c>
      <c r="G31" s="3" t="s">
        <v>8</v>
      </c>
      <c r="H31" s="3" t="s">
        <v>9</v>
      </c>
    </row>
    <row r="32" spans="1:8" ht="12" customHeight="1" x14ac:dyDescent="0.25">
      <c r="A32" s="2">
        <v>45568</v>
      </c>
      <c r="B32" s="10">
        <f>MONTH(tbl_dados[[#This Row],[DATA]])</f>
        <v>10</v>
      </c>
      <c r="C32" s="3" t="s">
        <v>5</v>
      </c>
      <c r="D32" s="3" t="s">
        <v>10</v>
      </c>
      <c r="E32" s="3" t="s">
        <v>50</v>
      </c>
      <c r="F32" s="4">
        <v>200</v>
      </c>
      <c r="G32" s="3" t="s">
        <v>12</v>
      </c>
      <c r="H32" s="3" t="s">
        <v>13</v>
      </c>
    </row>
    <row r="33" spans="1:8" ht="12" customHeight="1" x14ac:dyDescent="0.25">
      <c r="A33" s="2">
        <v>45570</v>
      </c>
      <c r="B33" s="10">
        <f>MONTH(tbl_dados[[#This Row],[DATA]])</f>
        <v>10</v>
      </c>
      <c r="C33" s="3" t="s">
        <v>5</v>
      </c>
      <c r="D33" s="3" t="s">
        <v>14</v>
      </c>
      <c r="E33" s="3" t="s">
        <v>51</v>
      </c>
      <c r="F33" s="4">
        <v>180</v>
      </c>
      <c r="G33" s="3" t="s">
        <v>3</v>
      </c>
      <c r="H33" s="3" t="s">
        <v>13</v>
      </c>
    </row>
    <row r="34" spans="1:8" ht="12" customHeight="1" x14ac:dyDescent="0.25">
      <c r="A34" s="2">
        <v>45573</v>
      </c>
      <c r="B34" s="10">
        <f>MONTH(tbl_dados[[#This Row],[DATA]])</f>
        <v>10</v>
      </c>
      <c r="C34" s="3" t="s">
        <v>5</v>
      </c>
      <c r="D34" s="3" t="s">
        <v>16</v>
      </c>
      <c r="E34" s="3" t="s">
        <v>52</v>
      </c>
      <c r="F34" s="4">
        <v>120</v>
      </c>
      <c r="G34" s="3" t="s">
        <v>8</v>
      </c>
      <c r="H34" s="3" t="s">
        <v>9</v>
      </c>
    </row>
    <row r="35" spans="1:8" ht="12" customHeight="1" x14ac:dyDescent="0.25">
      <c r="A35" s="2">
        <v>45575</v>
      </c>
      <c r="B35" s="10">
        <f>MONTH(tbl_dados[[#This Row],[DATA]])</f>
        <v>10</v>
      </c>
      <c r="C35" s="3" t="s">
        <v>5</v>
      </c>
      <c r="D35" s="3" t="s">
        <v>18</v>
      </c>
      <c r="E35" s="3" t="s">
        <v>53</v>
      </c>
      <c r="F35" s="4">
        <v>350</v>
      </c>
      <c r="G35" s="3" t="s">
        <v>12</v>
      </c>
      <c r="H35" s="3" t="s">
        <v>9</v>
      </c>
    </row>
    <row r="36" spans="1:8" ht="12" customHeight="1" x14ac:dyDescent="0.25">
      <c r="A36" s="2">
        <v>45578</v>
      </c>
      <c r="B36" s="10">
        <f>MONTH(tbl_dados[[#This Row],[DATA]])</f>
        <v>10</v>
      </c>
      <c r="C36" s="3" t="s">
        <v>5</v>
      </c>
      <c r="D36" s="3" t="s">
        <v>20</v>
      </c>
      <c r="E36" s="3" t="s">
        <v>54</v>
      </c>
      <c r="F36" s="4">
        <v>400</v>
      </c>
      <c r="G36" s="3" t="s">
        <v>3</v>
      </c>
      <c r="H36" s="3" t="s">
        <v>13</v>
      </c>
    </row>
    <row r="37" spans="1:8" ht="12" customHeight="1" x14ac:dyDescent="0.25">
      <c r="A37" s="2">
        <v>45580</v>
      </c>
      <c r="B37" s="10">
        <f>MONTH(tbl_dados[[#This Row],[DATA]])</f>
        <v>10</v>
      </c>
      <c r="C37" s="3" t="s">
        <v>5</v>
      </c>
      <c r="D37" s="3" t="s">
        <v>24</v>
      </c>
      <c r="E37" s="3" t="s">
        <v>55</v>
      </c>
      <c r="F37" s="4">
        <v>450</v>
      </c>
      <c r="G37" s="3" t="s">
        <v>8</v>
      </c>
      <c r="H37" s="3" t="s">
        <v>13</v>
      </c>
    </row>
    <row r="38" spans="1:8" ht="12" customHeight="1" x14ac:dyDescent="0.25">
      <c r="A38" s="2">
        <v>45583</v>
      </c>
      <c r="B38" s="10">
        <f>MONTH(tbl_dados[[#This Row],[DATA]])</f>
        <v>10</v>
      </c>
      <c r="C38" s="3" t="s">
        <v>0</v>
      </c>
      <c r="D38" s="3" t="s">
        <v>56</v>
      </c>
      <c r="E38" s="3" t="s">
        <v>57</v>
      </c>
      <c r="F38" s="4">
        <v>1500</v>
      </c>
      <c r="G38" s="3" t="s">
        <v>3</v>
      </c>
      <c r="H38" s="3" t="s">
        <v>4</v>
      </c>
    </row>
    <row r="39" spans="1:8" ht="12" customHeight="1" x14ac:dyDescent="0.25">
      <c r="A39" s="2">
        <v>45583</v>
      </c>
      <c r="B39" s="10">
        <f>MONTH(tbl_dados[[#This Row],[DATA]])</f>
        <v>10</v>
      </c>
      <c r="C39" s="3" t="s">
        <v>5</v>
      </c>
      <c r="D39" s="3" t="s">
        <v>26</v>
      </c>
      <c r="E39" s="3" t="s">
        <v>58</v>
      </c>
      <c r="F39" s="4">
        <v>300</v>
      </c>
      <c r="G39" s="3" t="s">
        <v>12</v>
      </c>
      <c r="H39" s="3" t="s">
        <v>9</v>
      </c>
    </row>
    <row r="40" spans="1:8" ht="12" customHeight="1" x14ac:dyDescent="0.25">
      <c r="A40" s="2">
        <v>45585</v>
      </c>
      <c r="B40" s="10">
        <f>MONTH(tbl_dados[[#This Row],[DATA]])</f>
        <v>10</v>
      </c>
      <c r="C40" s="3" t="s">
        <v>5</v>
      </c>
      <c r="D40" s="3" t="s">
        <v>28</v>
      </c>
      <c r="E40" s="3" t="s">
        <v>59</v>
      </c>
      <c r="F40" s="4">
        <v>800</v>
      </c>
      <c r="G40" s="3" t="s">
        <v>3</v>
      </c>
      <c r="H40" s="3" t="s">
        <v>13</v>
      </c>
    </row>
    <row r="41" spans="1:8" ht="12" customHeight="1" x14ac:dyDescent="0.25">
      <c r="A41" s="2">
        <v>45587</v>
      </c>
      <c r="B41" s="10">
        <f>MONTH(tbl_dados[[#This Row],[DATA]])</f>
        <v>10</v>
      </c>
      <c r="C41" s="3" t="s">
        <v>5</v>
      </c>
      <c r="D41" s="3" t="s">
        <v>30</v>
      </c>
      <c r="E41" s="3" t="s">
        <v>60</v>
      </c>
      <c r="F41" s="4">
        <v>250</v>
      </c>
      <c r="G41" s="3" t="s">
        <v>12</v>
      </c>
      <c r="H41" s="3" t="s">
        <v>9</v>
      </c>
    </row>
    <row r="42" spans="1:8" ht="12" customHeight="1" x14ac:dyDescent="0.25">
      <c r="A42" s="2">
        <v>45589</v>
      </c>
      <c r="B42" s="10">
        <f>MONTH(tbl_dados[[#This Row],[DATA]])</f>
        <v>10</v>
      </c>
      <c r="C42" s="3" t="s">
        <v>5</v>
      </c>
      <c r="D42" s="3" t="s">
        <v>34</v>
      </c>
      <c r="E42" s="3" t="s">
        <v>61</v>
      </c>
      <c r="F42" s="4">
        <v>150</v>
      </c>
      <c r="G42" s="3" t="s">
        <v>8</v>
      </c>
      <c r="H42" s="3" t="s">
        <v>13</v>
      </c>
    </row>
    <row r="43" spans="1:8" ht="12" customHeight="1" x14ac:dyDescent="0.25">
      <c r="A43" s="2">
        <v>45591</v>
      </c>
      <c r="B43" s="10">
        <f>MONTH(tbl_dados[[#This Row],[DATA]])</f>
        <v>10</v>
      </c>
      <c r="C43" s="3" t="s">
        <v>5</v>
      </c>
      <c r="D43" s="3" t="s">
        <v>32</v>
      </c>
      <c r="E43" s="3" t="s">
        <v>62</v>
      </c>
      <c r="F43" s="4">
        <v>250</v>
      </c>
      <c r="G43" s="3" t="s">
        <v>3</v>
      </c>
      <c r="H43" s="3" t="s">
        <v>9</v>
      </c>
    </row>
    <row r="44" spans="1:8" ht="12" customHeight="1" x14ac:dyDescent="0.25">
      <c r="A44" s="2">
        <v>45595</v>
      </c>
      <c r="B44" s="10">
        <f>MONTH(tbl_dados[[#This Row],[DATA]])</f>
        <v>10</v>
      </c>
      <c r="C44" s="3" t="s">
        <v>5</v>
      </c>
      <c r="D44" s="3" t="s">
        <v>38</v>
      </c>
      <c r="E44" s="3" t="s">
        <v>63</v>
      </c>
      <c r="F44" s="4">
        <v>220</v>
      </c>
      <c r="G44" s="3" t="s">
        <v>3</v>
      </c>
      <c r="H44" s="3" t="s">
        <v>9</v>
      </c>
    </row>
    <row r="45" spans="1:8" ht="12" customHeight="1" x14ac:dyDescent="0.25">
      <c r="A45" s="2">
        <v>45596</v>
      </c>
      <c r="B45" s="10">
        <f>MONTH(tbl_dados[[#This Row],[DATA]])</f>
        <v>10</v>
      </c>
      <c r="C45" s="3" t="s">
        <v>5</v>
      </c>
      <c r="D45" s="3" t="s">
        <v>36</v>
      </c>
      <c r="E45" s="3" t="s">
        <v>64</v>
      </c>
      <c r="F45" s="4">
        <v>500</v>
      </c>
      <c r="G45" s="3" t="s">
        <v>12</v>
      </c>
      <c r="H45" s="3" t="s">
        <v>9</v>
      </c>
    </row>
    <row r="46" spans="1:8" x14ac:dyDescent="0.25">
      <c r="A46" s="2">
        <v>45505</v>
      </c>
      <c r="B46" s="10"/>
      <c r="C46" s="3" t="s">
        <v>0</v>
      </c>
      <c r="D46" s="3" t="s">
        <v>1</v>
      </c>
      <c r="E46" s="3" t="s">
        <v>2</v>
      </c>
      <c r="F46" s="4">
        <v>5000</v>
      </c>
      <c r="G46" s="3" t="s">
        <v>3</v>
      </c>
      <c r="H46" s="3" t="s">
        <v>4</v>
      </c>
    </row>
    <row r="47" spans="1:8" ht="30" x14ac:dyDescent="0.25">
      <c r="A47" s="2">
        <v>45505</v>
      </c>
      <c r="B47" s="10"/>
      <c r="C47" s="3" t="s">
        <v>5</v>
      </c>
      <c r="D47" s="3" t="s">
        <v>6</v>
      </c>
      <c r="E47" s="3" t="s">
        <v>7</v>
      </c>
      <c r="F47" s="4">
        <v>550</v>
      </c>
      <c r="G47" s="3" t="s">
        <v>8</v>
      </c>
      <c r="H47" s="3" t="s">
        <v>9</v>
      </c>
    </row>
    <row r="48" spans="1:8" x14ac:dyDescent="0.25">
      <c r="A48" s="2">
        <v>45507</v>
      </c>
      <c r="B48" s="10"/>
      <c r="C48" s="3" t="s">
        <v>5</v>
      </c>
      <c r="D48" s="3" t="s">
        <v>10</v>
      </c>
      <c r="E48" s="3" t="s">
        <v>11</v>
      </c>
      <c r="F48" s="4">
        <v>300</v>
      </c>
      <c r="G48" s="3" t="s">
        <v>12</v>
      </c>
      <c r="H48" s="3" t="s">
        <v>13</v>
      </c>
    </row>
    <row r="49" spans="1:8" x14ac:dyDescent="0.25">
      <c r="A49" s="2">
        <v>45509</v>
      </c>
      <c r="B49" s="10"/>
      <c r="C49" s="3" t="s">
        <v>5</v>
      </c>
      <c r="D49" s="3" t="s">
        <v>14</v>
      </c>
      <c r="E49" s="3" t="s">
        <v>15</v>
      </c>
      <c r="F49" s="4">
        <v>120</v>
      </c>
      <c r="G49" s="3" t="s">
        <v>12</v>
      </c>
      <c r="H49" s="3" t="s">
        <v>13</v>
      </c>
    </row>
    <row r="50" spans="1:8" x14ac:dyDescent="0.25">
      <c r="A50" s="2">
        <v>45511</v>
      </c>
      <c r="B50" s="10"/>
      <c r="C50" s="3" t="s">
        <v>5</v>
      </c>
      <c r="D50" s="3" t="s">
        <v>16</v>
      </c>
      <c r="E50" s="3" t="s">
        <v>17</v>
      </c>
      <c r="F50" s="4">
        <v>250</v>
      </c>
      <c r="G50" s="3" t="s">
        <v>3</v>
      </c>
      <c r="H50" s="3" t="s">
        <v>13</v>
      </c>
    </row>
    <row r="51" spans="1:8" x14ac:dyDescent="0.25">
      <c r="A51" s="2">
        <v>45514</v>
      </c>
      <c r="B51" s="10"/>
      <c r="C51" s="3" t="s">
        <v>5</v>
      </c>
      <c r="D51" s="3" t="s">
        <v>18</v>
      </c>
      <c r="E51" s="3" t="s">
        <v>19</v>
      </c>
      <c r="F51" s="4">
        <v>400</v>
      </c>
      <c r="G51" s="3" t="s">
        <v>8</v>
      </c>
      <c r="H51" s="3" t="s">
        <v>9</v>
      </c>
    </row>
    <row r="52" spans="1:8" ht="30" x14ac:dyDescent="0.25">
      <c r="A52" s="2">
        <v>45516</v>
      </c>
      <c r="B52" s="10"/>
      <c r="C52" s="3" t="s">
        <v>5</v>
      </c>
      <c r="D52" s="3" t="s">
        <v>20</v>
      </c>
      <c r="E52" s="3" t="s">
        <v>21</v>
      </c>
      <c r="F52" s="4">
        <v>600</v>
      </c>
      <c r="G52" s="3" t="s">
        <v>12</v>
      </c>
      <c r="H52" s="3" t="s">
        <v>9</v>
      </c>
    </row>
    <row r="53" spans="1:8" x14ac:dyDescent="0.25">
      <c r="A53" s="2">
        <v>45519</v>
      </c>
      <c r="B53" s="10"/>
      <c r="C53" s="3" t="s">
        <v>0</v>
      </c>
      <c r="D53" s="3" t="s">
        <v>22</v>
      </c>
      <c r="E53" s="3" t="s">
        <v>23</v>
      </c>
      <c r="F53" s="4">
        <v>800</v>
      </c>
      <c r="G53" s="3" t="s">
        <v>3</v>
      </c>
      <c r="H53" s="3" t="s">
        <v>4</v>
      </c>
    </row>
    <row r="54" spans="1:8" x14ac:dyDescent="0.25">
      <c r="A54" s="2">
        <v>45519</v>
      </c>
      <c r="B54" s="10"/>
      <c r="C54" s="3" t="s">
        <v>5</v>
      </c>
      <c r="D54" s="3" t="s">
        <v>24</v>
      </c>
      <c r="E54" s="3" t="s">
        <v>25</v>
      </c>
      <c r="F54" s="4">
        <v>150</v>
      </c>
      <c r="G54" s="3" t="s">
        <v>3</v>
      </c>
      <c r="H54" s="3" t="s">
        <v>13</v>
      </c>
    </row>
    <row r="55" spans="1:8" x14ac:dyDescent="0.25">
      <c r="A55" s="2">
        <v>45522</v>
      </c>
      <c r="B55" s="10"/>
      <c r="C55" s="3" t="s">
        <v>5</v>
      </c>
      <c r="D55" s="3" t="s">
        <v>26</v>
      </c>
      <c r="E55" s="3" t="s">
        <v>27</v>
      </c>
      <c r="F55" s="4">
        <v>1200</v>
      </c>
      <c r="G55" s="3" t="s">
        <v>12</v>
      </c>
      <c r="H55" s="3" t="s">
        <v>9</v>
      </c>
    </row>
    <row r="56" spans="1:8" x14ac:dyDescent="0.25">
      <c r="A56" s="2">
        <v>45524</v>
      </c>
      <c r="B56" s="10"/>
      <c r="C56" s="3" t="s">
        <v>5</v>
      </c>
      <c r="D56" s="3" t="s">
        <v>28</v>
      </c>
      <c r="E56" s="3" t="s">
        <v>29</v>
      </c>
      <c r="F56" s="4">
        <v>450</v>
      </c>
      <c r="G56" s="3" t="s">
        <v>8</v>
      </c>
      <c r="H56" s="3" t="s">
        <v>13</v>
      </c>
    </row>
    <row r="57" spans="1:8" x14ac:dyDescent="0.25">
      <c r="A57" s="2">
        <v>45526</v>
      </c>
      <c r="B57" s="10"/>
      <c r="C57" s="3" t="s">
        <v>5</v>
      </c>
      <c r="D57" s="3" t="s">
        <v>30</v>
      </c>
      <c r="E57" s="3" t="s">
        <v>31</v>
      </c>
      <c r="F57" s="4">
        <v>180</v>
      </c>
      <c r="G57" s="3" t="s">
        <v>3</v>
      </c>
      <c r="H57" s="3" t="s">
        <v>9</v>
      </c>
    </row>
    <row r="58" spans="1:8" x14ac:dyDescent="0.25">
      <c r="A58" s="2">
        <v>45528</v>
      </c>
      <c r="B58" s="10"/>
      <c r="C58" s="3" t="s">
        <v>5</v>
      </c>
      <c r="D58" s="3" t="s">
        <v>32</v>
      </c>
      <c r="E58" s="3" t="s">
        <v>33</v>
      </c>
      <c r="F58" s="4">
        <v>80</v>
      </c>
      <c r="G58" s="3" t="s">
        <v>8</v>
      </c>
      <c r="H58" s="3" t="s">
        <v>13</v>
      </c>
    </row>
    <row r="59" spans="1:8" ht="30" x14ac:dyDescent="0.25">
      <c r="A59" s="2">
        <v>45532</v>
      </c>
      <c r="B59" s="10"/>
      <c r="C59" s="3" t="s">
        <v>5</v>
      </c>
      <c r="D59" s="3" t="s">
        <v>34</v>
      </c>
      <c r="E59" s="3" t="s">
        <v>35</v>
      </c>
      <c r="F59" s="4">
        <v>200</v>
      </c>
      <c r="G59" s="3" t="s">
        <v>8</v>
      </c>
      <c r="H59" s="3" t="s">
        <v>13</v>
      </c>
    </row>
    <row r="60" spans="1:8" x14ac:dyDescent="0.25">
      <c r="A60" s="2">
        <v>45534</v>
      </c>
      <c r="B60" s="10"/>
      <c r="C60" s="3" t="s">
        <v>5</v>
      </c>
      <c r="D60" s="3" t="s">
        <v>36</v>
      </c>
      <c r="E60" s="3" t="s">
        <v>37</v>
      </c>
      <c r="F60" s="4">
        <v>750</v>
      </c>
      <c r="G60" s="3" t="s">
        <v>3</v>
      </c>
      <c r="H60" s="3" t="s">
        <v>9</v>
      </c>
    </row>
    <row r="61" spans="1:8" ht="30" x14ac:dyDescent="0.25">
      <c r="A61" s="2">
        <v>45535</v>
      </c>
      <c r="B61" s="10"/>
      <c r="C61" s="3" t="s">
        <v>5</v>
      </c>
      <c r="D61" s="3" t="s">
        <v>38</v>
      </c>
      <c r="E61" s="3" t="s">
        <v>39</v>
      </c>
      <c r="F61" s="4">
        <v>350</v>
      </c>
      <c r="G61" s="3" t="s">
        <v>12</v>
      </c>
      <c r="H61" s="3" t="s">
        <v>13</v>
      </c>
    </row>
    <row r="62" spans="1:8" x14ac:dyDescent="0.25">
      <c r="A62" s="2">
        <v>45536</v>
      </c>
      <c r="B62" s="10"/>
      <c r="C62" s="3" t="s">
        <v>0</v>
      </c>
      <c r="D62" s="3" t="s">
        <v>1</v>
      </c>
      <c r="E62" s="3" t="s">
        <v>2</v>
      </c>
      <c r="F62" s="4">
        <v>5000</v>
      </c>
      <c r="G62" s="3" t="s">
        <v>3</v>
      </c>
      <c r="H62" s="3" t="s">
        <v>4</v>
      </c>
    </row>
    <row r="63" spans="1:8" ht="30" x14ac:dyDescent="0.25">
      <c r="A63" s="2">
        <v>45537</v>
      </c>
      <c r="B63" s="10"/>
      <c r="C63" s="3" t="s">
        <v>5</v>
      </c>
      <c r="D63" s="3" t="s">
        <v>6</v>
      </c>
      <c r="E63" s="4" t="s">
        <v>7</v>
      </c>
      <c r="F63" s="4">
        <v>450</v>
      </c>
      <c r="G63" s="3" t="s">
        <v>8</v>
      </c>
      <c r="H63" s="3" t="s">
        <v>9</v>
      </c>
    </row>
    <row r="64" spans="1:8" x14ac:dyDescent="0.25">
      <c r="A64" s="2">
        <v>45540</v>
      </c>
      <c r="B64" s="10"/>
      <c r="C64" s="3" t="s">
        <v>5</v>
      </c>
      <c r="D64" s="3" t="s">
        <v>10</v>
      </c>
      <c r="E64" s="4" t="s">
        <v>11</v>
      </c>
      <c r="F64" s="4">
        <v>300</v>
      </c>
      <c r="G64" s="3" t="s">
        <v>8</v>
      </c>
      <c r="H64" s="3" t="s">
        <v>13</v>
      </c>
    </row>
    <row r="65" spans="1:8" x14ac:dyDescent="0.25">
      <c r="A65" s="2">
        <v>45543</v>
      </c>
      <c r="B65" s="10"/>
      <c r="C65" s="3" t="s">
        <v>5</v>
      </c>
      <c r="D65" s="3" t="s">
        <v>14</v>
      </c>
      <c r="E65" s="4" t="s">
        <v>40</v>
      </c>
      <c r="F65" s="4">
        <v>200</v>
      </c>
      <c r="G65" s="3" t="s">
        <v>3</v>
      </c>
      <c r="H65" s="3" t="s">
        <v>13</v>
      </c>
    </row>
    <row r="66" spans="1:8" x14ac:dyDescent="0.25">
      <c r="A66" s="2">
        <v>45546</v>
      </c>
      <c r="B66" s="10"/>
      <c r="C66" s="3" t="s">
        <v>5</v>
      </c>
      <c r="D66" s="3" t="s">
        <v>16</v>
      </c>
      <c r="E66" s="4" t="s">
        <v>41</v>
      </c>
      <c r="F66" s="4">
        <v>600</v>
      </c>
      <c r="G66" s="3" t="s">
        <v>8</v>
      </c>
      <c r="H66" s="3" t="s">
        <v>9</v>
      </c>
    </row>
    <row r="67" spans="1:8" x14ac:dyDescent="0.25">
      <c r="A67" s="2">
        <v>45549</v>
      </c>
      <c r="B67" s="10"/>
      <c r="C67" s="3" t="s">
        <v>5</v>
      </c>
      <c r="D67" s="3" t="s">
        <v>18</v>
      </c>
      <c r="E67" s="4" t="s">
        <v>19</v>
      </c>
      <c r="F67" s="4">
        <v>350</v>
      </c>
      <c r="G67" s="3" t="s">
        <v>3</v>
      </c>
      <c r="H67" s="3" t="s">
        <v>13</v>
      </c>
    </row>
    <row r="68" spans="1:8" x14ac:dyDescent="0.25">
      <c r="A68" s="2">
        <v>45552</v>
      </c>
      <c r="B68" s="10"/>
      <c r="C68" s="3" t="s">
        <v>5</v>
      </c>
      <c r="D68" s="3" t="s">
        <v>20</v>
      </c>
      <c r="E68" s="4" t="s">
        <v>42</v>
      </c>
      <c r="F68" s="4">
        <v>500</v>
      </c>
      <c r="G68" s="3" t="s">
        <v>12</v>
      </c>
      <c r="H68" s="3" t="s">
        <v>9</v>
      </c>
    </row>
    <row r="69" spans="1:8" ht="30" x14ac:dyDescent="0.25">
      <c r="A69" s="2">
        <v>45555</v>
      </c>
      <c r="B69" s="10"/>
      <c r="C69" s="3" t="s">
        <v>0</v>
      </c>
      <c r="D69" s="3" t="s">
        <v>43</v>
      </c>
      <c r="E69" s="3" t="s">
        <v>44</v>
      </c>
      <c r="F69" s="4">
        <v>1200</v>
      </c>
      <c r="G69" s="3" t="s">
        <v>3</v>
      </c>
      <c r="H69" s="3" t="s">
        <v>4</v>
      </c>
    </row>
    <row r="70" spans="1:8" x14ac:dyDescent="0.25">
      <c r="A70" s="2">
        <v>45555</v>
      </c>
      <c r="B70" s="10"/>
      <c r="C70" s="3" t="s">
        <v>5</v>
      </c>
      <c r="D70" s="3" t="s">
        <v>24</v>
      </c>
      <c r="E70" s="4" t="s">
        <v>45</v>
      </c>
      <c r="F70" s="4">
        <v>800</v>
      </c>
      <c r="G70" s="3" t="s">
        <v>3</v>
      </c>
      <c r="H70" s="3" t="s">
        <v>13</v>
      </c>
    </row>
    <row r="71" spans="1:8" ht="30" x14ac:dyDescent="0.25">
      <c r="A71" s="2">
        <v>45558</v>
      </c>
      <c r="B71" s="10"/>
      <c r="C71" s="3" t="s">
        <v>5</v>
      </c>
      <c r="D71" s="3" t="s">
        <v>26</v>
      </c>
      <c r="E71" s="4" t="s">
        <v>46</v>
      </c>
      <c r="F71" s="4">
        <v>1500</v>
      </c>
      <c r="G71" s="3" t="s">
        <v>12</v>
      </c>
      <c r="H71" s="3" t="s">
        <v>9</v>
      </c>
    </row>
    <row r="72" spans="1:8" ht="30" x14ac:dyDescent="0.25">
      <c r="A72" s="2">
        <v>45561</v>
      </c>
      <c r="B72" s="10"/>
      <c r="C72" s="3" t="s">
        <v>5</v>
      </c>
      <c r="D72" s="3" t="s">
        <v>47</v>
      </c>
      <c r="E72" s="4" t="s">
        <v>48</v>
      </c>
      <c r="F72" s="4">
        <v>250</v>
      </c>
      <c r="G72" s="3" t="s">
        <v>8</v>
      </c>
      <c r="H72" s="3" t="s">
        <v>13</v>
      </c>
    </row>
    <row r="73" spans="1:8" x14ac:dyDescent="0.25">
      <c r="A73" s="2">
        <v>45564</v>
      </c>
      <c r="B73" s="10"/>
      <c r="C73" s="3" t="s">
        <v>5</v>
      </c>
      <c r="D73" s="3" t="s">
        <v>30</v>
      </c>
      <c r="E73" s="4" t="s">
        <v>49</v>
      </c>
      <c r="F73" s="4">
        <v>400</v>
      </c>
      <c r="G73" s="3" t="s">
        <v>12</v>
      </c>
      <c r="H73" s="3" t="s">
        <v>9</v>
      </c>
    </row>
    <row r="74" spans="1:8" x14ac:dyDescent="0.25">
      <c r="A74" s="2">
        <v>45566</v>
      </c>
      <c r="B74" s="10"/>
      <c r="C74" s="3" t="s">
        <v>0</v>
      </c>
      <c r="D74" s="3" t="s">
        <v>1</v>
      </c>
      <c r="E74" s="3" t="s">
        <v>2</v>
      </c>
      <c r="F74" s="4">
        <v>5000</v>
      </c>
      <c r="G74" s="3" t="s">
        <v>3</v>
      </c>
      <c r="H74" s="3" t="s">
        <v>4</v>
      </c>
    </row>
    <row r="75" spans="1:8" ht="30" x14ac:dyDescent="0.25">
      <c r="A75" s="2">
        <v>45566</v>
      </c>
      <c r="B75" s="10"/>
      <c r="C75" s="3" t="s">
        <v>5</v>
      </c>
      <c r="D75" s="3" t="s">
        <v>6</v>
      </c>
      <c r="E75" s="3" t="s">
        <v>7</v>
      </c>
      <c r="F75" s="4">
        <v>600</v>
      </c>
      <c r="G75" s="3" t="s">
        <v>8</v>
      </c>
      <c r="H75" s="3" t="s">
        <v>9</v>
      </c>
    </row>
    <row r="76" spans="1:8" ht="30" x14ac:dyDescent="0.25">
      <c r="A76" s="2">
        <v>45568</v>
      </c>
      <c r="B76" s="10"/>
      <c r="C76" s="3" t="s">
        <v>5</v>
      </c>
      <c r="D76" s="3" t="s">
        <v>10</v>
      </c>
      <c r="E76" s="3" t="s">
        <v>50</v>
      </c>
      <c r="F76" s="4">
        <v>200</v>
      </c>
      <c r="G76" s="3" t="s">
        <v>12</v>
      </c>
      <c r="H76" s="3" t="s">
        <v>13</v>
      </c>
    </row>
    <row r="77" spans="1:8" x14ac:dyDescent="0.25">
      <c r="A77" s="2">
        <v>45570</v>
      </c>
      <c r="B77" s="10"/>
      <c r="C77" s="3" t="s">
        <v>5</v>
      </c>
      <c r="D77" s="3" t="s">
        <v>14</v>
      </c>
      <c r="E77" s="3" t="s">
        <v>51</v>
      </c>
      <c r="F77" s="4">
        <v>180</v>
      </c>
      <c r="G77" s="3" t="s">
        <v>3</v>
      </c>
      <c r="H77" s="3" t="s">
        <v>13</v>
      </c>
    </row>
    <row r="78" spans="1:8" x14ac:dyDescent="0.25">
      <c r="A78" s="2">
        <v>45573</v>
      </c>
      <c r="B78" s="10"/>
      <c r="C78" s="3" t="s">
        <v>5</v>
      </c>
      <c r="D78" s="3" t="s">
        <v>16</v>
      </c>
      <c r="E78" s="3" t="s">
        <v>52</v>
      </c>
      <c r="F78" s="4">
        <v>120</v>
      </c>
      <c r="G78" s="3" t="s">
        <v>8</v>
      </c>
      <c r="H78" s="3" t="s">
        <v>9</v>
      </c>
    </row>
    <row r="79" spans="1:8" x14ac:dyDescent="0.25">
      <c r="A79" s="2">
        <v>45575</v>
      </c>
      <c r="B79" s="10"/>
      <c r="C79" s="3" t="s">
        <v>5</v>
      </c>
      <c r="D79" s="3" t="s">
        <v>18</v>
      </c>
      <c r="E79" s="3" t="s">
        <v>53</v>
      </c>
      <c r="F79" s="4">
        <v>350</v>
      </c>
      <c r="G79" s="3" t="s">
        <v>12</v>
      </c>
      <c r="H79" s="3" t="s">
        <v>9</v>
      </c>
    </row>
    <row r="80" spans="1:8" x14ac:dyDescent="0.25">
      <c r="A80" s="2">
        <v>45578</v>
      </c>
      <c r="B80" s="10"/>
      <c r="C80" s="3" t="s">
        <v>5</v>
      </c>
      <c r="D80" s="3" t="s">
        <v>20</v>
      </c>
      <c r="E80" s="3" t="s">
        <v>54</v>
      </c>
      <c r="F80" s="4">
        <v>400</v>
      </c>
      <c r="G80" s="3" t="s">
        <v>3</v>
      </c>
      <c r="H80" s="3" t="s">
        <v>13</v>
      </c>
    </row>
    <row r="81" spans="1:8" x14ac:dyDescent="0.25">
      <c r="A81" s="2">
        <v>45580</v>
      </c>
      <c r="B81" s="10"/>
      <c r="C81" s="3" t="s">
        <v>5</v>
      </c>
      <c r="D81" s="3" t="s">
        <v>24</v>
      </c>
      <c r="E81" s="3" t="s">
        <v>55</v>
      </c>
      <c r="F81" s="4">
        <v>450</v>
      </c>
      <c r="G81" s="3" t="s">
        <v>8</v>
      </c>
      <c r="H81" s="3" t="s">
        <v>13</v>
      </c>
    </row>
    <row r="82" spans="1:8" ht="30" x14ac:dyDescent="0.25">
      <c r="A82" s="2">
        <v>45583</v>
      </c>
      <c r="B82" s="10"/>
      <c r="C82" s="3" t="s">
        <v>0</v>
      </c>
      <c r="D82" s="3" t="s">
        <v>56</v>
      </c>
      <c r="E82" s="3" t="s">
        <v>57</v>
      </c>
      <c r="F82" s="4">
        <v>1500</v>
      </c>
      <c r="G82" s="3" t="s">
        <v>3</v>
      </c>
      <c r="H82" s="3" t="s">
        <v>4</v>
      </c>
    </row>
    <row r="83" spans="1:8" ht="30" x14ac:dyDescent="0.25">
      <c r="A83" s="2">
        <v>45583</v>
      </c>
      <c r="B83" s="10"/>
      <c r="C83" s="3" t="s">
        <v>5</v>
      </c>
      <c r="D83" s="3" t="s">
        <v>26</v>
      </c>
      <c r="E83" s="3" t="s">
        <v>58</v>
      </c>
      <c r="F83" s="4">
        <v>300</v>
      </c>
      <c r="G83" s="3" t="s">
        <v>12</v>
      </c>
      <c r="H83" s="3" t="s">
        <v>9</v>
      </c>
    </row>
    <row r="84" spans="1:8" ht="30" x14ac:dyDescent="0.25">
      <c r="A84" s="2">
        <v>45585</v>
      </c>
      <c r="B84" s="10"/>
      <c r="C84" s="3" t="s">
        <v>5</v>
      </c>
      <c r="D84" s="3" t="s">
        <v>28</v>
      </c>
      <c r="E84" s="3" t="s">
        <v>59</v>
      </c>
      <c r="F84" s="4">
        <v>800</v>
      </c>
      <c r="G84" s="3" t="s">
        <v>3</v>
      </c>
      <c r="H84" s="3" t="s">
        <v>13</v>
      </c>
    </row>
    <row r="85" spans="1:8" ht="30" x14ac:dyDescent="0.25">
      <c r="A85" s="2">
        <v>45587</v>
      </c>
      <c r="B85" s="10"/>
      <c r="C85" s="3" t="s">
        <v>5</v>
      </c>
      <c r="D85" s="3" t="s">
        <v>30</v>
      </c>
      <c r="E85" s="3" t="s">
        <v>60</v>
      </c>
      <c r="F85" s="4">
        <v>250</v>
      </c>
      <c r="G85" s="3" t="s">
        <v>12</v>
      </c>
      <c r="H85" s="3" t="s">
        <v>9</v>
      </c>
    </row>
    <row r="86" spans="1:8" x14ac:dyDescent="0.25">
      <c r="A86" s="2">
        <v>45589</v>
      </c>
      <c r="B86" s="10"/>
      <c r="C86" s="3" t="s">
        <v>5</v>
      </c>
      <c r="D86" s="3" t="s">
        <v>34</v>
      </c>
      <c r="E86" s="3" t="s">
        <v>61</v>
      </c>
      <c r="F86" s="4">
        <v>150</v>
      </c>
      <c r="G86" s="3" t="s">
        <v>8</v>
      </c>
      <c r="H86" s="3" t="s">
        <v>13</v>
      </c>
    </row>
    <row r="87" spans="1:8" x14ac:dyDescent="0.25">
      <c r="A87" s="2">
        <v>45591</v>
      </c>
      <c r="B87" s="10"/>
      <c r="C87" s="3" t="s">
        <v>5</v>
      </c>
      <c r="D87" s="3" t="s">
        <v>32</v>
      </c>
      <c r="E87" s="3" t="s">
        <v>62</v>
      </c>
      <c r="F87" s="4">
        <v>250</v>
      </c>
      <c r="G87" s="3" t="s">
        <v>3</v>
      </c>
      <c r="H87" s="3" t="s">
        <v>9</v>
      </c>
    </row>
    <row r="88" spans="1:8" ht="30" x14ac:dyDescent="0.25">
      <c r="A88" s="2">
        <v>45595</v>
      </c>
      <c r="B88" s="10"/>
      <c r="C88" s="3" t="s">
        <v>5</v>
      </c>
      <c r="D88" s="3" t="s">
        <v>38</v>
      </c>
      <c r="E88" s="3" t="s">
        <v>63</v>
      </c>
      <c r="F88" s="4">
        <v>220</v>
      </c>
      <c r="G88" s="3" t="s">
        <v>3</v>
      </c>
      <c r="H88" s="3" t="s">
        <v>9</v>
      </c>
    </row>
    <row r="89" spans="1:8" ht="30" x14ac:dyDescent="0.25">
      <c r="A89" s="2">
        <v>45596</v>
      </c>
      <c r="B89" s="10"/>
      <c r="C89" s="3" t="s">
        <v>5</v>
      </c>
      <c r="D89" s="3" t="s">
        <v>36</v>
      </c>
      <c r="E89" s="3" t="s">
        <v>64</v>
      </c>
      <c r="F89" s="4">
        <v>500</v>
      </c>
      <c r="G89" s="3" t="s">
        <v>12</v>
      </c>
      <c r="H89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274B-BD3E-4196-A8B3-B3F123110678}">
  <dimension ref="C2:D29"/>
  <sheetViews>
    <sheetView topLeftCell="A16" workbookViewId="0">
      <selection activeCell="C26" sqref="C26"/>
    </sheetView>
  </sheetViews>
  <sheetFormatPr defaultRowHeight="15" x14ac:dyDescent="0.25"/>
  <cols>
    <col min="3" max="3" width="20.85546875" bestFit="1" customWidth="1"/>
    <col min="4" max="4" width="15.140625" bestFit="1" customWidth="1"/>
  </cols>
  <sheetData>
    <row r="2" spans="3:4" x14ac:dyDescent="0.25">
      <c r="C2" s="5" t="s">
        <v>66</v>
      </c>
      <c r="D2" t="s">
        <v>5</v>
      </c>
    </row>
    <row r="4" spans="3:4" x14ac:dyDescent="0.25">
      <c r="C4" s="5" t="s">
        <v>72</v>
      </c>
      <c r="D4" t="s">
        <v>74</v>
      </c>
    </row>
    <row r="5" spans="3:4" x14ac:dyDescent="0.25">
      <c r="C5" s="6" t="s">
        <v>6</v>
      </c>
      <c r="D5" s="7">
        <v>1000</v>
      </c>
    </row>
    <row r="6" spans="3:4" x14ac:dyDescent="0.25">
      <c r="C6" s="6" t="s">
        <v>32</v>
      </c>
      <c r="D6" s="7">
        <v>80</v>
      </c>
    </row>
    <row r="7" spans="3:4" x14ac:dyDescent="0.25">
      <c r="C7" s="6" t="s">
        <v>18</v>
      </c>
      <c r="D7" s="7">
        <v>750</v>
      </c>
    </row>
    <row r="8" spans="3:4" x14ac:dyDescent="0.25">
      <c r="C8" s="6" t="s">
        <v>26</v>
      </c>
      <c r="D8" s="7">
        <v>2700</v>
      </c>
    </row>
    <row r="9" spans="3:4" x14ac:dyDescent="0.25">
      <c r="C9" s="6" t="s">
        <v>38</v>
      </c>
      <c r="D9" s="7">
        <v>350</v>
      </c>
    </row>
    <row r="10" spans="3:4" x14ac:dyDescent="0.25">
      <c r="C10" s="6" t="s">
        <v>14</v>
      </c>
      <c r="D10" s="7">
        <v>320</v>
      </c>
    </row>
    <row r="11" spans="3:4" x14ac:dyDescent="0.25">
      <c r="C11" s="6" t="s">
        <v>34</v>
      </c>
      <c r="D11" s="7">
        <v>200</v>
      </c>
    </row>
    <row r="12" spans="3:4" x14ac:dyDescent="0.25">
      <c r="C12" s="6" t="s">
        <v>30</v>
      </c>
      <c r="D12" s="7">
        <v>580</v>
      </c>
    </row>
    <row r="13" spans="3:4" x14ac:dyDescent="0.25">
      <c r="C13" s="6" t="s">
        <v>16</v>
      </c>
      <c r="D13" s="7">
        <v>850</v>
      </c>
    </row>
    <row r="14" spans="3:4" x14ac:dyDescent="0.25">
      <c r="C14" s="6" t="s">
        <v>24</v>
      </c>
      <c r="D14" s="7">
        <v>950</v>
      </c>
    </row>
    <row r="15" spans="3:4" x14ac:dyDescent="0.25">
      <c r="C15" s="6" t="s">
        <v>10</v>
      </c>
      <c r="D15" s="7">
        <v>600</v>
      </c>
    </row>
    <row r="16" spans="3:4" x14ac:dyDescent="0.25">
      <c r="C16" s="6" t="s">
        <v>47</v>
      </c>
      <c r="D16" s="7">
        <v>250</v>
      </c>
    </row>
    <row r="17" spans="3:4" x14ac:dyDescent="0.25">
      <c r="C17" s="6" t="s">
        <v>28</v>
      </c>
      <c r="D17" s="7">
        <v>450</v>
      </c>
    </row>
    <row r="18" spans="3:4" x14ac:dyDescent="0.25">
      <c r="C18" s="6" t="s">
        <v>20</v>
      </c>
      <c r="D18" s="7">
        <v>1100</v>
      </c>
    </row>
    <row r="19" spans="3:4" x14ac:dyDescent="0.25">
      <c r="C19" s="6" t="s">
        <v>36</v>
      </c>
      <c r="D19" s="7">
        <v>750</v>
      </c>
    </row>
    <row r="20" spans="3:4" x14ac:dyDescent="0.25">
      <c r="C20" s="6" t="s">
        <v>73</v>
      </c>
      <c r="D20" s="7">
        <v>10930</v>
      </c>
    </row>
    <row r="22" spans="3:4" x14ac:dyDescent="0.25">
      <c r="C22" s="5" t="s">
        <v>66</v>
      </c>
      <c r="D22" t="s">
        <v>0</v>
      </c>
    </row>
    <row r="24" spans="3:4" x14ac:dyDescent="0.25">
      <c r="C24" s="5" t="s">
        <v>72</v>
      </c>
      <c r="D24" t="s">
        <v>74</v>
      </c>
    </row>
    <row r="25" spans="3:4" x14ac:dyDescent="0.25">
      <c r="C25" s="6" t="s">
        <v>43</v>
      </c>
      <c r="D25" s="7">
        <v>1200</v>
      </c>
    </row>
    <row r="26" spans="3:4" x14ac:dyDescent="0.25">
      <c r="C26" s="6" t="s">
        <v>22</v>
      </c>
      <c r="D26" s="7">
        <v>800</v>
      </c>
    </row>
    <row r="27" spans="3:4" x14ac:dyDescent="0.25">
      <c r="C27" s="6" t="s">
        <v>1</v>
      </c>
      <c r="D27" s="7">
        <v>10000</v>
      </c>
    </row>
    <row r="28" spans="3:4" x14ac:dyDescent="0.25">
      <c r="C28" s="11">
        <v>5000</v>
      </c>
      <c r="D28" s="7">
        <v>10000</v>
      </c>
    </row>
    <row r="29" spans="3:4" x14ac:dyDescent="0.25">
      <c r="C29" s="6" t="s">
        <v>73</v>
      </c>
      <c r="D29" s="7">
        <v>12000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3D55-3E68-4A26-8268-637BBAE208F6}">
  <dimension ref="A5:V5"/>
  <sheetViews>
    <sheetView showGridLines="0" showRowColHeaders="0" tabSelected="1" zoomScale="78" zoomScaleNormal="78" workbookViewId="0">
      <selection activeCell="C6" sqref="C6"/>
    </sheetView>
  </sheetViews>
  <sheetFormatPr defaultColWidth="0" defaultRowHeight="15" x14ac:dyDescent="0.25"/>
  <cols>
    <col min="1" max="1" width="34.28515625" style="9" customWidth="1"/>
    <col min="2" max="21" width="9.140625" style="8" customWidth="1"/>
    <col min="22" max="16384" width="9.140625" hidden="1"/>
  </cols>
  <sheetData>
    <row r="5" spans="22:22" x14ac:dyDescent="0.25">
      <c r="V5" s="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C811-953F-4265-893C-76ADE4DBE463}">
  <dimension ref="B1:J21"/>
  <sheetViews>
    <sheetView workbookViewId="0">
      <selection activeCell="C26" sqref="C26"/>
    </sheetView>
  </sheetViews>
  <sheetFormatPr defaultRowHeight="15" x14ac:dyDescent="0.25"/>
  <cols>
    <col min="2" max="2" width="33.5703125" style="13" bestFit="1" customWidth="1"/>
    <col min="3" max="3" width="20.42578125" customWidth="1"/>
    <col min="6" max="6" width="18.5703125" bestFit="1" customWidth="1"/>
    <col min="7" max="7" width="20.85546875" bestFit="1" customWidth="1"/>
  </cols>
  <sheetData>
    <row r="1" spans="2:10" x14ac:dyDescent="0.25">
      <c r="F1" s="13"/>
    </row>
    <row r="2" spans="2:10" x14ac:dyDescent="0.25">
      <c r="B2" s="25" t="s">
        <v>78</v>
      </c>
      <c r="C2" s="7">
        <f>SUM(Tabela5[reserva])</f>
        <v>6878</v>
      </c>
      <c r="F2" s="13"/>
      <c r="G2" s="14"/>
    </row>
    <row r="3" spans="2:10" x14ac:dyDescent="0.25">
      <c r="B3" s="25" t="s">
        <v>79</v>
      </c>
      <c r="C3" s="24">
        <v>20000</v>
      </c>
      <c r="F3" s="13"/>
      <c r="G3" s="14"/>
    </row>
    <row r="4" spans="2:10" x14ac:dyDescent="0.25">
      <c r="F4" s="13"/>
      <c r="G4" s="14"/>
    </row>
    <row r="5" spans="2:10" x14ac:dyDescent="0.25">
      <c r="B5" s="18" t="s">
        <v>76</v>
      </c>
      <c r="C5" s="20" t="s">
        <v>77</v>
      </c>
      <c r="F5" s="13"/>
    </row>
    <row r="6" spans="2:10" x14ac:dyDescent="0.25">
      <c r="B6" s="19">
        <v>45881</v>
      </c>
      <c r="C6" s="21">
        <v>391</v>
      </c>
      <c r="F6" s="13"/>
      <c r="I6" s="16"/>
      <c r="J6" s="15"/>
    </row>
    <row r="7" spans="2:10" x14ac:dyDescent="0.25">
      <c r="B7" s="19">
        <v>45882</v>
      </c>
      <c r="C7" s="22">
        <v>191</v>
      </c>
      <c r="F7" s="13"/>
      <c r="I7" s="17"/>
      <c r="J7" s="12"/>
    </row>
    <row r="8" spans="2:10" x14ac:dyDescent="0.25">
      <c r="B8" s="19">
        <v>45883</v>
      </c>
      <c r="C8" s="21">
        <v>320</v>
      </c>
      <c r="F8" s="13"/>
      <c r="I8" s="16"/>
      <c r="J8" s="15"/>
    </row>
    <row r="9" spans="2:10" x14ac:dyDescent="0.25">
      <c r="B9" s="19">
        <v>45884</v>
      </c>
      <c r="C9" s="22">
        <v>609</v>
      </c>
      <c r="F9" s="13"/>
      <c r="I9" s="17"/>
      <c r="J9" s="12"/>
    </row>
    <row r="10" spans="2:10" x14ac:dyDescent="0.25">
      <c r="B10" s="19">
        <v>45885</v>
      </c>
      <c r="C10" s="21">
        <v>201</v>
      </c>
      <c r="F10" s="13"/>
      <c r="I10" s="16"/>
      <c r="J10" s="15"/>
    </row>
    <row r="11" spans="2:10" x14ac:dyDescent="0.25">
      <c r="B11" s="19">
        <v>45886</v>
      </c>
      <c r="C11" s="22">
        <v>757</v>
      </c>
      <c r="F11" s="13"/>
      <c r="I11" s="17"/>
      <c r="J11" s="12"/>
    </row>
    <row r="12" spans="2:10" x14ac:dyDescent="0.25">
      <c r="B12" s="19">
        <v>45887</v>
      </c>
      <c r="C12" s="21">
        <v>419</v>
      </c>
      <c r="F12" s="13"/>
      <c r="I12" s="16"/>
      <c r="J12" s="15"/>
    </row>
    <row r="13" spans="2:10" x14ac:dyDescent="0.25">
      <c r="B13" s="19">
        <v>45888</v>
      </c>
      <c r="C13" s="22">
        <v>390</v>
      </c>
      <c r="F13" s="13"/>
      <c r="I13" s="17"/>
      <c r="J13" s="12"/>
    </row>
    <row r="14" spans="2:10" x14ac:dyDescent="0.25">
      <c r="B14" s="19">
        <v>45889</v>
      </c>
      <c r="C14" s="21">
        <v>423</v>
      </c>
      <c r="F14" s="13"/>
      <c r="I14" s="16"/>
      <c r="J14" s="15"/>
    </row>
    <row r="15" spans="2:10" x14ac:dyDescent="0.25">
      <c r="B15" s="19">
        <v>45890</v>
      </c>
      <c r="C15" s="22">
        <v>258</v>
      </c>
      <c r="F15" s="13"/>
      <c r="I15" s="17"/>
      <c r="J15" s="12"/>
    </row>
    <row r="16" spans="2:10" x14ac:dyDescent="0.25">
      <c r="B16" s="19">
        <v>45891</v>
      </c>
      <c r="C16" s="21">
        <v>716</v>
      </c>
      <c r="F16" s="13"/>
      <c r="I16" s="16"/>
      <c r="J16" s="15"/>
    </row>
    <row r="17" spans="2:10" x14ac:dyDescent="0.25">
      <c r="B17" s="19">
        <v>45892</v>
      </c>
      <c r="C17" s="22">
        <v>264</v>
      </c>
      <c r="F17" s="13"/>
      <c r="I17" s="17"/>
      <c r="J17" s="12"/>
    </row>
    <row r="18" spans="2:10" x14ac:dyDescent="0.25">
      <c r="B18" s="19">
        <v>45893</v>
      </c>
      <c r="C18" s="21">
        <v>615</v>
      </c>
      <c r="F18" s="13"/>
      <c r="I18" s="16"/>
      <c r="J18" s="15"/>
    </row>
    <row r="19" spans="2:10" x14ac:dyDescent="0.25">
      <c r="B19" s="19">
        <v>45894</v>
      </c>
      <c r="C19" s="22">
        <v>324</v>
      </c>
      <c r="F19" s="13"/>
      <c r="I19" s="17"/>
      <c r="J19" s="12"/>
    </row>
    <row r="20" spans="2:10" x14ac:dyDescent="0.25">
      <c r="B20" s="19">
        <v>45895</v>
      </c>
      <c r="C20" s="23">
        <v>1000</v>
      </c>
      <c r="F20" s="13"/>
      <c r="I20" s="16"/>
      <c r="J20" s="15"/>
    </row>
    <row r="21" spans="2:10" x14ac:dyDescent="0.25">
      <c r="B21"/>
      <c r="F21" s="1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Dashboard</vt:lpstr>
      <vt:lpstr>CAIXINHA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Marcos Papazoglou</cp:lastModifiedBy>
  <cp:revision/>
  <dcterms:created xsi:type="dcterms:W3CDTF">2015-06-05T18:19:34Z</dcterms:created>
  <dcterms:modified xsi:type="dcterms:W3CDTF">2025-01-11T14:48:29Z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