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"/>
    </mc:Choice>
  </mc:AlternateContent>
  <bookViews>
    <workbookView xWindow="0" yWindow="0" windowWidth="20490" windowHeight="7650" activeTab="3"/>
  </bookViews>
  <sheets>
    <sheet name="Paquete 1" sheetId="1" r:id="rId1"/>
    <sheet name="Paquete 2" sheetId="2" r:id="rId2"/>
    <sheet name="Paquete 3" sheetId="3" r:id="rId3"/>
    <sheet name="RESUM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C20" i="3" s="1"/>
  <c r="C34" i="2"/>
  <c r="B34" i="2"/>
  <c r="C33" i="2"/>
  <c r="B33" i="2"/>
  <c r="C32" i="2"/>
  <c r="C15" i="1"/>
  <c r="B15" i="1"/>
  <c r="B22" i="3" l="1"/>
  <c r="C21" i="3"/>
  <c r="C22" i="3" s="1"/>
</calcChain>
</file>

<file path=xl/sharedStrings.xml><?xml version="1.0" encoding="utf-8"?>
<sst xmlns="http://schemas.openxmlformats.org/spreadsheetml/2006/main" count="312" uniqueCount="143">
  <si>
    <t>Nombre de tarea</t>
  </si>
  <si>
    <t>Duración</t>
  </si>
  <si>
    <t>Comienzo</t>
  </si>
  <si>
    <t>Fin</t>
  </si>
  <si>
    <t>PAQUETE 1</t>
  </si>
  <si>
    <t>26 días</t>
  </si>
  <si>
    <t>mar 20/8/19</t>
  </si>
  <si>
    <t>mar 24/9/19</t>
  </si>
  <si>
    <t xml:space="preserve">   Ajuste esquema integraciones</t>
  </si>
  <si>
    <t>20 días</t>
  </si>
  <si>
    <t>lun 16/9/19</t>
  </si>
  <si>
    <t>14 días</t>
  </si>
  <si>
    <t>vie 6/9/19</t>
  </si>
  <si>
    <t>Renato</t>
  </si>
  <si>
    <t xml:space="preserve">      Entrega del documento</t>
  </si>
  <si>
    <t>0 días</t>
  </si>
  <si>
    <t xml:space="preserve">      Revisión del documento de integraciones</t>
  </si>
  <si>
    <t>5 días</t>
  </si>
  <si>
    <t>lun 9/9/19</t>
  </si>
  <si>
    <t>vie 13/9/19</t>
  </si>
  <si>
    <t>Banco</t>
  </si>
  <si>
    <t xml:space="preserve">      Aceptación Entregable #1 Documento de integraciones</t>
  </si>
  <si>
    <t>1 día</t>
  </si>
  <si>
    <t xml:space="preserve">   SIPO Arquitectura de aplicaciones</t>
  </si>
  <si>
    <t xml:space="preserve">      SIPO contra el resto de aplicaciones</t>
  </si>
  <si>
    <t xml:space="preserve">      Revisión del documento SIPO arquitectura</t>
  </si>
  <si>
    <t>PAQUETE 2</t>
  </si>
  <si>
    <t>jue 28/11/19</t>
  </si>
  <si>
    <t xml:space="preserve">   Revisión de Arquitectura y Pruebas de Estrés SAGA</t>
  </si>
  <si>
    <t xml:space="preserve">      Revisión de arquitectura</t>
  </si>
  <si>
    <t>vie 8/11/19</t>
  </si>
  <si>
    <t xml:space="preserve">         Afiliaciones</t>
  </si>
  <si>
    <t>8 días</t>
  </si>
  <si>
    <t>Giovanny</t>
  </si>
  <si>
    <t xml:space="preserve">         Pago salarios</t>
  </si>
  <si>
    <t>9 días</t>
  </si>
  <si>
    <t xml:space="preserve">         Tarjetas</t>
  </si>
  <si>
    <t xml:space="preserve">         Notificaciones</t>
  </si>
  <si>
    <t>vie 4/10/19</t>
  </si>
  <si>
    <t xml:space="preserve">         Tarjeta crédito</t>
  </si>
  <si>
    <t>3 días</t>
  </si>
  <si>
    <t>lun 7/10/19</t>
  </si>
  <si>
    <t xml:space="preserve">         Préstamos IBAN</t>
  </si>
  <si>
    <t>6 días</t>
  </si>
  <si>
    <t xml:space="preserve">         Otros componentes</t>
  </si>
  <si>
    <t>vie 18/10/19</t>
  </si>
  <si>
    <t xml:space="preserve">         Componentes futuros</t>
  </si>
  <si>
    <t xml:space="preserve">         Entrega del documento</t>
  </si>
  <si>
    <t xml:space="preserve">         Revisión del documento Arquitectura SAGA</t>
  </si>
  <si>
    <t>vie 1/11/19</t>
  </si>
  <si>
    <t xml:space="preserve">      Pruebas de estrés en ambiente desarrollo</t>
  </si>
  <si>
    <t>36 días</t>
  </si>
  <si>
    <t xml:space="preserve">         Diseño y matriz de pruebas de estrés</t>
  </si>
  <si>
    <t>10 días</t>
  </si>
  <si>
    <t xml:space="preserve">         Revisión del documento matriz de pruebas</t>
  </si>
  <si>
    <t xml:space="preserve">         Aceptación del documento matriz de pruebas</t>
  </si>
  <si>
    <t xml:space="preserve">         Pruebas Afiliaciones</t>
  </si>
  <si>
    <t>4 días</t>
  </si>
  <si>
    <t>mar 29/10/19</t>
  </si>
  <si>
    <t xml:space="preserve">         Pruebas Pago salarios</t>
  </si>
  <si>
    <t>lun 4/11/19</t>
  </si>
  <si>
    <t xml:space="preserve">         Pruebas Tarjetas</t>
  </si>
  <si>
    <t>mar 5/11/19</t>
  </si>
  <si>
    <t xml:space="preserve">         Pruebas Notificaciones</t>
  </si>
  <si>
    <t>lun 11/11/19</t>
  </si>
  <si>
    <t xml:space="preserve">         Pruebas Tarjeta crédito</t>
  </si>
  <si>
    <t>vie 15/11/19</t>
  </si>
  <si>
    <t xml:space="preserve">         Revisión del documento Resultado de pruebas</t>
  </si>
  <si>
    <t>jue 21/11/19</t>
  </si>
  <si>
    <t>mié 27/11/19</t>
  </si>
  <si>
    <t>56 días</t>
  </si>
  <si>
    <t>jue 29/8/19</t>
  </si>
  <si>
    <t>vie 30/8/19</t>
  </si>
  <si>
    <t>mié 11/9/19</t>
  </si>
  <si>
    <t>jue 12/9/19</t>
  </si>
  <si>
    <t>mié 25/9/19</t>
  </si>
  <si>
    <t>mar 1/10/19</t>
  </si>
  <si>
    <t>mié 2/10/19</t>
  </si>
  <si>
    <t>lun 14/10/19</t>
  </si>
  <si>
    <t>mar 15/10/19</t>
  </si>
  <si>
    <t>lun 21/10/19</t>
  </si>
  <si>
    <t>mar 22/10/19</t>
  </si>
  <si>
    <t>lun 28/10/19</t>
  </si>
  <si>
    <t>mar 12/11/19</t>
  </si>
  <si>
    <t>lun 18/11/19</t>
  </si>
  <si>
    <t>mar 19/11/19</t>
  </si>
  <si>
    <t>mié 11/12/19</t>
  </si>
  <si>
    <t>jue 12/12/19</t>
  </si>
  <si>
    <t>mar 17/12/19</t>
  </si>
  <si>
    <t>40 días</t>
  </si>
  <si>
    <t xml:space="preserve">      Contrucción del documento de integraciones</t>
  </si>
  <si>
    <t>vie 11/10/19</t>
  </si>
  <si>
    <t>Recursos</t>
  </si>
  <si>
    <t xml:space="preserve">      Aceptación Entregable #2 SIPO arquitectura</t>
  </si>
  <si>
    <t xml:space="preserve">         Aceptación Entregable #1 Arquitectra SAGA</t>
  </si>
  <si>
    <t xml:space="preserve">         Aceptación Entregable #2 pruebas estrés</t>
  </si>
  <si>
    <t>PAQUETE 3</t>
  </si>
  <si>
    <t xml:space="preserve">   Gobierno SOA</t>
  </si>
  <si>
    <t xml:space="preserve">      Investigar buenas prácticas</t>
  </si>
  <si>
    <t xml:space="preserve">      Crear documento de gobernanza</t>
  </si>
  <si>
    <t xml:space="preserve">      Revisión del documento Gobierno SOA</t>
  </si>
  <si>
    <t xml:space="preserve">      Aceptación Entregable #2 Gobierno SOA</t>
  </si>
  <si>
    <t xml:space="preserve">   Laboratorio en Infraestructura Desarrollo</t>
  </si>
  <si>
    <t>31 días</t>
  </si>
  <si>
    <t xml:space="preserve">      Validación de la arquitectura SOA </t>
  </si>
  <si>
    <t xml:space="preserve">      Instalación de los componentes desarrollo</t>
  </si>
  <si>
    <t>2 días</t>
  </si>
  <si>
    <t xml:space="preserve">      Conexión del servidor al Banco</t>
  </si>
  <si>
    <t xml:space="preserve">      Configuración del servidor en la red del banco</t>
  </si>
  <si>
    <t xml:space="preserve">      Inicio de creación de servicios de interconexión de SIPO</t>
  </si>
  <si>
    <t>mar 21/1/20</t>
  </si>
  <si>
    <t xml:space="preserve">      Entrega del documento de resultado del laboratorio de pruebas</t>
  </si>
  <si>
    <t xml:space="preserve">      Revisión del documento del resultado del laboratorio de pruebas</t>
  </si>
  <si>
    <t xml:space="preserve">      Aceptación Entregable #6 SIPO Resultado del laboratorio</t>
  </si>
  <si>
    <t>86 días</t>
  </si>
  <si>
    <t xml:space="preserve">      Validación de la arquitectura SAGA</t>
  </si>
  <si>
    <t>lun 9/12/19</t>
  </si>
  <si>
    <t>vie 22/11/19</t>
  </si>
  <si>
    <t>mar 3/12/19</t>
  </si>
  <si>
    <t>mié 4/12/19</t>
  </si>
  <si>
    <t>mar 10/12/19</t>
  </si>
  <si>
    <t>lun 16/12/19</t>
  </si>
  <si>
    <t>77 días</t>
  </si>
  <si>
    <t>25 días</t>
  </si>
  <si>
    <t>lun 13/1/20</t>
  </si>
  <si>
    <t>vie 13/12/19</t>
  </si>
  <si>
    <t>mar 14/1/20</t>
  </si>
  <si>
    <t>lun 20/1/20</t>
  </si>
  <si>
    <t>Agosto</t>
  </si>
  <si>
    <t>Setiembre</t>
  </si>
  <si>
    <t>Octubre</t>
  </si>
  <si>
    <t>Noviembre</t>
  </si>
  <si>
    <t>Diciembre</t>
  </si>
  <si>
    <t>Enero</t>
  </si>
  <si>
    <t>Geovanny, Renato</t>
  </si>
  <si>
    <t>Geovanny</t>
  </si>
  <si>
    <t>Esfuerzo:</t>
  </si>
  <si>
    <t>días</t>
  </si>
  <si>
    <t>Horas</t>
  </si>
  <si>
    <t>TOTAL</t>
  </si>
  <si>
    <t>272 Horas</t>
  </si>
  <si>
    <t>864 Horas</t>
  </si>
  <si>
    <t>568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</si>
</sst>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363636"/>
      <name val="Segoe UI"/>
      <family val="2"/>
    </font>
    <font>
      <i/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4">
    <xf numFmtId="0" fontId="0" fillId="0" borderId="0" xfId="0"/>
    <xf numFmtId="0" fontId="8" fillId="6" borderId="2" xfId="0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vertical="center" wrapText="1"/>
    </xf>
    <xf numFmtId="0" fontId="0" fillId="0" borderId="0" xfId="0" applyBorder="1"/>
    <xf numFmtId="0" fontId="9" fillId="5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0" fontId="10" fillId="7" borderId="5" xfId="0" applyFont="1" applyFill="1" applyBorder="1" applyAlignment="1">
      <alignment vertical="center" wrapText="1"/>
    </xf>
    <xf numFmtId="0" fontId="11" fillId="4" borderId="3" xfId="4" applyFont="1" applyBorder="1" applyAlignment="1">
      <alignment horizontal="center" vertical="center" wrapText="1"/>
    </xf>
    <xf numFmtId="0" fontId="11" fillId="4" borderId="3" xfId="4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43" fontId="6" fillId="0" borderId="3" xfId="0" applyNumberFormat="1" applyFont="1" applyBorder="1" applyAlignment="1">
      <alignment horizontal="right"/>
    </xf>
    <xf numFmtId="0" fontId="2" fillId="2" borderId="3" xfId="2" applyBorder="1" applyAlignment="1">
      <alignment horizontal="center"/>
    </xf>
    <xf numFmtId="0" fontId="3" fillId="3" borderId="3" xfId="3" applyBorder="1" applyAlignment="1">
      <alignment horizontal="center"/>
    </xf>
    <xf numFmtId="0" fontId="0" fillId="9" borderId="3" xfId="0" applyFill="1" applyBorder="1"/>
  </cellXfs>
  <cellStyles count="5">
    <cellStyle name="Bueno" xfId="2" builtinId="26"/>
    <cellStyle name="Entrada" xfId="4" builtinId="20"/>
    <cellStyle name="Millares" xfId="1" builtinId="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4832</xdr:rowOff>
    </xdr:from>
    <xdr:to>
      <xdr:col>2</xdr:col>
      <xdr:colOff>133350</xdr:colOff>
      <xdr:row>2</xdr:row>
      <xdr:rowOff>2197</xdr:rowOff>
    </xdr:to>
    <xdr:sp macro="" textlink="">
      <xdr:nvSpPr>
        <xdr:cNvPr id="2" name="Rectángulo 1"/>
        <xdr:cNvSpPr/>
      </xdr:nvSpPr>
      <xdr:spPr>
        <a:xfrm>
          <a:off x="1524000" y="195332"/>
          <a:ext cx="133350" cy="187865"/>
        </a:xfrm>
        <a:prstGeom prst="rect">
          <a:avLst/>
        </a:prstGeom>
        <a:ln>
          <a:noFill/>
        </a:ln>
        <a:effectLst>
          <a:softEdge rad="12700"/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</xdr:row>
      <xdr:rowOff>2931</xdr:rowOff>
    </xdr:from>
    <xdr:to>
      <xdr:col>4</xdr:col>
      <xdr:colOff>133350</xdr:colOff>
      <xdr:row>4</xdr:row>
      <xdr:rowOff>4053</xdr:rowOff>
    </xdr:to>
    <xdr:sp macro="" textlink="">
      <xdr:nvSpPr>
        <xdr:cNvPr id="3" name="Rectángulo 2"/>
        <xdr:cNvSpPr/>
      </xdr:nvSpPr>
      <xdr:spPr>
        <a:xfrm>
          <a:off x="3048000" y="574431"/>
          <a:ext cx="133350" cy="191622"/>
        </a:xfrm>
        <a:prstGeom prst="rect">
          <a:avLst/>
        </a:prstGeom>
        <a:ln>
          <a:noFill/>
        </a:ln>
        <a:effectLst>
          <a:softEdge rad="12700"/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133350</xdr:colOff>
      <xdr:row>3</xdr:row>
      <xdr:rowOff>0</xdr:rowOff>
    </xdr:to>
    <xdr:sp macro="" textlink="">
      <xdr:nvSpPr>
        <xdr:cNvPr id="4" name="Rectángulo 3"/>
        <xdr:cNvSpPr/>
      </xdr:nvSpPr>
      <xdr:spPr>
        <a:xfrm>
          <a:off x="1524000" y="381000"/>
          <a:ext cx="133350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  <a:effectLst>
          <a:softEdge rad="12700"/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31" sqref="C31"/>
    </sheetView>
  </sheetViews>
  <sheetFormatPr baseColWidth="10" defaultRowHeight="15" x14ac:dyDescent="0.25"/>
  <cols>
    <col min="1" max="1" width="53.28515625" customWidth="1"/>
    <col min="3" max="3" width="14.42578125" customWidth="1"/>
    <col min="4" max="4" width="17.5703125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92</v>
      </c>
    </row>
    <row r="2" spans="1:5" x14ac:dyDescent="0.25">
      <c r="A2" s="9" t="s">
        <v>4</v>
      </c>
      <c r="B2" s="9" t="s">
        <v>89</v>
      </c>
      <c r="C2" s="9" t="s">
        <v>6</v>
      </c>
      <c r="D2" s="9" t="s">
        <v>78</v>
      </c>
      <c r="E2" s="9"/>
    </row>
    <row r="3" spans="1:5" x14ac:dyDescent="0.25">
      <c r="A3" s="10" t="s">
        <v>8</v>
      </c>
      <c r="B3" s="10" t="s">
        <v>9</v>
      </c>
      <c r="C3" s="10" t="s">
        <v>6</v>
      </c>
      <c r="D3" s="10" t="s">
        <v>10</v>
      </c>
      <c r="E3" s="10"/>
    </row>
    <row r="4" spans="1:5" x14ac:dyDescent="0.25">
      <c r="A4" s="11" t="s">
        <v>90</v>
      </c>
      <c r="B4" s="11" t="s">
        <v>11</v>
      </c>
      <c r="C4" s="11" t="s">
        <v>6</v>
      </c>
      <c r="D4" s="11" t="s">
        <v>12</v>
      </c>
      <c r="E4" s="11" t="s">
        <v>13</v>
      </c>
    </row>
    <row r="5" spans="1:5" x14ac:dyDescent="0.25">
      <c r="A5" s="11" t="s">
        <v>14</v>
      </c>
      <c r="B5" s="11" t="s">
        <v>15</v>
      </c>
      <c r="C5" s="11" t="s">
        <v>12</v>
      </c>
      <c r="D5" s="11" t="s">
        <v>12</v>
      </c>
      <c r="E5" s="11" t="s">
        <v>13</v>
      </c>
    </row>
    <row r="6" spans="1:5" x14ac:dyDescent="0.25">
      <c r="A6" s="11" t="s">
        <v>16</v>
      </c>
      <c r="B6" s="11" t="s">
        <v>17</v>
      </c>
      <c r="C6" s="11" t="s">
        <v>18</v>
      </c>
      <c r="D6" s="11" t="s">
        <v>19</v>
      </c>
      <c r="E6" s="11" t="s">
        <v>20</v>
      </c>
    </row>
    <row r="7" spans="1:5" x14ac:dyDescent="0.25">
      <c r="A7" s="12" t="s">
        <v>21</v>
      </c>
      <c r="B7" s="12" t="s">
        <v>22</v>
      </c>
      <c r="C7" s="12" t="s">
        <v>10</v>
      </c>
      <c r="D7" s="12" t="s">
        <v>10</v>
      </c>
      <c r="E7" s="12" t="s">
        <v>20</v>
      </c>
    </row>
    <row r="8" spans="1:5" x14ac:dyDescent="0.25">
      <c r="A8" s="10" t="s">
        <v>23</v>
      </c>
      <c r="B8" s="10" t="s">
        <v>5</v>
      </c>
      <c r="C8" s="10" t="s">
        <v>18</v>
      </c>
      <c r="D8" s="10" t="s">
        <v>78</v>
      </c>
      <c r="E8" s="10"/>
    </row>
    <row r="9" spans="1:5" x14ac:dyDescent="0.25">
      <c r="A9" s="11" t="s">
        <v>24</v>
      </c>
      <c r="B9" s="11" t="s">
        <v>9</v>
      </c>
      <c r="C9" s="11" t="s">
        <v>18</v>
      </c>
      <c r="D9" s="11" t="s">
        <v>38</v>
      </c>
      <c r="E9" s="11" t="s">
        <v>13</v>
      </c>
    </row>
    <row r="10" spans="1:5" x14ac:dyDescent="0.25">
      <c r="A10" s="11" t="s">
        <v>14</v>
      </c>
      <c r="B10" s="11" t="s">
        <v>15</v>
      </c>
      <c r="C10" s="11" t="s">
        <v>38</v>
      </c>
      <c r="D10" s="11" t="s">
        <v>38</v>
      </c>
      <c r="E10" s="11" t="s">
        <v>13</v>
      </c>
    </row>
    <row r="11" spans="1:5" x14ac:dyDescent="0.25">
      <c r="A11" s="11" t="s">
        <v>25</v>
      </c>
      <c r="B11" s="11" t="s">
        <v>17</v>
      </c>
      <c r="C11" s="11" t="s">
        <v>41</v>
      </c>
      <c r="D11" s="11" t="s">
        <v>91</v>
      </c>
      <c r="E11" s="11" t="s">
        <v>20</v>
      </c>
    </row>
    <row r="12" spans="1:5" x14ac:dyDescent="0.25">
      <c r="A12" s="12" t="s">
        <v>93</v>
      </c>
      <c r="B12" s="12" t="s">
        <v>22</v>
      </c>
      <c r="C12" s="12" t="s">
        <v>78</v>
      </c>
      <c r="D12" s="16" t="s">
        <v>78</v>
      </c>
      <c r="E12" s="16" t="s">
        <v>20</v>
      </c>
    </row>
    <row r="13" spans="1:5" x14ac:dyDescent="0.25">
      <c r="A13" s="13"/>
      <c r="B13" s="13"/>
      <c r="C13" s="13"/>
      <c r="D13" s="7"/>
      <c r="E13" s="7"/>
    </row>
    <row r="14" spans="1:5" x14ac:dyDescent="0.25">
      <c r="A14" s="17" t="s">
        <v>136</v>
      </c>
      <c r="B14" s="18" t="s">
        <v>137</v>
      </c>
      <c r="C14" s="18" t="s">
        <v>138</v>
      </c>
      <c r="D14" s="7"/>
      <c r="E14" s="7"/>
    </row>
    <row r="15" spans="1:5" x14ac:dyDescent="0.25">
      <c r="A15" s="11" t="s">
        <v>13</v>
      </c>
      <c r="B15" s="14">
        <f>14+20</f>
        <v>34</v>
      </c>
      <c r="C15" s="14">
        <f>B15*8</f>
        <v>272</v>
      </c>
      <c r="D15" s="7"/>
      <c r="E15" s="7"/>
    </row>
    <row r="16" spans="1:5" x14ac:dyDescent="0.25">
      <c r="A16" s="13" t="s">
        <v>135</v>
      </c>
      <c r="B16" s="14">
        <v>0</v>
      </c>
      <c r="C16" s="14">
        <v>0</v>
      </c>
      <c r="D16" s="7"/>
      <c r="E16" s="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33" sqref="F33"/>
    </sheetView>
  </sheetViews>
  <sheetFormatPr baseColWidth="10" defaultRowHeight="15" x14ac:dyDescent="0.25"/>
  <cols>
    <col min="1" max="1" width="48.7109375" customWidth="1"/>
    <col min="3" max="3" width="19.42578125" customWidth="1"/>
    <col min="4" max="4" width="19.5703125" customWidth="1"/>
  </cols>
  <sheetData>
    <row r="1" spans="1:5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92</v>
      </c>
    </row>
    <row r="2" spans="1:5" x14ac:dyDescent="0.25">
      <c r="A2" s="2" t="s">
        <v>26</v>
      </c>
      <c r="B2" s="2" t="s">
        <v>114</v>
      </c>
      <c r="C2" s="2" t="s">
        <v>6</v>
      </c>
      <c r="D2" s="2" t="s">
        <v>88</v>
      </c>
      <c r="E2" s="2"/>
    </row>
    <row r="3" spans="1:5" x14ac:dyDescent="0.25">
      <c r="A3" s="4" t="s">
        <v>28</v>
      </c>
      <c r="B3" s="4" t="s">
        <v>114</v>
      </c>
      <c r="C3" s="4" t="s">
        <v>6</v>
      </c>
      <c r="D3" s="4" t="s">
        <v>88</v>
      </c>
      <c r="E3" s="4"/>
    </row>
    <row r="4" spans="1:5" x14ac:dyDescent="0.25">
      <c r="A4" s="1" t="s">
        <v>115</v>
      </c>
      <c r="B4" s="1" t="s">
        <v>5</v>
      </c>
      <c r="C4" s="1" t="s">
        <v>60</v>
      </c>
      <c r="D4" s="1" t="s">
        <v>116</v>
      </c>
      <c r="E4" s="1" t="s">
        <v>13</v>
      </c>
    </row>
    <row r="5" spans="1:5" x14ac:dyDescent="0.25">
      <c r="A5" s="3" t="s">
        <v>29</v>
      </c>
      <c r="B5" s="3" t="s">
        <v>70</v>
      </c>
      <c r="C5" s="3" t="s">
        <v>6</v>
      </c>
      <c r="D5" s="3" t="s">
        <v>62</v>
      </c>
      <c r="E5" s="3"/>
    </row>
    <row r="6" spans="1:5" x14ac:dyDescent="0.25">
      <c r="A6" s="1" t="s">
        <v>31</v>
      </c>
      <c r="B6" s="1" t="s">
        <v>32</v>
      </c>
      <c r="C6" s="1" t="s">
        <v>6</v>
      </c>
      <c r="D6" s="1" t="s">
        <v>71</v>
      </c>
      <c r="E6" s="1" t="s">
        <v>33</v>
      </c>
    </row>
    <row r="7" spans="1:5" x14ac:dyDescent="0.25">
      <c r="A7" s="1" t="s">
        <v>34</v>
      </c>
      <c r="B7" s="1" t="s">
        <v>35</v>
      </c>
      <c r="C7" s="1" t="s">
        <v>72</v>
      </c>
      <c r="D7" s="1" t="s">
        <v>73</v>
      </c>
      <c r="E7" s="1" t="s">
        <v>33</v>
      </c>
    </row>
    <row r="8" spans="1:5" x14ac:dyDescent="0.25">
      <c r="A8" s="1" t="s">
        <v>36</v>
      </c>
      <c r="B8" s="1" t="s">
        <v>35</v>
      </c>
      <c r="C8" s="1" t="s">
        <v>74</v>
      </c>
      <c r="D8" s="1" t="s">
        <v>7</v>
      </c>
      <c r="E8" s="1" t="s">
        <v>33</v>
      </c>
    </row>
    <row r="9" spans="1:5" x14ac:dyDescent="0.25">
      <c r="A9" s="1" t="s">
        <v>37</v>
      </c>
      <c r="B9" s="1" t="s">
        <v>17</v>
      </c>
      <c r="C9" s="1" t="s">
        <v>75</v>
      </c>
      <c r="D9" s="1" t="s">
        <v>76</v>
      </c>
      <c r="E9" s="1" t="s">
        <v>33</v>
      </c>
    </row>
    <row r="10" spans="1:5" x14ac:dyDescent="0.25">
      <c r="A10" s="1" t="s">
        <v>39</v>
      </c>
      <c r="B10" s="1" t="s">
        <v>40</v>
      </c>
      <c r="C10" s="1" t="s">
        <v>77</v>
      </c>
      <c r="D10" s="1" t="s">
        <v>38</v>
      </c>
      <c r="E10" s="1" t="s">
        <v>33</v>
      </c>
    </row>
    <row r="11" spans="1:5" x14ac:dyDescent="0.25">
      <c r="A11" s="1" t="s">
        <v>42</v>
      </c>
      <c r="B11" s="1" t="s">
        <v>43</v>
      </c>
      <c r="C11" s="1" t="s">
        <v>41</v>
      </c>
      <c r="D11" s="1" t="s">
        <v>78</v>
      </c>
      <c r="E11" s="1" t="s">
        <v>33</v>
      </c>
    </row>
    <row r="12" spans="1:5" x14ac:dyDescent="0.25">
      <c r="A12" s="1" t="s">
        <v>44</v>
      </c>
      <c r="B12" s="1" t="s">
        <v>17</v>
      </c>
      <c r="C12" s="1" t="s">
        <v>79</v>
      </c>
      <c r="D12" s="1" t="s">
        <v>80</v>
      </c>
      <c r="E12" s="1" t="s">
        <v>33</v>
      </c>
    </row>
    <row r="13" spans="1:5" x14ac:dyDescent="0.25">
      <c r="A13" s="1" t="s">
        <v>46</v>
      </c>
      <c r="B13" s="1" t="s">
        <v>17</v>
      </c>
      <c r="C13" s="1" t="s">
        <v>81</v>
      </c>
      <c r="D13" s="1" t="s">
        <v>82</v>
      </c>
      <c r="E13" s="1" t="s">
        <v>33</v>
      </c>
    </row>
    <row r="14" spans="1:5" x14ac:dyDescent="0.25">
      <c r="A14" s="1" t="s">
        <v>47</v>
      </c>
      <c r="B14" s="1" t="s">
        <v>15</v>
      </c>
      <c r="C14" s="1" t="s">
        <v>82</v>
      </c>
      <c r="D14" s="1" t="s">
        <v>82</v>
      </c>
      <c r="E14" s="1" t="s">
        <v>33</v>
      </c>
    </row>
    <row r="15" spans="1:5" x14ac:dyDescent="0.25">
      <c r="A15" s="1" t="s">
        <v>48</v>
      </c>
      <c r="B15" s="1" t="s">
        <v>17</v>
      </c>
      <c r="C15" s="1" t="s">
        <v>58</v>
      </c>
      <c r="D15" s="1" t="s">
        <v>60</v>
      </c>
      <c r="E15" s="1" t="s">
        <v>20</v>
      </c>
    </row>
    <row r="16" spans="1:5" x14ac:dyDescent="0.25">
      <c r="A16" s="6" t="s">
        <v>94</v>
      </c>
      <c r="B16" s="6" t="s">
        <v>22</v>
      </c>
      <c r="C16" s="6" t="s">
        <v>62</v>
      </c>
      <c r="D16" s="6" t="s">
        <v>62</v>
      </c>
      <c r="E16" s="6" t="s">
        <v>20</v>
      </c>
    </row>
    <row r="17" spans="1:5" x14ac:dyDescent="0.25">
      <c r="A17" s="3" t="s">
        <v>50</v>
      </c>
      <c r="B17" s="3" t="s">
        <v>51</v>
      </c>
      <c r="C17" s="3" t="s">
        <v>58</v>
      </c>
      <c r="D17" s="3" t="s">
        <v>88</v>
      </c>
      <c r="E17" s="3"/>
    </row>
    <row r="18" spans="1:5" x14ac:dyDescent="0.25">
      <c r="A18" s="1" t="s">
        <v>52</v>
      </c>
      <c r="B18" s="1" t="s">
        <v>53</v>
      </c>
      <c r="C18" s="1" t="s">
        <v>58</v>
      </c>
      <c r="D18" s="1" t="s">
        <v>64</v>
      </c>
      <c r="E18" s="1" t="s">
        <v>33</v>
      </c>
    </row>
    <row r="19" spans="1:5" x14ac:dyDescent="0.25">
      <c r="A19" s="1" t="s">
        <v>47</v>
      </c>
      <c r="B19" s="1" t="s">
        <v>15</v>
      </c>
      <c r="C19" s="1" t="s">
        <v>64</v>
      </c>
      <c r="D19" s="1" t="s">
        <v>64</v>
      </c>
      <c r="E19" s="1" t="s">
        <v>33</v>
      </c>
    </row>
    <row r="20" spans="1:5" x14ac:dyDescent="0.25">
      <c r="A20" s="1" t="s">
        <v>54</v>
      </c>
      <c r="B20" s="1" t="s">
        <v>17</v>
      </c>
      <c r="C20" s="1" t="s">
        <v>83</v>
      </c>
      <c r="D20" s="1" t="s">
        <v>84</v>
      </c>
      <c r="E20" s="1" t="s">
        <v>20</v>
      </c>
    </row>
    <row r="21" spans="1:5" x14ac:dyDescent="0.25">
      <c r="A21" s="1" t="s">
        <v>55</v>
      </c>
      <c r="B21" s="1" t="s">
        <v>22</v>
      </c>
      <c r="C21" s="1" t="s">
        <v>85</v>
      </c>
      <c r="D21" s="1" t="s">
        <v>85</v>
      </c>
      <c r="E21" s="1" t="s">
        <v>20</v>
      </c>
    </row>
    <row r="22" spans="1:5" x14ac:dyDescent="0.25">
      <c r="A22" s="1" t="s">
        <v>56</v>
      </c>
      <c r="B22" s="1" t="s">
        <v>57</v>
      </c>
      <c r="C22" s="1" t="s">
        <v>83</v>
      </c>
      <c r="D22" s="1" t="s">
        <v>66</v>
      </c>
      <c r="E22" s="1" t="s">
        <v>33</v>
      </c>
    </row>
    <row r="23" spans="1:5" x14ac:dyDescent="0.25">
      <c r="A23" s="1" t="s">
        <v>59</v>
      </c>
      <c r="B23" s="1" t="s">
        <v>57</v>
      </c>
      <c r="C23" s="1" t="s">
        <v>84</v>
      </c>
      <c r="D23" s="1" t="s">
        <v>68</v>
      </c>
      <c r="E23" s="1" t="s">
        <v>33</v>
      </c>
    </row>
    <row r="24" spans="1:5" x14ac:dyDescent="0.25">
      <c r="A24" s="1" t="s">
        <v>61</v>
      </c>
      <c r="B24" s="1" t="s">
        <v>57</v>
      </c>
      <c r="C24" s="1" t="s">
        <v>117</v>
      </c>
      <c r="D24" s="1" t="s">
        <v>69</v>
      </c>
      <c r="E24" s="1" t="s">
        <v>33</v>
      </c>
    </row>
    <row r="25" spans="1:5" x14ac:dyDescent="0.25">
      <c r="A25" s="1" t="s">
        <v>63</v>
      </c>
      <c r="B25" s="1" t="s">
        <v>57</v>
      </c>
      <c r="C25" s="1" t="s">
        <v>27</v>
      </c>
      <c r="D25" s="1" t="s">
        <v>118</v>
      </c>
      <c r="E25" s="1" t="s">
        <v>33</v>
      </c>
    </row>
    <row r="26" spans="1:5" x14ac:dyDescent="0.25">
      <c r="A26" s="1" t="s">
        <v>65</v>
      </c>
      <c r="B26" s="1" t="s">
        <v>57</v>
      </c>
      <c r="C26" s="1" t="s">
        <v>119</v>
      </c>
      <c r="D26" s="1" t="s">
        <v>116</v>
      </c>
      <c r="E26" s="1" t="s">
        <v>33</v>
      </c>
    </row>
    <row r="27" spans="1:5" x14ac:dyDescent="0.25">
      <c r="A27" s="1" t="s">
        <v>47</v>
      </c>
      <c r="B27" s="1" t="s">
        <v>15</v>
      </c>
      <c r="C27" s="1" t="s">
        <v>116</v>
      </c>
      <c r="D27" s="1" t="s">
        <v>116</v>
      </c>
      <c r="E27" s="1" t="s">
        <v>20</v>
      </c>
    </row>
    <row r="28" spans="1:5" x14ac:dyDescent="0.25">
      <c r="A28" s="1" t="s">
        <v>67</v>
      </c>
      <c r="B28" s="1" t="s">
        <v>17</v>
      </c>
      <c r="C28" s="1" t="s">
        <v>120</v>
      </c>
      <c r="D28" s="1" t="s">
        <v>121</v>
      </c>
      <c r="E28" s="1" t="s">
        <v>20</v>
      </c>
    </row>
    <row r="29" spans="1:5" x14ac:dyDescent="0.25">
      <c r="A29" s="6" t="s">
        <v>95</v>
      </c>
      <c r="B29" s="6" t="s">
        <v>22</v>
      </c>
      <c r="C29" s="6" t="s">
        <v>88</v>
      </c>
      <c r="D29" s="6" t="s">
        <v>88</v>
      </c>
      <c r="E29" s="6" t="s">
        <v>20</v>
      </c>
    </row>
    <row r="31" spans="1:5" x14ac:dyDescent="0.25">
      <c r="A31" s="17" t="s">
        <v>136</v>
      </c>
      <c r="B31" s="18" t="s">
        <v>137</v>
      </c>
      <c r="C31" s="18" t="s">
        <v>138</v>
      </c>
    </row>
    <row r="32" spans="1:5" x14ac:dyDescent="0.25">
      <c r="A32" s="11" t="s">
        <v>13</v>
      </c>
      <c r="B32" s="14">
        <v>26</v>
      </c>
      <c r="C32" s="14">
        <f>B32*8</f>
        <v>208</v>
      </c>
    </row>
    <row r="33" spans="1:3" x14ac:dyDescent="0.25">
      <c r="A33" s="13" t="s">
        <v>135</v>
      </c>
      <c r="B33" s="14">
        <f>51+31</f>
        <v>82</v>
      </c>
      <c r="C33" s="14">
        <f>B33*8</f>
        <v>656</v>
      </c>
    </row>
    <row r="34" spans="1:3" x14ac:dyDescent="0.25">
      <c r="A34" s="19" t="s">
        <v>139</v>
      </c>
      <c r="B34" s="20">
        <f>B32+B33</f>
        <v>108</v>
      </c>
      <c r="C34" s="20">
        <f>C32+C33</f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6" sqref="A26"/>
    </sheetView>
  </sheetViews>
  <sheetFormatPr baseColWidth="10" defaultRowHeight="15" x14ac:dyDescent="0.25"/>
  <cols>
    <col min="1" max="1" width="67.7109375" customWidth="1"/>
    <col min="3" max="3" width="19.42578125" customWidth="1"/>
    <col min="4" max="4" width="20.1406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92</v>
      </c>
    </row>
    <row r="2" spans="1:5" x14ac:dyDescent="0.25">
      <c r="A2" s="2" t="s">
        <v>96</v>
      </c>
      <c r="B2" s="2" t="s">
        <v>122</v>
      </c>
      <c r="C2" s="2" t="s">
        <v>41</v>
      </c>
      <c r="D2" s="2" t="s">
        <v>110</v>
      </c>
      <c r="E2" s="2"/>
    </row>
    <row r="3" spans="1:5" x14ac:dyDescent="0.25">
      <c r="A3" s="3" t="s">
        <v>97</v>
      </c>
      <c r="B3" s="3" t="s">
        <v>5</v>
      </c>
      <c r="C3" s="3" t="s">
        <v>41</v>
      </c>
      <c r="D3" s="3" t="s">
        <v>64</v>
      </c>
      <c r="E3" s="3"/>
    </row>
    <row r="4" spans="1:5" x14ac:dyDescent="0.25">
      <c r="A4" s="1" t="s">
        <v>98</v>
      </c>
      <c r="B4" s="1" t="s">
        <v>53</v>
      </c>
      <c r="C4" s="1" t="s">
        <v>41</v>
      </c>
      <c r="D4" s="1" t="s">
        <v>45</v>
      </c>
      <c r="E4" s="1" t="s">
        <v>13</v>
      </c>
    </row>
    <row r="5" spans="1:5" x14ac:dyDescent="0.25">
      <c r="A5" s="1" t="s">
        <v>99</v>
      </c>
      <c r="B5" s="1" t="s">
        <v>53</v>
      </c>
      <c r="C5" s="1" t="s">
        <v>80</v>
      </c>
      <c r="D5" s="1" t="s">
        <v>49</v>
      </c>
      <c r="E5" s="1" t="s">
        <v>13</v>
      </c>
    </row>
    <row r="6" spans="1:5" x14ac:dyDescent="0.25">
      <c r="A6" s="1" t="s">
        <v>14</v>
      </c>
      <c r="B6" s="1" t="s">
        <v>15</v>
      </c>
      <c r="C6" s="1" t="s">
        <v>49</v>
      </c>
      <c r="D6" s="1" t="s">
        <v>49</v>
      </c>
      <c r="E6" s="1" t="s">
        <v>13</v>
      </c>
    </row>
    <row r="7" spans="1:5" x14ac:dyDescent="0.25">
      <c r="A7" s="1" t="s">
        <v>100</v>
      </c>
      <c r="B7" s="1" t="s">
        <v>17</v>
      </c>
      <c r="C7" s="1" t="s">
        <v>60</v>
      </c>
      <c r="D7" s="1" t="s">
        <v>30</v>
      </c>
      <c r="E7" s="1" t="s">
        <v>20</v>
      </c>
    </row>
    <row r="8" spans="1:5" x14ac:dyDescent="0.25">
      <c r="A8" s="6" t="s">
        <v>101</v>
      </c>
      <c r="B8" s="6" t="s">
        <v>22</v>
      </c>
      <c r="C8" s="6" t="s">
        <v>64</v>
      </c>
      <c r="D8" s="6" t="s">
        <v>64</v>
      </c>
      <c r="E8" s="6" t="s">
        <v>20</v>
      </c>
    </row>
    <row r="9" spans="1:5" x14ac:dyDescent="0.25">
      <c r="A9" s="3" t="s">
        <v>102</v>
      </c>
      <c r="B9" s="3" t="s">
        <v>103</v>
      </c>
      <c r="C9" s="3" t="s">
        <v>120</v>
      </c>
      <c r="D9" s="3" t="s">
        <v>110</v>
      </c>
      <c r="E9" s="3"/>
    </row>
    <row r="10" spans="1:5" x14ac:dyDescent="0.25">
      <c r="A10" s="1" t="s">
        <v>104</v>
      </c>
      <c r="B10" s="1" t="s">
        <v>123</v>
      </c>
      <c r="C10" s="1" t="s">
        <v>120</v>
      </c>
      <c r="D10" s="1" t="s">
        <v>124</v>
      </c>
      <c r="E10" s="1" t="s">
        <v>13</v>
      </c>
    </row>
    <row r="11" spans="1:5" x14ac:dyDescent="0.25">
      <c r="A11" s="1" t="s">
        <v>105</v>
      </c>
      <c r="B11" s="1" t="s">
        <v>106</v>
      </c>
      <c r="C11" s="1" t="s">
        <v>120</v>
      </c>
      <c r="D11" s="1" t="s">
        <v>86</v>
      </c>
      <c r="E11" s="1" t="s">
        <v>33</v>
      </c>
    </row>
    <row r="12" spans="1:5" x14ac:dyDescent="0.25">
      <c r="A12" s="1" t="s">
        <v>107</v>
      </c>
      <c r="B12" s="1" t="s">
        <v>106</v>
      </c>
      <c r="C12" s="1" t="s">
        <v>87</v>
      </c>
      <c r="D12" s="1" t="s">
        <v>125</v>
      </c>
      <c r="E12" s="1" t="s">
        <v>33</v>
      </c>
    </row>
    <row r="13" spans="1:5" x14ac:dyDescent="0.25">
      <c r="A13" s="1" t="s">
        <v>108</v>
      </c>
      <c r="B13" s="1" t="s">
        <v>22</v>
      </c>
      <c r="C13" s="1" t="s">
        <v>121</v>
      </c>
      <c r="D13" s="1" t="s">
        <v>121</v>
      </c>
      <c r="E13" s="1" t="s">
        <v>33</v>
      </c>
    </row>
    <row r="14" spans="1:5" x14ac:dyDescent="0.25">
      <c r="A14" s="1" t="s">
        <v>109</v>
      </c>
      <c r="B14" s="1" t="s">
        <v>9</v>
      </c>
      <c r="C14" s="1" t="s">
        <v>88</v>
      </c>
      <c r="D14" s="1" t="s">
        <v>124</v>
      </c>
      <c r="E14" s="1" t="s">
        <v>33</v>
      </c>
    </row>
    <row r="15" spans="1:5" x14ac:dyDescent="0.25">
      <c r="A15" s="1" t="s">
        <v>111</v>
      </c>
      <c r="B15" s="1" t="s">
        <v>15</v>
      </c>
      <c r="C15" s="1" t="s">
        <v>124</v>
      </c>
      <c r="D15" s="1" t="s">
        <v>124</v>
      </c>
      <c r="E15" s="1" t="s">
        <v>33</v>
      </c>
    </row>
    <row r="16" spans="1:5" x14ac:dyDescent="0.25">
      <c r="A16" s="1" t="s">
        <v>112</v>
      </c>
      <c r="B16" s="1" t="s">
        <v>17</v>
      </c>
      <c r="C16" s="1" t="s">
        <v>126</v>
      </c>
      <c r="D16" s="1" t="s">
        <v>127</v>
      </c>
      <c r="E16" s="1" t="s">
        <v>20</v>
      </c>
    </row>
    <row r="17" spans="1:5" x14ac:dyDescent="0.25">
      <c r="A17" s="6" t="s">
        <v>113</v>
      </c>
      <c r="B17" s="6" t="s">
        <v>22</v>
      </c>
      <c r="C17" s="6" t="s">
        <v>110</v>
      </c>
      <c r="D17" s="6" t="s">
        <v>110</v>
      </c>
      <c r="E17" s="6" t="s">
        <v>20</v>
      </c>
    </row>
    <row r="19" spans="1:5" x14ac:dyDescent="0.25">
      <c r="A19" s="17" t="s">
        <v>136</v>
      </c>
      <c r="B19" s="18" t="s">
        <v>137</v>
      </c>
      <c r="C19" s="18" t="s">
        <v>138</v>
      </c>
    </row>
    <row r="20" spans="1:5" x14ac:dyDescent="0.25">
      <c r="A20" s="11" t="s">
        <v>13</v>
      </c>
      <c r="B20" s="14">
        <f>21+25</f>
        <v>46</v>
      </c>
      <c r="C20" s="14">
        <f>B20*8</f>
        <v>368</v>
      </c>
    </row>
    <row r="21" spans="1:5" x14ac:dyDescent="0.25">
      <c r="A21" s="13" t="s">
        <v>135</v>
      </c>
      <c r="B21" s="14">
        <f>25</f>
        <v>25</v>
      </c>
      <c r="C21" s="14">
        <f>B21*8</f>
        <v>200</v>
      </c>
    </row>
    <row r="22" spans="1:5" x14ac:dyDescent="0.25">
      <c r="A22" s="19" t="s">
        <v>139</v>
      </c>
      <c r="B22" s="20">
        <f>B20+B21</f>
        <v>71</v>
      </c>
      <c r="C22" s="20">
        <f>C20+C21</f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showGridLines="0" tabSelected="1" zoomScale="130" zoomScaleNormal="130" workbookViewId="0">
      <selection activeCell="I11" sqref="I11"/>
    </sheetView>
  </sheetViews>
  <sheetFormatPr baseColWidth="10" defaultRowHeight="15" x14ac:dyDescent="0.25"/>
  <cols>
    <col min="9" max="9" width="19.140625" customWidth="1"/>
  </cols>
  <sheetData>
    <row r="1" spans="2:9" x14ac:dyDescent="0.25">
      <c r="C1" s="23" t="s">
        <v>128</v>
      </c>
      <c r="D1" s="23" t="s">
        <v>129</v>
      </c>
      <c r="E1" s="23" t="s">
        <v>130</v>
      </c>
      <c r="F1" s="23" t="s">
        <v>131</v>
      </c>
      <c r="G1" s="23" t="s">
        <v>132</v>
      </c>
      <c r="H1" s="23" t="s">
        <v>133</v>
      </c>
    </row>
    <row r="2" spans="2:9" x14ac:dyDescent="0.25">
      <c r="B2" s="15" t="s">
        <v>4</v>
      </c>
      <c r="C2" s="21" t="s">
        <v>140</v>
      </c>
      <c r="D2" s="21"/>
      <c r="E2" s="21"/>
      <c r="F2" s="13"/>
      <c r="G2" s="13"/>
      <c r="H2" s="13"/>
      <c r="I2" t="s">
        <v>13</v>
      </c>
    </row>
    <row r="3" spans="2:9" x14ac:dyDescent="0.25">
      <c r="B3" s="15" t="s">
        <v>26</v>
      </c>
      <c r="C3" s="22" t="s">
        <v>141</v>
      </c>
      <c r="D3" s="22"/>
      <c r="E3" s="22"/>
      <c r="F3" s="22"/>
      <c r="G3" s="22"/>
      <c r="H3" s="13"/>
      <c r="I3" t="s">
        <v>134</v>
      </c>
    </row>
    <row r="4" spans="2:9" x14ac:dyDescent="0.25">
      <c r="B4" s="15" t="s">
        <v>96</v>
      </c>
      <c r="C4" s="13"/>
      <c r="D4" s="13"/>
      <c r="E4" s="21" t="s">
        <v>142</v>
      </c>
      <c r="F4" s="21"/>
      <c r="G4" s="21"/>
      <c r="H4" s="21"/>
      <c r="I4" t="s">
        <v>134</v>
      </c>
    </row>
  </sheetData>
  <mergeCells count="3">
    <mergeCell ref="C2:E2"/>
    <mergeCell ref="C3:G3"/>
    <mergeCell ref="E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Paquete 1</vt:lpstr>
      <vt:lpstr>Paquete 2</vt:lpstr>
      <vt:lpstr>Paquete 3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gravin arce</dc:creator>
  <cp:lastModifiedBy>gravin arce</cp:lastModifiedBy>
  <dcterms:created xsi:type="dcterms:W3CDTF">2019-08-19T17:34:38Z</dcterms:created>
  <dcterms:modified xsi:type="dcterms:W3CDTF">2019-08-19T19:07:26Z</dcterms:modified>
</cp:coreProperties>
</file>