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codeName="ThisWorkbook"/>
  <xr:revisionPtr revIDLastSave="0" documentId="13_ncr:1_{401CE38B-6ECB-4398-88F7-5F394B960CD2}" xr6:coauthVersionLast="47" xr6:coauthVersionMax="47" xr10:uidLastSave="{00000000-0000-0000-0000-000000000000}"/>
  <bookViews>
    <workbookView xWindow="-108" yWindow="-108" windowWidth="23256" windowHeight="12456" xr2:uid="{00000000-000D-0000-FFFF-FFFF00000000}"/>
  </bookViews>
  <sheets>
    <sheet name="CronogramaDeProjeto" sheetId="11" r:id="rId1"/>
    <sheet name="5W1H" sheetId="13" r:id="rId2"/>
    <sheet name="Sobre" sheetId="12" state="hidden" r:id="rId3"/>
  </sheets>
  <definedNames>
    <definedName name="Hoje" localSheetId="0">TODAY()</definedName>
    <definedName name="Início_da_tarefa" localSheetId="0">CronogramaDeProjeto!$E1</definedName>
    <definedName name="Início_do_projeto">CronogramaDeProjeto!$E$3</definedName>
    <definedName name="Progresso_da_tarefa" localSheetId="0">CronogramaDeProjeto!$D1</definedName>
    <definedName name="Semana_de_exibição">CronogramaDeProjeto!$E$4</definedName>
    <definedName name="Término_da_tarefa" localSheetId="0">CronogramaDeProjeto!$F1</definedName>
    <definedName name="_xlnm.Print_Titles" localSheetId="0">CronogramaDeProjeto!$4:$6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11" l="1"/>
  <c r="E10" i="11"/>
  <c r="E11" i="11"/>
  <c r="E12" i="11"/>
  <c r="H7" i="11"/>
  <c r="E9" i="11" l="1"/>
  <c r="H26" i="11" l="1"/>
  <c r="I5" i="11"/>
  <c r="H64" i="11"/>
  <c r="H41" i="11"/>
  <c r="H38" i="11"/>
  <c r="H37" i="11"/>
  <c r="H36" i="11"/>
  <c r="H35" i="11"/>
  <c r="H33" i="11"/>
  <c r="H25" i="11"/>
  <c r="H24" i="11"/>
  <c r="H15" i="11"/>
  <c r="H8" i="11"/>
  <c r="H9" i="11" l="1"/>
  <c r="I6" i="11"/>
  <c r="H34" i="11" l="1"/>
  <c r="H10" i="11"/>
  <c r="H27" i="11"/>
  <c r="H16" i="11"/>
  <c r="H13" i="11"/>
  <c r="J5" i="11"/>
  <c r="K5" i="11" s="1"/>
  <c r="L5" i="11" s="1"/>
  <c r="M5" i="11" s="1"/>
  <c r="N5" i="11" s="1"/>
  <c r="O5" i="11" s="1"/>
  <c r="P5" i="11" s="1"/>
  <c r="I4" i="11"/>
  <c r="H17" i="11" l="1"/>
  <c r="H11" i="11"/>
  <c r="H12" i="11"/>
  <c r="P4" i="11"/>
  <c r="Q5" i="11"/>
  <c r="R5" i="11" s="1"/>
  <c r="S5" i="11" s="1"/>
  <c r="T5" i="11" s="1"/>
  <c r="U5" i="11" s="1"/>
  <c r="V5" i="11" s="1"/>
  <c r="W5" i="11" s="1"/>
  <c r="J6" i="11"/>
  <c r="H28" i="11" l="1"/>
  <c r="H18" i="11"/>
  <c r="W4" i="11"/>
  <c r="X5" i="11"/>
  <c r="Y5" i="11" s="1"/>
  <c r="Z5" i="11" s="1"/>
  <c r="AA5" i="11" s="1"/>
  <c r="AB5" i="11" s="1"/>
  <c r="AC5" i="11" s="1"/>
  <c r="AD5" i="11" s="1"/>
  <c r="K6" i="11"/>
  <c r="H32" i="11" l="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M5" i="11" s="1"/>
  <c r="BK6" i="11"/>
  <c r="AF6" i="11"/>
  <c r="BM4" i="11" l="1"/>
  <c r="BN5" i="11"/>
  <c r="BM6" i="11"/>
  <c r="BL6" i="11"/>
  <c r="AG6" i="11"/>
  <c r="BO5" i="11" l="1"/>
  <c r="BN6" i="11"/>
  <c r="AH6" i="11"/>
  <c r="BO6" i="11" l="1"/>
  <c r="BP5" i="11"/>
  <c r="AI6" i="11"/>
  <c r="BQ5" i="11" l="1"/>
  <c r="BP6" i="11"/>
  <c r="AJ6" i="11"/>
  <c r="BR5" i="11" l="1"/>
  <c r="BQ6" i="11"/>
  <c r="AK6" i="11"/>
  <c r="BS5" i="11" l="1"/>
  <c r="BR6" i="11"/>
  <c r="AL6" i="11"/>
  <c r="BS6" i="11" l="1"/>
  <c r="BT5" i="11"/>
  <c r="AM6" i="11"/>
  <c r="BT4" i="11" l="1"/>
  <c r="BT6" i="11"/>
  <c r="BU5" i="11"/>
  <c r="AN6" i="11"/>
  <c r="BU6" i="11" l="1"/>
  <c r="BV5" i="11"/>
  <c r="AO6" i="11"/>
  <c r="BW5" i="11" l="1"/>
  <c r="BV6" i="11"/>
  <c r="AP6" i="11"/>
  <c r="BW6" i="11" l="1"/>
  <c r="BX5" i="11"/>
  <c r="AQ6" i="11"/>
  <c r="BY5" i="11" l="1"/>
  <c r="BX6" i="11"/>
  <c r="AR6" i="11"/>
  <c r="BZ5" i="11" l="1"/>
  <c r="BY6" i="11"/>
  <c r="CA5" i="11" l="1"/>
  <c r="BZ6" i="11"/>
  <c r="CA4" i="11" l="1"/>
  <c r="CA6" i="11"/>
  <c r="CB5" i="11"/>
  <c r="CC5" i="11" l="1"/>
  <c r="CB6" i="11"/>
  <c r="CD5" i="11" l="1"/>
  <c r="CC6" i="11"/>
  <c r="CD6" i="11" l="1"/>
  <c r="CE5" i="11"/>
  <c r="CE6" i="11" l="1"/>
  <c r="CF5" i="11"/>
  <c r="CG5" i="11" l="1"/>
  <c r="CF6" i="11"/>
  <c r="CH5" i="11" l="1"/>
  <c r="CG6" i="11"/>
  <c r="CH6" i="11" l="1"/>
  <c r="CH4" i="11"/>
  <c r="CI5" i="11"/>
  <c r="CJ5" i="11" l="1"/>
  <c r="CI6" i="11"/>
  <c r="CJ6" i="11" l="1"/>
  <c r="CK5" i="11"/>
  <c r="CL5" i="11" l="1"/>
  <c r="CK6" i="11"/>
  <c r="CM5" i="11" l="1"/>
  <c r="CL6" i="11"/>
  <c r="CN5" i="11" l="1"/>
  <c r="CM6" i="11"/>
  <c r="CN6" i="11" l="1"/>
  <c r="CO5" i="11"/>
  <c r="CP5" i="11" l="1"/>
  <c r="CO4" i="11"/>
  <c r="CO6" i="11"/>
  <c r="CP6" i="11" l="1"/>
  <c r="CQ5" i="11"/>
  <c r="CQ6" i="11" l="1"/>
  <c r="CR5" i="11"/>
  <c r="CS5" i="11" l="1"/>
  <c r="CR6" i="11"/>
  <c r="CT5" i="11" l="1"/>
  <c r="CS6" i="11"/>
  <c r="CT6" i="11" l="1"/>
  <c r="CU5" i="11"/>
  <c r="CU6" i="11" l="1"/>
  <c r="CV5" i="11"/>
  <c r="CW5" i="11" l="1"/>
  <c r="CV4" i="11"/>
  <c r="CV6" i="11"/>
  <c r="CX5" i="11" l="1"/>
  <c r="CW6" i="11"/>
  <c r="CX6" i="11" l="1"/>
  <c r="CY5" i="11"/>
  <c r="CY6" i="11" l="1"/>
  <c r="CZ5" i="11"/>
  <c r="DA5" i="11" l="1"/>
  <c r="CZ6" i="11"/>
  <c r="DB5" i="11" l="1"/>
  <c r="DA6" i="11"/>
  <c r="DB6" i="11" l="1"/>
  <c r="DC5" i="11"/>
  <c r="DD5" i="11" l="1"/>
  <c r="DC4" i="11"/>
  <c r="DC6" i="11"/>
  <c r="DE5" i="11" l="1"/>
  <c r="DD6" i="11"/>
  <c r="DE6" i="11" l="1"/>
  <c r="DF5" i="11"/>
  <c r="DG5" i="11" l="1"/>
  <c r="DF6" i="11"/>
  <c r="DH5" i="11" l="1"/>
  <c r="DG6" i="11"/>
  <c r="DH6" i="11" l="1"/>
  <c r="DI5" i="11"/>
  <c r="DI6" i="11" s="1"/>
</calcChain>
</file>

<file path=xl/sharedStrings.xml><?xml version="1.0" encoding="utf-8"?>
<sst xmlns="http://schemas.openxmlformats.org/spreadsheetml/2006/main" count="170" uniqueCount="108">
  <si>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</si>
  <si>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</si>
  <si>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Insira o nome do Líder do projeto na célula B3. Insira a data de Início do projeto na célula E3. Início do projeto: o rótulo está na célula C3.</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</si>
  <si>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</si>
  <si>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</si>
  <si>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</si>
  <si>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</si>
  <si>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</si>
  <si>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</si>
  <si>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</si>
  <si>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</si>
  <si>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</si>
  <si>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</si>
  <si>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Esta linha marca o final do Cronograma do projeto. NÃO insira nada nessa linha. 
Insira novas linhas ACIMA desta linha para continuar a construção do cronograma de projeto.</t>
  </si>
  <si>
    <t>TAREFA</t>
  </si>
  <si>
    <t>Insira novas linhas ACIMA desta</t>
  </si>
  <si>
    <t>Início do projeto:</t>
  </si>
  <si>
    <t>Semana de exibição:</t>
  </si>
  <si>
    <t>ATRIBUÍDO
PARA</t>
  </si>
  <si>
    <t>PROGRESSO</t>
  </si>
  <si>
    <t>INÍCIO</t>
  </si>
  <si>
    <t>TÉRMINO</t>
  </si>
  <si>
    <t>DIAS</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</si>
  <si>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</si>
  <si>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</si>
  <si>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</si>
  <si>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</si>
  <si>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</si>
  <si>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</si>
  <si>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</si>
  <si>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</si>
  <si>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</si>
  <si>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</si>
  <si>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</si>
  <si>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</si>
  <si>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</si>
  <si>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</si>
  <si>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</si>
  <si>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PIM III - Fazendas Urbanas</t>
  </si>
  <si>
    <t>BPSoft</t>
  </si>
  <si>
    <t>-</t>
  </si>
  <si>
    <t>Pesquisas e Formatações</t>
  </si>
  <si>
    <t>Fezendas Urbanas</t>
  </si>
  <si>
    <t>Vinicius</t>
  </si>
  <si>
    <t>Segurança Alimentar e Banco de Alimentos</t>
  </si>
  <si>
    <t>Bruno</t>
  </si>
  <si>
    <t>COP 30 e LGPD</t>
  </si>
  <si>
    <t>Klaus</t>
  </si>
  <si>
    <t>Formatação ABNT</t>
  </si>
  <si>
    <t>ODS</t>
  </si>
  <si>
    <t>Lucas</t>
  </si>
  <si>
    <t>Kayky</t>
  </si>
  <si>
    <t>What? (O que?)</t>
  </si>
  <si>
    <t>Why? (Por que?)</t>
  </si>
  <si>
    <t>Where? (Onde)</t>
  </si>
  <si>
    <t>Who? (Quem?)</t>
  </si>
  <si>
    <t>How ? (Como ?)</t>
  </si>
  <si>
    <t>Status</t>
  </si>
  <si>
    <t>Cronograma - 5W1H</t>
  </si>
  <si>
    <t>Projeto Integrado Multidisciplinar - PIMIII - Fazendas Ubanas</t>
  </si>
  <si>
    <t>BP Soft</t>
  </si>
  <si>
    <t>When? (Quando)</t>
  </si>
  <si>
    <t>Em andamento</t>
  </si>
  <si>
    <t>Não Iniciado</t>
  </si>
  <si>
    <t>Finalizado</t>
  </si>
  <si>
    <t>Pesquisa realizado em meios de transmissões de informações e compartilhado no repositório do GitHub</t>
  </si>
  <si>
    <t>Marco</t>
  </si>
  <si>
    <t>Marcelino</t>
  </si>
  <si>
    <t>Início</t>
  </si>
  <si>
    <t>Término</t>
  </si>
  <si>
    <t>Pesquisa e elaboração de texto resumido sobre Fezendas Urbanas</t>
  </si>
  <si>
    <t>Pesquisa e elaboração de texto resumido sobre Segurança Alimentar e Banco de Alimentos</t>
  </si>
  <si>
    <t>Pesquisa e elaboração de texto resumido sobre ODS ( Objetivo de Desenvolvimento sustetavél )</t>
  </si>
  <si>
    <t>Melhor entendimento sobre o assunto-tema do PIM III</t>
  </si>
  <si>
    <t>Entender como é o funcionamento e os detalhes de uma fazendo urbana para que seja feito o levantamento de requisitos do sistema</t>
  </si>
  <si>
    <t>Entender o que é a COP 30, importância de ter esse encontro para o debate sobre as mudanças climátias e a importância que o Brasil tem na COP30 para expandir investimentos na agrucultura de baixo carbono.</t>
  </si>
  <si>
    <t>Pesquisa e elaboração de texto resumido sobre LGPD</t>
  </si>
  <si>
    <t>Pesquisa e elaboração de texto resumido sobre COP 30</t>
  </si>
  <si>
    <t>Para garantir que seja feita a trativa de dados pessoais utilizadas no sistema seja seguida conforme os princípois da LGPD.</t>
  </si>
  <si>
    <t>Conhecer o que é a ODS e seus objetivos no mundo com ênfase em seus objetivos ambientais para que seja agregado conhecimento para o desevolvimento do sistema conforme as metas e objetivos da ODS.</t>
  </si>
  <si>
    <t>A pesquisa poderá ser realizado através de Computadores , Notebooks, Celulares, livros , Revistas etc..</t>
  </si>
  <si>
    <t>Para que a documentação do programa siga aos requisitos solicitados.</t>
  </si>
  <si>
    <t>Formatação realizado em meios de transmissões de informações e compartilhado no repositório do GitHub</t>
  </si>
  <si>
    <t>Formatação das Pesquisas</t>
  </si>
  <si>
    <t>Formatação seguindo as Leis da ABNT</t>
  </si>
  <si>
    <t>Levantamento de Requisitos</t>
  </si>
  <si>
    <t>Todos</t>
  </si>
  <si>
    <t>Levantamento de requisitos</t>
  </si>
  <si>
    <t>Sala de Aula (UNIP)</t>
  </si>
  <si>
    <t>Definição dos requisitos necessários para o desenvolvimento do software</t>
  </si>
  <si>
    <t>Levantamento realizado atravéz de Brainstorming</t>
  </si>
  <si>
    <t>Diagramas e prototipação (Controle Fornecedores)</t>
  </si>
  <si>
    <t>Caso de Uso e Atividade</t>
  </si>
  <si>
    <t>Front-End , Windows Forms</t>
  </si>
  <si>
    <t>Implantação/Teste</t>
  </si>
  <si>
    <t>Diagramas e prototipação (Controle de Produção)</t>
  </si>
  <si>
    <t>Organização GitHub</t>
  </si>
  <si>
    <t>Regra de Negócio</t>
  </si>
  <si>
    <t>Diagrama de Classe/Implantação</t>
  </si>
  <si>
    <t>DER, Relacional e Script</t>
  </si>
  <si>
    <t>Codficação C#</t>
  </si>
  <si>
    <t>Diagramas e prototipação (Controle de Vendas de Produtos)</t>
  </si>
  <si>
    <t>Teste de funcionalidades e Testes</t>
  </si>
  <si>
    <t>Teste de funcionalidade do software</t>
  </si>
  <si>
    <t>Estensão Universitária</t>
  </si>
  <si>
    <t>Relatório em uma funcionalidade</t>
  </si>
  <si>
    <t>Controle de Tipo de Alimento por local (API)</t>
  </si>
  <si>
    <t>Entrega da Documentação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</si>
</sst>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quot;R$&quot;\ * #,##0_-;\-&quot;R$&quot;\ * #,##0_-;_-&quot;R$&quot;\ * &quot;-&quot;_-;_-@_-"/>
    <numFmt numFmtId="44" formatCode="_-&quot;R$&quot;\ * #,##0.00_-;\-&quot;R$&quot;\ * #,##0.00_-;_-&quot;R$&quot;\ * &quot;-&quot;??_-;_-@_-"/>
    <numFmt numFmtId="164" formatCode="_(* #,##0_);_(* \(#,##0\);_(* &quot;-&quot;_);_(@_)"/>
    <numFmt numFmtId="165" formatCode="d/m/yy;@"/>
    <numFmt numFmtId="166" formatCode="d\-mmm\-yyyy"/>
    <numFmt numFmtId="167" formatCode="d"/>
    <numFmt numFmtId="168" formatCode="ddd\,\ dd/mm/yyyy"/>
  </numFmts>
  <fonts count="3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2"/>
      <color theme="1"/>
      <name val="Calibri"/>
      <family val="2"/>
      <scheme val="minor"/>
    </font>
    <font>
      <b/>
      <sz val="12"/>
      <color theme="1"/>
      <name val="Arial"/>
      <family val="2"/>
    </font>
  </fonts>
  <fills count="4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59999389629810485"/>
        <bgColor indexed="64"/>
      </patternFill>
    </fill>
  </fills>
  <borders count="20">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9"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8"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25"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26" fillId="0" borderId="0" applyNumberFormat="0" applyFill="0" applyBorder="0" applyAlignment="0" applyProtection="0"/>
    <xf numFmtId="0" fontId="27"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30" fillId="17" borderId="11" applyNumberFormat="0" applyAlignment="0" applyProtection="0"/>
    <xf numFmtId="0" fontId="31" fillId="18" borderId="12" applyNumberFormat="0" applyAlignment="0" applyProtection="0"/>
    <xf numFmtId="0" fontId="32" fillId="18" borderId="11" applyNumberFormat="0" applyAlignment="0" applyProtection="0"/>
    <xf numFmtId="0" fontId="33" fillId="0" borderId="13" applyNumberFormat="0" applyFill="0" applyAlignment="0" applyProtection="0"/>
    <xf numFmtId="0" fontId="34" fillId="19" borderId="14" applyNumberFormat="0" applyAlignment="0" applyProtection="0"/>
    <xf numFmtId="0" fontId="35" fillId="0" borderId="0" applyNumberFormat="0" applyFill="0" applyBorder="0" applyAlignment="0" applyProtection="0"/>
    <xf numFmtId="0" fontId="9" fillId="20" borderId="15" applyNumberFormat="0" applyFont="0" applyAlignment="0" applyProtection="0"/>
    <xf numFmtId="0" fontId="36" fillId="0" borderId="0" applyNumberFormat="0" applyFill="0" applyBorder="0" applyAlignment="0" applyProtection="0"/>
    <xf numFmtId="0" fontId="6" fillId="0" borderId="16" applyNumberFormat="0" applyFill="0" applyAlignment="0" applyProtection="0"/>
    <xf numFmtId="0" fontId="22"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22"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22"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22" fillId="33" borderId="0" applyNumberFormat="0" applyBorder="0" applyAlignment="0" applyProtection="0"/>
    <xf numFmtId="0" fontId="9" fillId="34" borderId="0" applyNumberFormat="0" applyBorder="0" applyAlignment="0" applyProtection="0"/>
    <xf numFmtId="0" fontId="9" fillId="35" borderId="0" applyNumberFormat="0" applyBorder="0" applyAlignment="0" applyProtection="0"/>
    <xf numFmtId="0" fontId="9" fillId="36" borderId="0" applyNumberFormat="0" applyBorder="0" applyAlignment="0" applyProtection="0"/>
    <xf numFmtId="0" fontId="22" fillId="37" borderId="0" applyNumberFormat="0" applyBorder="0" applyAlignment="0" applyProtection="0"/>
    <xf numFmtId="0" fontId="9" fillId="38" borderId="0" applyNumberFormat="0" applyBorder="0" applyAlignment="0" applyProtection="0"/>
    <xf numFmtId="0" fontId="9" fillId="39" borderId="0" applyNumberFormat="0" applyBorder="0" applyAlignment="0" applyProtection="0"/>
    <xf numFmtId="0" fontId="9" fillId="40" borderId="0" applyNumberFormat="0" applyBorder="0" applyAlignment="0" applyProtection="0"/>
    <xf numFmtId="0" fontId="22" fillId="41" borderId="0" applyNumberFormat="0" applyBorder="0" applyAlignment="0" applyProtection="0"/>
    <xf numFmtId="0" fontId="9" fillId="42" borderId="0" applyNumberFormat="0" applyBorder="0" applyAlignment="0" applyProtection="0"/>
    <xf numFmtId="0" fontId="9" fillId="43" borderId="0" applyNumberFormat="0" applyBorder="0" applyAlignment="0" applyProtection="0"/>
    <xf numFmtId="0" fontId="9" fillId="44" borderId="0" applyNumberFormat="0" applyBorder="0" applyAlignment="0" applyProtection="0"/>
  </cellStyleXfs>
  <cellXfs count="10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165" fontId="9" fillId="3" borderId="2" xfId="10" applyFill="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165" fontId="9" fillId="4" borderId="2" xfId="10" applyFill="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165" fontId="9" fillId="11" borderId="2" xfId="10" applyFill="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165" fontId="9" fillId="10" borderId="2" xfId="10" applyFill="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167" fontId="11" fillId="7" borderId="6" xfId="0" applyNumberFormat="1" applyFont="1" applyFill="1" applyBorder="1" applyAlignment="1">
      <alignment horizontal="center" vertical="center"/>
    </xf>
    <xf numFmtId="167" fontId="11" fillId="7" borderId="0" xfId="0" applyNumberFormat="1" applyFont="1" applyFill="1" applyAlignment="1">
      <alignment horizontal="center" vertical="center"/>
    </xf>
    <xf numFmtId="167" fontId="11" fillId="7" borderId="7" xfId="0" applyNumberFormat="1" applyFont="1" applyFill="1" applyBorder="1" applyAlignment="1">
      <alignment horizontal="center" vertical="center"/>
    </xf>
    <xf numFmtId="0" fontId="9" fillId="3" borderId="2" xfId="12" applyFill="1" applyAlignment="1">
      <alignment horizontal="center" vertical="center" wrapText="1"/>
    </xf>
    <xf numFmtId="0" fontId="0" fillId="0" borderId="17" xfId="0" applyBorder="1" applyAlignment="1">
      <alignment horizontal="center"/>
    </xf>
    <xf numFmtId="0" fontId="6" fillId="0" borderId="17" xfId="0" applyFont="1" applyBorder="1" applyAlignment="1">
      <alignment horizontal="center"/>
    </xf>
    <xf numFmtId="0" fontId="0" fillId="0" borderId="17" xfId="0" applyBorder="1" applyAlignment="1">
      <alignment horizontal="center" vertical="center" wrapText="1"/>
    </xf>
    <xf numFmtId="0" fontId="22" fillId="0" borderId="0" xfId="0" applyFont="1"/>
    <xf numFmtId="0" fontId="37" fillId="0" borderId="0" xfId="0" applyFont="1" applyAlignment="1">
      <alignment horizontal="left"/>
    </xf>
    <xf numFmtId="0" fontId="22" fillId="0" borderId="0" xfId="0" applyFont="1" applyAlignment="1">
      <alignment horizontal="center" vertical="center" wrapText="1"/>
    </xf>
    <xf numFmtId="14" fontId="0" fillId="0" borderId="17" xfId="0" applyNumberFormat="1" applyBorder="1" applyAlignment="1">
      <alignment horizontal="center" vertical="center" wrapText="1"/>
    </xf>
    <xf numFmtId="0" fontId="9" fillId="45" borderId="2" xfId="11" applyFill="1">
      <alignment horizontal="center" vertical="center"/>
    </xf>
    <xf numFmtId="9" fontId="5" fillId="45" borderId="2" xfId="2" applyFont="1" applyFill="1" applyBorder="1" applyAlignment="1">
      <alignment horizontal="center" vertical="center"/>
    </xf>
    <xf numFmtId="165" fontId="9" fillId="45" borderId="2" xfId="10" applyFill="1">
      <alignment horizontal="center" vertical="center"/>
    </xf>
    <xf numFmtId="0" fontId="6" fillId="45" borderId="2" xfId="12" applyFont="1" applyFill="1">
      <alignment horizontal="left" vertical="center"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8" fontId="9" fillId="0" borderId="3" xfId="9">
      <alignment horizontal="center" vertical="center"/>
    </xf>
    <xf numFmtId="0" fontId="9" fillId="0" borderId="0" xfId="8">
      <alignment horizontal="right" indent="1"/>
    </xf>
    <xf numFmtId="0" fontId="9" fillId="0" borderId="7" xfId="8" applyBorder="1">
      <alignment horizontal="right" indent="1"/>
    </xf>
    <xf numFmtId="0" fontId="38" fillId="0" borderId="17"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229918B6-DD13-4F5A-97B9-305F7E002AA3}"/>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8EB8A09A-C31C-40A3-B2C1-9449520178B8}"/>
    <cellStyle name="Moeda" xfId="15" builtinId="4" customBuiltin="1"/>
    <cellStyle name="Moeda [0]" xfId="16" builtinId="7" customBuiltin="1"/>
    <cellStyle name="Neutro" xfId="20" builtinId="28" customBuiltin="1"/>
    <cellStyle name="Nome" xfId="11" xr:uid="{B2D3C1EE-6B41-4801-AAFC-C2274E49E503}"/>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6391D789-272B-4DD2-9BF3-2CDCF610FA41}"/>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26E66EE6-E33F-4D77-BAE4-0FB4F5BBF673}"/>
  </cellStyles>
  <dxfs count="17">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i val="0"/>
      </font>
      <fill>
        <patternFill>
          <bgColor rgb="FFFF0000"/>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4B21"/>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I67"/>
  <sheetViews>
    <sheetView showGridLines="0" tabSelected="1" showRuler="0" zoomScale="60" zoomScaleNormal="100" zoomScalePageLayoutView="70" workbookViewId="0">
      <pane ySplit="6" topLeftCell="A49" activePane="bottomLeft" state="frozen"/>
      <selection pane="bottomLeft" activeCell="B3" sqref="B3"/>
    </sheetView>
  </sheetViews>
  <sheetFormatPr defaultRowHeight="30" customHeight="1" x14ac:dyDescent="0.3"/>
  <cols>
    <col min="1" max="1" width="2.6640625" style="44" customWidth="1"/>
    <col min="2" max="2" width="27.109375" bestFit="1"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47" width="2.5546875" hidden="1" customWidth="1"/>
    <col min="48" max="64" width="2.5546875" customWidth="1"/>
    <col min="65" max="113" width="2.77734375" customWidth="1"/>
  </cols>
  <sheetData>
    <row r="1" spans="1:113" ht="30" customHeight="1" x14ac:dyDescent="0.55000000000000004">
      <c r="A1" s="45" t="s">
        <v>0</v>
      </c>
      <c r="B1" s="48" t="s">
        <v>38</v>
      </c>
      <c r="C1" s="1"/>
      <c r="D1" s="2"/>
      <c r="E1" s="4"/>
      <c r="F1" s="33"/>
      <c r="H1" s="2"/>
      <c r="I1" s="64"/>
    </row>
    <row r="2" spans="1:113" ht="30" customHeight="1" x14ac:dyDescent="0.35">
      <c r="A2" s="44" t="s">
        <v>1</v>
      </c>
      <c r="B2" s="49" t="s">
        <v>39</v>
      </c>
      <c r="I2" s="65"/>
    </row>
    <row r="3" spans="1:113" ht="30" customHeight="1" x14ac:dyDescent="0.3">
      <c r="A3" s="44" t="s">
        <v>2</v>
      </c>
      <c r="B3" s="50" t="s">
        <v>40</v>
      </c>
      <c r="C3" s="100" t="s">
        <v>16</v>
      </c>
      <c r="D3" s="101"/>
      <c r="E3" s="99">
        <v>45364</v>
      </c>
      <c r="F3" s="99"/>
    </row>
    <row r="4" spans="1:113" ht="30" customHeight="1" x14ac:dyDescent="0.3">
      <c r="A4" s="45" t="s">
        <v>3</v>
      </c>
      <c r="C4" s="100" t="s">
        <v>17</v>
      </c>
      <c r="D4" s="101"/>
      <c r="E4" s="7">
        <v>2</v>
      </c>
      <c r="I4" s="96">
        <f>I5</f>
        <v>45369</v>
      </c>
      <c r="J4" s="97"/>
      <c r="K4" s="97"/>
      <c r="L4" s="97"/>
      <c r="M4" s="97"/>
      <c r="N4" s="97"/>
      <c r="O4" s="98"/>
      <c r="P4" s="96">
        <f>P5</f>
        <v>45376</v>
      </c>
      <c r="Q4" s="97"/>
      <c r="R4" s="97"/>
      <c r="S4" s="97"/>
      <c r="T4" s="97"/>
      <c r="U4" s="97"/>
      <c r="V4" s="98"/>
      <c r="W4" s="96">
        <f>W5</f>
        <v>45383</v>
      </c>
      <c r="X4" s="97"/>
      <c r="Y4" s="97"/>
      <c r="Z4" s="97"/>
      <c r="AA4" s="97"/>
      <c r="AB4" s="97"/>
      <c r="AC4" s="98"/>
      <c r="AD4" s="96">
        <f>AD5</f>
        <v>45390</v>
      </c>
      <c r="AE4" s="97"/>
      <c r="AF4" s="97"/>
      <c r="AG4" s="97"/>
      <c r="AH4" s="97"/>
      <c r="AI4" s="97"/>
      <c r="AJ4" s="98"/>
      <c r="AK4" s="96">
        <f>AK5</f>
        <v>45397</v>
      </c>
      <c r="AL4" s="97"/>
      <c r="AM4" s="97"/>
      <c r="AN4" s="97"/>
      <c r="AO4" s="97"/>
      <c r="AP4" s="97"/>
      <c r="AQ4" s="98"/>
      <c r="AR4" s="96">
        <f>AR5</f>
        <v>45404</v>
      </c>
      <c r="AS4" s="97"/>
      <c r="AT4" s="97"/>
      <c r="AU4" s="97"/>
      <c r="AV4" s="97"/>
      <c r="AW4" s="97"/>
      <c r="AX4" s="98"/>
      <c r="AY4" s="96">
        <f>AY5</f>
        <v>45411</v>
      </c>
      <c r="AZ4" s="97"/>
      <c r="BA4" s="97"/>
      <c r="BB4" s="97"/>
      <c r="BC4" s="97"/>
      <c r="BD4" s="97"/>
      <c r="BE4" s="98"/>
      <c r="BF4" s="96">
        <f>BF5</f>
        <v>45418</v>
      </c>
      <c r="BG4" s="97"/>
      <c r="BH4" s="97"/>
      <c r="BI4" s="97"/>
      <c r="BJ4" s="97"/>
      <c r="BK4" s="97"/>
      <c r="BL4" s="98"/>
      <c r="BM4" s="96">
        <f>BM5</f>
        <v>45425</v>
      </c>
      <c r="BN4" s="97"/>
      <c r="BO4" s="97"/>
      <c r="BP4" s="97"/>
      <c r="BQ4" s="97"/>
      <c r="BR4" s="97"/>
      <c r="BS4" s="98"/>
      <c r="BT4" s="96">
        <f>BT5</f>
        <v>45432</v>
      </c>
      <c r="BU4" s="97"/>
      <c r="BV4" s="97"/>
      <c r="BW4" s="97"/>
      <c r="BX4" s="97"/>
      <c r="BY4" s="97"/>
      <c r="BZ4" s="98"/>
      <c r="CA4" s="96">
        <f>CA5</f>
        <v>45439</v>
      </c>
      <c r="CB4" s="97"/>
      <c r="CC4" s="97"/>
      <c r="CD4" s="97"/>
      <c r="CE4" s="97"/>
      <c r="CF4" s="97"/>
      <c r="CG4" s="98"/>
      <c r="CH4" s="96">
        <f>CH5</f>
        <v>45446</v>
      </c>
      <c r="CI4" s="97"/>
      <c r="CJ4" s="97"/>
      <c r="CK4" s="97"/>
      <c r="CL4" s="97"/>
      <c r="CM4" s="97"/>
      <c r="CN4" s="98"/>
      <c r="CO4" s="96">
        <f>CO5</f>
        <v>45453</v>
      </c>
      <c r="CP4" s="97"/>
      <c r="CQ4" s="97"/>
      <c r="CR4" s="97"/>
      <c r="CS4" s="97"/>
      <c r="CT4" s="97"/>
      <c r="CU4" s="98"/>
      <c r="CV4" s="96">
        <f>CV5</f>
        <v>45460</v>
      </c>
      <c r="CW4" s="97"/>
      <c r="CX4" s="97"/>
      <c r="CY4" s="97"/>
      <c r="CZ4" s="97"/>
      <c r="DA4" s="97"/>
      <c r="DB4" s="98"/>
      <c r="DC4" s="96">
        <f>DC5</f>
        <v>45467</v>
      </c>
      <c r="DD4" s="97"/>
      <c r="DE4" s="97"/>
      <c r="DF4" s="97"/>
      <c r="DG4" s="97"/>
      <c r="DH4" s="97"/>
      <c r="DI4" s="98"/>
    </row>
    <row r="5" spans="1:113" ht="15" customHeight="1" x14ac:dyDescent="0.3">
      <c r="A5" s="45" t="s">
        <v>4</v>
      </c>
      <c r="B5" s="63"/>
      <c r="C5" s="63"/>
      <c r="D5" s="63"/>
      <c r="E5" s="63"/>
      <c r="F5" s="63"/>
      <c r="G5" s="63"/>
      <c r="I5" s="81">
        <f>Início_do_projeto-WEEKDAY(Início_do_projeto,1)+2+7*(Semana_de_exibição-1)</f>
        <v>45369</v>
      </c>
      <c r="J5" s="82">
        <f>I5+1</f>
        <v>45370</v>
      </c>
      <c r="K5" s="82">
        <f t="shared" ref="K5:AX5" si="0">J5+1</f>
        <v>45371</v>
      </c>
      <c r="L5" s="82">
        <f t="shared" si="0"/>
        <v>45372</v>
      </c>
      <c r="M5" s="82">
        <f t="shared" si="0"/>
        <v>45373</v>
      </c>
      <c r="N5" s="82">
        <f t="shared" si="0"/>
        <v>45374</v>
      </c>
      <c r="O5" s="83">
        <f t="shared" si="0"/>
        <v>45375</v>
      </c>
      <c r="P5" s="81">
        <f>O5+1</f>
        <v>45376</v>
      </c>
      <c r="Q5" s="82">
        <f>P5+1</f>
        <v>45377</v>
      </c>
      <c r="R5" s="82">
        <f t="shared" si="0"/>
        <v>45378</v>
      </c>
      <c r="S5" s="82">
        <f t="shared" si="0"/>
        <v>45379</v>
      </c>
      <c r="T5" s="82">
        <f t="shared" si="0"/>
        <v>45380</v>
      </c>
      <c r="U5" s="82">
        <f t="shared" si="0"/>
        <v>45381</v>
      </c>
      <c r="V5" s="83">
        <f t="shared" si="0"/>
        <v>45382</v>
      </c>
      <c r="W5" s="81">
        <f>V5+1</f>
        <v>45383</v>
      </c>
      <c r="X5" s="82">
        <f>W5+1</f>
        <v>45384</v>
      </c>
      <c r="Y5" s="82">
        <f t="shared" si="0"/>
        <v>45385</v>
      </c>
      <c r="Z5" s="82">
        <f t="shared" si="0"/>
        <v>45386</v>
      </c>
      <c r="AA5" s="82">
        <f t="shared" si="0"/>
        <v>45387</v>
      </c>
      <c r="AB5" s="82">
        <f t="shared" si="0"/>
        <v>45388</v>
      </c>
      <c r="AC5" s="83">
        <f t="shared" si="0"/>
        <v>45389</v>
      </c>
      <c r="AD5" s="81">
        <f>AC5+1</f>
        <v>45390</v>
      </c>
      <c r="AE5" s="82">
        <f>AD5+1</f>
        <v>45391</v>
      </c>
      <c r="AF5" s="82">
        <f t="shared" si="0"/>
        <v>45392</v>
      </c>
      <c r="AG5" s="82">
        <f t="shared" si="0"/>
        <v>45393</v>
      </c>
      <c r="AH5" s="82">
        <f t="shared" si="0"/>
        <v>45394</v>
      </c>
      <c r="AI5" s="82">
        <f t="shared" si="0"/>
        <v>45395</v>
      </c>
      <c r="AJ5" s="83">
        <f t="shared" si="0"/>
        <v>45396</v>
      </c>
      <c r="AK5" s="81">
        <f>AJ5+1</f>
        <v>45397</v>
      </c>
      <c r="AL5" s="82">
        <f>AK5+1</f>
        <v>45398</v>
      </c>
      <c r="AM5" s="82">
        <f t="shared" si="0"/>
        <v>45399</v>
      </c>
      <c r="AN5" s="82">
        <f t="shared" si="0"/>
        <v>45400</v>
      </c>
      <c r="AO5" s="82">
        <f t="shared" si="0"/>
        <v>45401</v>
      </c>
      <c r="AP5" s="82">
        <f t="shared" si="0"/>
        <v>45402</v>
      </c>
      <c r="AQ5" s="83">
        <f t="shared" si="0"/>
        <v>45403</v>
      </c>
      <c r="AR5" s="81">
        <f>AQ5+1</f>
        <v>45404</v>
      </c>
      <c r="AS5" s="82">
        <f>AR5+1</f>
        <v>45405</v>
      </c>
      <c r="AT5" s="82">
        <f t="shared" si="0"/>
        <v>45406</v>
      </c>
      <c r="AU5" s="82">
        <f t="shared" si="0"/>
        <v>45407</v>
      </c>
      <c r="AV5" s="82">
        <f t="shared" si="0"/>
        <v>45408</v>
      </c>
      <c r="AW5" s="82">
        <f t="shared" si="0"/>
        <v>45409</v>
      </c>
      <c r="AX5" s="83">
        <f t="shared" si="0"/>
        <v>45410</v>
      </c>
      <c r="AY5" s="81">
        <f>AX5+1</f>
        <v>45411</v>
      </c>
      <c r="AZ5" s="82">
        <f>AY5+1</f>
        <v>45412</v>
      </c>
      <c r="BA5" s="82">
        <f t="shared" ref="BA5:BE5" si="1">AZ5+1</f>
        <v>45413</v>
      </c>
      <c r="BB5" s="82">
        <f t="shared" si="1"/>
        <v>45414</v>
      </c>
      <c r="BC5" s="82">
        <f t="shared" si="1"/>
        <v>45415</v>
      </c>
      <c r="BD5" s="82">
        <f t="shared" si="1"/>
        <v>45416</v>
      </c>
      <c r="BE5" s="83">
        <f t="shared" si="1"/>
        <v>45417</v>
      </c>
      <c r="BF5" s="81">
        <f>BE5+1</f>
        <v>45418</v>
      </c>
      <c r="BG5" s="82">
        <f>BF5+1</f>
        <v>45419</v>
      </c>
      <c r="BH5" s="82">
        <f t="shared" ref="BH5:BL5" si="2">BG5+1</f>
        <v>45420</v>
      </c>
      <c r="BI5" s="82">
        <f t="shared" si="2"/>
        <v>45421</v>
      </c>
      <c r="BJ5" s="82">
        <f t="shared" si="2"/>
        <v>45422</v>
      </c>
      <c r="BK5" s="82">
        <f t="shared" si="2"/>
        <v>45423</v>
      </c>
      <c r="BL5" s="83">
        <f t="shared" si="2"/>
        <v>45424</v>
      </c>
      <c r="BM5" s="83">
        <f t="shared" ref="BM5" si="3">BL5+1</f>
        <v>45425</v>
      </c>
      <c r="BN5" s="83">
        <f t="shared" ref="BN5" si="4">BM5+1</f>
        <v>45426</v>
      </c>
      <c r="BO5" s="83">
        <f t="shared" ref="BO5" si="5">BN5+1</f>
        <v>45427</v>
      </c>
      <c r="BP5" s="83">
        <f t="shared" ref="BP5" si="6">BO5+1</f>
        <v>45428</v>
      </c>
      <c r="BQ5" s="83">
        <f t="shared" ref="BQ5" si="7">BP5+1</f>
        <v>45429</v>
      </c>
      <c r="BR5" s="83">
        <f t="shared" ref="BR5" si="8">BQ5+1</f>
        <v>45430</v>
      </c>
      <c r="BS5" s="83">
        <f t="shared" ref="BS5" si="9">BR5+1</f>
        <v>45431</v>
      </c>
      <c r="BT5" s="83">
        <f t="shared" ref="BT5" si="10">BS5+1</f>
        <v>45432</v>
      </c>
      <c r="BU5" s="83">
        <f t="shared" ref="BU5" si="11">BT5+1</f>
        <v>45433</v>
      </c>
      <c r="BV5" s="83">
        <f t="shared" ref="BV5" si="12">BU5+1</f>
        <v>45434</v>
      </c>
      <c r="BW5" s="83">
        <f t="shared" ref="BW5" si="13">BV5+1</f>
        <v>45435</v>
      </c>
      <c r="BX5" s="83">
        <f t="shared" ref="BX5" si="14">BW5+1</f>
        <v>45436</v>
      </c>
      <c r="BY5" s="83">
        <f t="shared" ref="BY5" si="15">BX5+1</f>
        <v>45437</v>
      </c>
      <c r="BZ5" s="83">
        <f t="shared" ref="BZ5" si="16">BY5+1</f>
        <v>45438</v>
      </c>
      <c r="CA5" s="83">
        <f t="shared" ref="CA5" si="17">BZ5+1</f>
        <v>45439</v>
      </c>
      <c r="CB5" s="83">
        <f t="shared" ref="CB5" si="18">CA5+1</f>
        <v>45440</v>
      </c>
      <c r="CC5" s="83">
        <f t="shared" ref="CC5" si="19">CB5+1</f>
        <v>45441</v>
      </c>
      <c r="CD5" s="83">
        <f t="shared" ref="CD5" si="20">CC5+1</f>
        <v>45442</v>
      </c>
      <c r="CE5" s="83">
        <f t="shared" ref="CE5" si="21">CD5+1</f>
        <v>45443</v>
      </c>
      <c r="CF5" s="83">
        <f t="shared" ref="CF5" si="22">CE5+1</f>
        <v>45444</v>
      </c>
      <c r="CG5" s="83">
        <f t="shared" ref="CG5" si="23">CF5+1</f>
        <v>45445</v>
      </c>
      <c r="CH5" s="83">
        <f t="shared" ref="CH5" si="24">CG5+1</f>
        <v>45446</v>
      </c>
      <c r="CI5" s="83">
        <f t="shared" ref="CI5" si="25">CH5+1</f>
        <v>45447</v>
      </c>
      <c r="CJ5" s="83">
        <f t="shared" ref="CJ5" si="26">CI5+1</f>
        <v>45448</v>
      </c>
      <c r="CK5" s="83">
        <f t="shared" ref="CK5" si="27">CJ5+1</f>
        <v>45449</v>
      </c>
      <c r="CL5" s="83">
        <f t="shared" ref="CL5" si="28">CK5+1</f>
        <v>45450</v>
      </c>
      <c r="CM5" s="83">
        <f t="shared" ref="CM5" si="29">CL5+1</f>
        <v>45451</v>
      </c>
      <c r="CN5" s="83">
        <f t="shared" ref="CN5" si="30">CM5+1</f>
        <v>45452</v>
      </c>
      <c r="CO5" s="83">
        <f t="shared" ref="CO5" si="31">CN5+1</f>
        <v>45453</v>
      </c>
      <c r="CP5" s="83">
        <f t="shared" ref="CP5" si="32">CO5+1</f>
        <v>45454</v>
      </c>
      <c r="CQ5" s="83">
        <f t="shared" ref="CQ5" si="33">CP5+1</f>
        <v>45455</v>
      </c>
      <c r="CR5" s="83">
        <f t="shared" ref="CR5" si="34">CQ5+1</f>
        <v>45456</v>
      </c>
      <c r="CS5" s="83">
        <f t="shared" ref="CS5" si="35">CR5+1</f>
        <v>45457</v>
      </c>
      <c r="CT5" s="83">
        <f t="shared" ref="CT5" si="36">CS5+1</f>
        <v>45458</v>
      </c>
      <c r="CU5" s="83">
        <f t="shared" ref="CU5" si="37">CT5+1</f>
        <v>45459</v>
      </c>
      <c r="CV5" s="83">
        <f t="shared" ref="CV5" si="38">CU5+1</f>
        <v>45460</v>
      </c>
      <c r="CW5" s="83">
        <f t="shared" ref="CW5" si="39">CV5+1</f>
        <v>45461</v>
      </c>
      <c r="CX5" s="83">
        <f t="shared" ref="CX5" si="40">CW5+1</f>
        <v>45462</v>
      </c>
      <c r="CY5" s="83">
        <f t="shared" ref="CY5" si="41">CX5+1</f>
        <v>45463</v>
      </c>
      <c r="CZ5" s="83">
        <f t="shared" ref="CZ5" si="42">CY5+1</f>
        <v>45464</v>
      </c>
      <c r="DA5" s="83">
        <f t="shared" ref="DA5" si="43">CZ5+1</f>
        <v>45465</v>
      </c>
      <c r="DB5" s="83">
        <f t="shared" ref="DB5" si="44">DA5+1</f>
        <v>45466</v>
      </c>
      <c r="DC5" s="83">
        <f t="shared" ref="DC5" si="45">DB5+1</f>
        <v>45467</v>
      </c>
      <c r="DD5" s="83">
        <f t="shared" ref="DD5" si="46">DC5+1</f>
        <v>45468</v>
      </c>
      <c r="DE5" s="83">
        <f t="shared" ref="DE5" si="47">DD5+1</f>
        <v>45469</v>
      </c>
      <c r="DF5" s="83">
        <f t="shared" ref="DF5" si="48">DE5+1</f>
        <v>45470</v>
      </c>
      <c r="DG5" s="83">
        <f t="shared" ref="DG5" si="49">DF5+1</f>
        <v>45471</v>
      </c>
      <c r="DH5" s="83">
        <f t="shared" ref="DH5" si="50">DG5+1</f>
        <v>45472</v>
      </c>
      <c r="DI5" s="83">
        <f t="shared" ref="DI5" si="51">DH5+1</f>
        <v>45473</v>
      </c>
    </row>
    <row r="6" spans="1:113" ht="30" customHeight="1" thickBot="1" x14ac:dyDescent="0.35">
      <c r="A6" s="45" t="s">
        <v>5</v>
      </c>
      <c r="B6" s="8" t="s">
        <v>14</v>
      </c>
      <c r="C6" s="9" t="s">
        <v>18</v>
      </c>
      <c r="D6" s="9" t="s">
        <v>19</v>
      </c>
      <c r="E6" s="9" t="s">
        <v>20</v>
      </c>
      <c r="F6" s="9" t="s">
        <v>21</v>
      </c>
      <c r="G6" s="9"/>
      <c r="H6" s="9" t="s">
        <v>22</v>
      </c>
      <c r="I6" s="10" t="str">
        <f t="shared" ref="I6" si="52">LEFT(TEXT(I5,"ddd"),1)</f>
        <v>s</v>
      </c>
      <c r="J6" s="10" t="str">
        <f t="shared" ref="J6:AR6" si="53">LEFT(TEXT(J5,"ddd"),1)</f>
        <v>t</v>
      </c>
      <c r="K6" s="10" t="str">
        <f t="shared" si="53"/>
        <v>q</v>
      </c>
      <c r="L6" s="10" t="str">
        <f t="shared" si="53"/>
        <v>q</v>
      </c>
      <c r="M6" s="10" t="str">
        <f t="shared" si="53"/>
        <v>s</v>
      </c>
      <c r="N6" s="10" t="str">
        <f t="shared" si="53"/>
        <v>s</v>
      </c>
      <c r="O6" s="10" t="str">
        <f t="shared" si="53"/>
        <v>d</v>
      </c>
      <c r="P6" s="10" t="str">
        <f t="shared" si="53"/>
        <v>s</v>
      </c>
      <c r="Q6" s="10" t="str">
        <f t="shared" si="53"/>
        <v>t</v>
      </c>
      <c r="R6" s="10" t="str">
        <f t="shared" si="53"/>
        <v>q</v>
      </c>
      <c r="S6" s="10" t="str">
        <f t="shared" si="53"/>
        <v>q</v>
      </c>
      <c r="T6" s="10" t="str">
        <f t="shared" si="53"/>
        <v>s</v>
      </c>
      <c r="U6" s="10" t="str">
        <f t="shared" si="53"/>
        <v>s</v>
      </c>
      <c r="V6" s="10" t="str">
        <f t="shared" si="53"/>
        <v>d</v>
      </c>
      <c r="W6" s="10" t="str">
        <f t="shared" si="53"/>
        <v>s</v>
      </c>
      <c r="X6" s="10" t="str">
        <f t="shared" si="53"/>
        <v>t</v>
      </c>
      <c r="Y6" s="10" t="str">
        <f t="shared" si="53"/>
        <v>q</v>
      </c>
      <c r="Z6" s="10" t="str">
        <f t="shared" si="53"/>
        <v>q</v>
      </c>
      <c r="AA6" s="10" t="str">
        <f t="shared" si="53"/>
        <v>s</v>
      </c>
      <c r="AB6" s="10" t="str">
        <f t="shared" si="53"/>
        <v>s</v>
      </c>
      <c r="AC6" s="10" t="str">
        <f t="shared" si="53"/>
        <v>d</v>
      </c>
      <c r="AD6" s="10" t="str">
        <f t="shared" si="53"/>
        <v>s</v>
      </c>
      <c r="AE6" s="10" t="str">
        <f t="shared" si="53"/>
        <v>t</v>
      </c>
      <c r="AF6" s="10" t="str">
        <f t="shared" si="53"/>
        <v>q</v>
      </c>
      <c r="AG6" s="10" t="str">
        <f t="shared" si="53"/>
        <v>q</v>
      </c>
      <c r="AH6" s="10" t="str">
        <f t="shared" si="53"/>
        <v>s</v>
      </c>
      <c r="AI6" s="10" t="str">
        <f t="shared" si="53"/>
        <v>s</v>
      </c>
      <c r="AJ6" s="10" t="str">
        <f t="shared" si="53"/>
        <v>d</v>
      </c>
      <c r="AK6" s="10" t="str">
        <f t="shared" si="53"/>
        <v>s</v>
      </c>
      <c r="AL6" s="10" t="str">
        <f t="shared" si="53"/>
        <v>t</v>
      </c>
      <c r="AM6" s="10" t="str">
        <f t="shared" si="53"/>
        <v>q</v>
      </c>
      <c r="AN6" s="10" t="str">
        <f t="shared" si="53"/>
        <v>q</v>
      </c>
      <c r="AO6" s="10" t="str">
        <f t="shared" si="53"/>
        <v>s</v>
      </c>
      <c r="AP6" s="10" t="str">
        <f t="shared" si="53"/>
        <v>s</v>
      </c>
      <c r="AQ6" s="10" t="str">
        <f t="shared" si="53"/>
        <v>d</v>
      </c>
      <c r="AR6" s="10" t="str">
        <f t="shared" si="53"/>
        <v>s</v>
      </c>
      <c r="AS6" s="10" t="str">
        <f t="shared" ref="AS6:BL6" si="54">LEFT(TEXT(AS5,"ddd"),1)</f>
        <v>t</v>
      </c>
      <c r="AT6" s="10" t="str">
        <f t="shared" si="54"/>
        <v>q</v>
      </c>
      <c r="AU6" s="10" t="str">
        <f t="shared" si="54"/>
        <v>q</v>
      </c>
      <c r="AV6" s="10" t="str">
        <f t="shared" si="54"/>
        <v>s</v>
      </c>
      <c r="AW6" s="10" t="str">
        <f t="shared" si="54"/>
        <v>s</v>
      </c>
      <c r="AX6" s="10" t="str">
        <f t="shared" si="54"/>
        <v>d</v>
      </c>
      <c r="AY6" s="10" t="str">
        <f t="shared" si="54"/>
        <v>s</v>
      </c>
      <c r="AZ6" s="10" t="str">
        <f t="shared" si="54"/>
        <v>t</v>
      </c>
      <c r="BA6" s="10" t="str">
        <f t="shared" si="54"/>
        <v>q</v>
      </c>
      <c r="BB6" s="10" t="str">
        <f t="shared" si="54"/>
        <v>q</v>
      </c>
      <c r="BC6" s="10" t="str">
        <f t="shared" si="54"/>
        <v>s</v>
      </c>
      <c r="BD6" s="10" t="str">
        <f t="shared" si="54"/>
        <v>s</v>
      </c>
      <c r="BE6" s="10" t="str">
        <f t="shared" si="54"/>
        <v>d</v>
      </c>
      <c r="BF6" s="10" t="str">
        <f t="shared" si="54"/>
        <v>s</v>
      </c>
      <c r="BG6" s="10" t="str">
        <f t="shared" si="54"/>
        <v>t</v>
      </c>
      <c r="BH6" s="10" t="str">
        <f t="shared" si="54"/>
        <v>q</v>
      </c>
      <c r="BI6" s="10" t="str">
        <f t="shared" si="54"/>
        <v>q</v>
      </c>
      <c r="BJ6" s="10" t="str">
        <f t="shared" si="54"/>
        <v>s</v>
      </c>
      <c r="BK6" s="10" t="str">
        <f t="shared" si="54"/>
        <v>s</v>
      </c>
      <c r="BL6" s="10" t="str">
        <f t="shared" si="54"/>
        <v>d</v>
      </c>
      <c r="BM6" s="10" t="str">
        <f t="shared" ref="BM6:CE6" si="55">LEFT(TEXT(BM5,"ddd"),1)</f>
        <v>s</v>
      </c>
      <c r="BN6" s="10" t="str">
        <f t="shared" si="55"/>
        <v>t</v>
      </c>
      <c r="BO6" s="10" t="str">
        <f t="shared" si="55"/>
        <v>q</v>
      </c>
      <c r="BP6" s="10" t="str">
        <f t="shared" si="55"/>
        <v>q</v>
      </c>
      <c r="BQ6" s="10" t="str">
        <f t="shared" si="55"/>
        <v>s</v>
      </c>
      <c r="BR6" s="10" t="str">
        <f t="shared" si="55"/>
        <v>s</v>
      </c>
      <c r="BS6" s="10" t="str">
        <f t="shared" si="55"/>
        <v>d</v>
      </c>
      <c r="BT6" s="10" t="str">
        <f t="shared" si="55"/>
        <v>s</v>
      </c>
      <c r="BU6" s="10" t="str">
        <f t="shared" si="55"/>
        <v>t</v>
      </c>
      <c r="BV6" s="10" t="str">
        <f t="shared" si="55"/>
        <v>q</v>
      </c>
      <c r="BW6" s="10" t="str">
        <f t="shared" si="55"/>
        <v>q</v>
      </c>
      <c r="BX6" s="10" t="str">
        <f t="shared" si="55"/>
        <v>s</v>
      </c>
      <c r="BY6" s="10" t="str">
        <f t="shared" si="55"/>
        <v>s</v>
      </c>
      <c r="BZ6" s="10" t="str">
        <f t="shared" si="55"/>
        <v>d</v>
      </c>
      <c r="CA6" s="10" t="str">
        <f t="shared" si="55"/>
        <v>s</v>
      </c>
      <c r="CB6" s="10" t="str">
        <f t="shared" si="55"/>
        <v>t</v>
      </c>
      <c r="CC6" s="10" t="str">
        <f t="shared" si="55"/>
        <v>q</v>
      </c>
      <c r="CD6" s="10" t="str">
        <f t="shared" si="55"/>
        <v>q</v>
      </c>
      <c r="CE6" s="10" t="str">
        <f t="shared" si="55"/>
        <v>s</v>
      </c>
      <c r="CF6" s="10" t="str">
        <f t="shared" ref="CF6:CN6" si="56">LEFT(TEXT(CF5,"ddd"),1)</f>
        <v>s</v>
      </c>
      <c r="CG6" s="10" t="str">
        <f t="shared" si="56"/>
        <v>d</v>
      </c>
      <c r="CH6" s="10" t="str">
        <f t="shared" si="56"/>
        <v>s</v>
      </c>
      <c r="CI6" s="10" t="str">
        <f t="shared" si="56"/>
        <v>t</v>
      </c>
      <c r="CJ6" s="10" t="str">
        <f t="shared" si="56"/>
        <v>q</v>
      </c>
      <c r="CK6" s="10" t="str">
        <f t="shared" si="56"/>
        <v>q</v>
      </c>
      <c r="CL6" s="10" t="str">
        <f t="shared" si="56"/>
        <v>s</v>
      </c>
      <c r="CM6" s="10" t="str">
        <f t="shared" si="56"/>
        <v>s</v>
      </c>
      <c r="CN6" s="10" t="str">
        <f t="shared" si="56"/>
        <v>d</v>
      </c>
      <c r="CO6" s="10" t="str">
        <f t="shared" ref="CO6:DI6" si="57">LEFT(TEXT(CO5,"ddd"),1)</f>
        <v>s</v>
      </c>
      <c r="CP6" s="10" t="str">
        <f t="shared" si="57"/>
        <v>t</v>
      </c>
      <c r="CQ6" s="10" t="str">
        <f t="shared" si="57"/>
        <v>q</v>
      </c>
      <c r="CR6" s="10" t="str">
        <f t="shared" si="57"/>
        <v>q</v>
      </c>
      <c r="CS6" s="10" t="str">
        <f t="shared" si="57"/>
        <v>s</v>
      </c>
      <c r="CT6" s="10" t="str">
        <f t="shared" si="57"/>
        <v>s</v>
      </c>
      <c r="CU6" s="10" t="str">
        <f t="shared" si="57"/>
        <v>d</v>
      </c>
      <c r="CV6" s="10" t="str">
        <f t="shared" si="57"/>
        <v>s</v>
      </c>
      <c r="CW6" s="10" t="str">
        <f t="shared" si="57"/>
        <v>t</v>
      </c>
      <c r="CX6" s="10" t="str">
        <f t="shared" si="57"/>
        <v>q</v>
      </c>
      <c r="CY6" s="10" t="str">
        <f t="shared" si="57"/>
        <v>q</v>
      </c>
      <c r="CZ6" s="10" t="str">
        <f t="shared" si="57"/>
        <v>s</v>
      </c>
      <c r="DA6" s="10" t="str">
        <f t="shared" si="57"/>
        <v>s</v>
      </c>
      <c r="DB6" s="10" t="str">
        <f t="shared" si="57"/>
        <v>d</v>
      </c>
      <c r="DC6" s="10" t="str">
        <f t="shared" si="57"/>
        <v>s</v>
      </c>
      <c r="DD6" s="10" t="str">
        <f t="shared" si="57"/>
        <v>t</v>
      </c>
      <c r="DE6" s="10" t="str">
        <f t="shared" si="57"/>
        <v>q</v>
      </c>
      <c r="DF6" s="10" t="str">
        <f t="shared" si="57"/>
        <v>q</v>
      </c>
      <c r="DG6" s="10" t="str">
        <f t="shared" si="57"/>
        <v>s</v>
      </c>
      <c r="DH6" s="10" t="str">
        <f t="shared" si="57"/>
        <v>s</v>
      </c>
      <c r="DI6" s="10" t="str">
        <f t="shared" si="57"/>
        <v>d</v>
      </c>
    </row>
    <row r="7" spans="1:113" ht="30" hidden="1" customHeight="1" thickBot="1" x14ac:dyDescent="0.35">
      <c r="A7" s="44" t="s">
        <v>6</v>
      </c>
      <c r="C7" s="47"/>
      <c r="E7"/>
      <c r="H7" t="str">
        <f>IF(OR(ISBLANK(Início_da_tarefa),ISBLANK(Término_da_tarefa)),"",Término_da_tarefa-Início_da_tarefa+1)</f>
        <v/>
      </c>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row>
    <row r="8" spans="1:113" s="3" customFormat="1" ht="30" customHeight="1" thickBot="1" x14ac:dyDescent="0.35">
      <c r="A8" s="45" t="s">
        <v>7</v>
      </c>
      <c r="B8" s="14" t="s">
        <v>41</v>
      </c>
      <c r="C8" s="51"/>
      <c r="D8" s="15"/>
      <c r="E8" s="67"/>
      <c r="F8" s="68"/>
      <c r="G8" s="13"/>
      <c r="H8" s="13" t="str">
        <f t="shared" ref="H8:H64" si="58">IF(OR(ISBLANK(Início_da_tarefa),ISBLANK(Término_da_tarefa)),"",Término_da_tarefa-Início_da_tarefa+1)</f>
        <v/>
      </c>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c r="CW8" s="30"/>
      <c r="CX8" s="30"/>
      <c r="CY8" s="30"/>
      <c r="CZ8" s="30"/>
      <c r="DA8" s="30"/>
      <c r="DB8" s="30"/>
      <c r="DC8" s="30"/>
      <c r="DD8" s="30"/>
      <c r="DE8" s="30"/>
      <c r="DF8" s="30"/>
      <c r="DG8" s="30"/>
      <c r="DH8" s="30"/>
      <c r="DI8" s="30"/>
    </row>
    <row r="9" spans="1:113" s="3" customFormat="1" ht="30" customHeight="1" thickBot="1" x14ac:dyDescent="0.35">
      <c r="A9" s="45" t="s">
        <v>8</v>
      </c>
      <c r="B9" s="59" t="s">
        <v>42</v>
      </c>
      <c r="C9" s="52" t="s">
        <v>43</v>
      </c>
      <c r="D9" s="16">
        <v>1</v>
      </c>
      <c r="E9" s="69">
        <f>Início_do_projeto</f>
        <v>45364</v>
      </c>
      <c r="F9" s="69">
        <v>45376</v>
      </c>
      <c r="G9" s="13"/>
      <c r="H9" s="13">
        <f t="shared" si="58"/>
        <v>13</v>
      </c>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c r="CW9" s="30"/>
      <c r="CX9" s="30"/>
      <c r="CY9" s="30"/>
      <c r="CZ9" s="30"/>
      <c r="DA9" s="30"/>
      <c r="DB9" s="30"/>
      <c r="DC9" s="30"/>
      <c r="DD9" s="30"/>
      <c r="DE9" s="30"/>
      <c r="DF9" s="30"/>
      <c r="DG9" s="30"/>
      <c r="DH9" s="30"/>
      <c r="DI9" s="30"/>
    </row>
    <row r="10" spans="1:113" s="3" customFormat="1" ht="30" customHeight="1" thickBot="1" x14ac:dyDescent="0.35">
      <c r="A10" s="45" t="s">
        <v>9</v>
      </c>
      <c r="B10" s="84" t="s">
        <v>44</v>
      </c>
      <c r="C10" s="52" t="s">
        <v>45</v>
      </c>
      <c r="D10" s="16">
        <v>1</v>
      </c>
      <c r="E10" s="69">
        <f>Início_do_projeto</f>
        <v>45364</v>
      </c>
      <c r="F10" s="69">
        <v>45376</v>
      </c>
      <c r="G10" s="13"/>
      <c r="H10" s="13">
        <f t="shared" si="58"/>
        <v>13</v>
      </c>
      <c r="I10" s="30"/>
      <c r="J10" s="30"/>
      <c r="K10" s="30"/>
      <c r="L10" s="30"/>
      <c r="M10" s="30"/>
      <c r="N10" s="30"/>
      <c r="O10" s="30"/>
      <c r="P10" s="30"/>
      <c r="Q10" s="30"/>
      <c r="R10" s="30"/>
      <c r="S10" s="30"/>
      <c r="T10" s="30"/>
      <c r="U10" s="31"/>
      <c r="V10" s="31"/>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c r="CW10" s="30"/>
      <c r="CX10" s="30"/>
      <c r="CY10" s="30"/>
      <c r="CZ10" s="30"/>
      <c r="DA10" s="30"/>
      <c r="DB10" s="30"/>
      <c r="DC10" s="30"/>
      <c r="DD10" s="30"/>
      <c r="DE10" s="30"/>
      <c r="DF10" s="30"/>
      <c r="DG10" s="30"/>
      <c r="DH10" s="30"/>
      <c r="DI10" s="30"/>
    </row>
    <row r="11" spans="1:113" s="3" customFormat="1" ht="30" customHeight="1" thickBot="1" x14ac:dyDescent="0.35">
      <c r="A11" s="44"/>
      <c r="B11" s="59" t="s">
        <v>46</v>
      </c>
      <c r="C11" s="52" t="s">
        <v>47</v>
      </c>
      <c r="D11" s="16">
        <v>1</v>
      </c>
      <c r="E11" s="69">
        <f>Início_do_projeto</f>
        <v>45364</v>
      </c>
      <c r="F11" s="69">
        <v>45376</v>
      </c>
      <c r="G11" s="13"/>
      <c r="H11" s="13">
        <f t="shared" si="58"/>
        <v>13</v>
      </c>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c r="CW11" s="30"/>
      <c r="CX11" s="30"/>
      <c r="CY11" s="30"/>
      <c r="CZ11" s="30"/>
      <c r="DA11" s="30"/>
      <c r="DB11" s="30"/>
      <c r="DC11" s="30"/>
      <c r="DD11" s="30"/>
      <c r="DE11" s="30"/>
      <c r="DF11" s="30"/>
      <c r="DG11" s="30"/>
      <c r="DH11" s="30"/>
      <c r="DI11" s="30"/>
    </row>
    <row r="12" spans="1:113" s="3" customFormat="1" ht="30" customHeight="1" thickBot="1" x14ac:dyDescent="0.35">
      <c r="A12" s="44"/>
      <c r="B12" s="59" t="s">
        <v>49</v>
      </c>
      <c r="C12" s="52" t="s">
        <v>50</v>
      </c>
      <c r="D12" s="16">
        <v>1</v>
      </c>
      <c r="E12" s="69">
        <f>Início_do_projeto</f>
        <v>45364</v>
      </c>
      <c r="F12" s="69">
        <v>45376</v>
      </c>
      <c r="G12" s="13"/>
      <c r="H12" s="13">
        <f t="shared" si="58"/>
        <v>13</v>
      </c>
      <c r="I12" s="30"/>
      <c r="J12" s="30"/>
      <c r="K12" s="30"/>
      <c r="L12" s="30"/>
      <c r="M12" s="30"/>
      <c r="N12" s="30"/>
      <c r="O12" s="30"/>
      <c r="P12" s="30"/>
      <c r="Q12" s="30"/>
      <c r="R12" s="30"/>
      <c r="S12" s="30"/>
      <c r="T12" s="30"/>
      <c r="U12" s="30"/>
      <c r="V12" s="30"/>
      <c r="W12" s="30"/>
      <c r="X12" s="30"/>
      <c r="Y12" s="31"/>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c r="CW12" s="30"/>
      <c r="CX12" s="30"/>
      <c r="CY12" s="30"/>
      <c r="CZ12" s="30"/>
      <c r="DA12" s="30"/>
      <c r="DB12" s="30"/>
      <c r="DC12" s="30"/>
      <c r="DD12" s="30"/>
      <c r="DE12" s="30"/>
      <c r="DF12" s="30"/>
      <c r="DG12" s="30"/>
      <c r="DH12" s="30"/>
      <c r="DI12" s="30"/>
    </row>
    <row r="13" spans="1:113" s="3" customFormat="1" ht="30" customHeight="1" thickBot="1" x14ac:dyDescent="0.35">
      <c r="A13" s="44"/>
      <c r="B13" s="59" t="s">
        <v>48</v>
      </c>
      <c r="C13" s="52" t="s">
        <v>51</v>
      </c>
      <c r="D13" s="16">
        <v>1</v>
      </c>
      <c r="E13" s="69">
        <f>Início_do_projeto</f>
        <v>45364</v>
      </c>
      <c r="F13" s="69">
        <v>45376</v>
      </c>
      <c r="G13" s="13"/>
      <c r="H13" s="13">
        <f t="shared" si="58"/>
        <v>13</v>
      </c>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c r="CW13" s="30"/>
      <c r="CX13" s="30"/>
      <c r="CY13" s="30"/>
      <c r="CZ13" s="30"/>
      <c r="DA13" s="30"/>
      <c r="DB13" s="30"/>
      <c r="DC13" s="30"/>
      <c r="DD13" s="30"/>
      <c r="DE13" s="30"/>
      <c r="DF13" s="30"/>
      <c r="DG13" s="30"/>
      <c r="DH13" s="30"/>
      <c r="DI13" s="30"/>
    </row>
    <row r="14" spans="1:113" s="3" customFormat="1" ht="30" customHeight="1" thickBot="1" x14ac:dyDescent="0.35">
      <c r="A14" s="44"/>
      <c r="B14" s="59" t="s">
        <v>85</v>
      </c>
      <c r="C14" s="52" t="s">
        <v>86</v>
      </c>
      <c r="D14" s="16">
        <v>1</v>
      </c>
      <c r="E14" s="69">
        <v>45383</v>
      </c>
      <c r="F14" s="69">
        <v>45383</v>
      </c>
      <c r="G14" s="13"/>
      <c r="H14" s="13"/>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c r="CW14" s="30"/>
      <c r="CX14" s="30"/>
      <c r="CY14" s="30"/>
      <c r="CZ14" s="30"/>
      <c r="DA14" s="30"/>
      <c r="DB14" s="30"/>
      <c r="DC14" s="30"/>
      <c r="DD14" s="30"/>
      <c r="DE14" s="30"/>
      <c r="DF14" s="30"/>
      <c r="DG14" s="30"/>
      <c r="DH14" s="30"/>
      <c r="DI14" s="30"/>
    </row>
    <row r="15" spans="1:113" s="3" customFormat="1" ht="30" customHeight="1" thickBot="1" x14ac:dyDescent="0.35">
      <c r="A15" s="45" t="s">
        <v>10</v>
      </c>
      <c r="B15" s="17" t="s">
        <v>91</v>
      </c>
      <c r="C15" s="53"/>
      <c r="D15" s="18"/>
      <c r="E15" s="70"/>
      <c r="F15" s="71"/>
      <c r="G15" s="13"/>
      <c r="H15" s="13" t="str">
        <f t="shared" si="58"/>
        <v/>
      </c>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c r="CW15" s="30"/>
      <c r="CX15" s="30"/>
      <c r="CY15" s="30"/>
      <c r="CZ15" s="30"/>
      <c r="DA15" s="30"/>
      <c r="DB15" s="30"/>
      <c r="DC15" s="30"/>
      <c r="DD15" s="30"/>
      <c r="DE15" s="30"/>
      <c r="DF15" s="30"/>
      <c r="DG15" s="30"/>
      <c r="DH15" s="30"/>
      <c r="DI15" s="30"/>
    </row>
    <row r="16" spans="1:113" s="3" customFormat="1" ht="30" customHeight="1" thickBot="1" x14ac:dyDescent="0.35">
      <c r="A16" s="45"/>
      <c r="B16" s="60" t="s">
        <v>96</v>
      </c>
      <c r="C16" s="54"/>
      <c r="D16" s="19">
        <v>1</v>
      </c>
      <c r="E16" s="72">
        <v>45411</v>
      </c>
      <c r="F16" s="72">
        <v>45412</v>
      </c>
      <c r="G16" s="13"/>
      <c r="H16" s="13">
        <f t="shared" si="58"/>
        <v>2</v>
      </c>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c r="CW16" s="30"/>
      <c r="CX16" s="30"/>
      <c r="CY16" s="30"/>
      <c r="CZ16" s="30"/>
      <c r="DA16" s="30"/>
      <c r="DB16" s="30"/>
      <c r="DC16" s="30"/>
      <c r="DD16" s="30"/>
      <c r="DE16" s="30"/>
      <c r="DF16" s="30"/>
      <c r="DG16" s="30"/>
      <c r="DH16" s="30"/>
      <c r="DI16" s="30"/>
    </row>
    <row r="17" spans="1:113" s="3" customFormat="1" ht="30" customHeight="1" thickBot="1" x14ac:dyDescent="0.35">
      <c r="A17" s="44"/>
      <c r="B17" s="60" t="s">
        <v>97</v>
      </c>
      <c r="C17" s="54"/>
      <c r="D17" s="19">
        <v>0</v>
      </c>
      <c r="E17" s="72">
        <v>45412</v>
      </c>
      <c r="F17" s="72">
        <v>45418</v>
      </c>
      <c r="G17" s="13"/>
      <c r="H17" s="13">
        <f t="shared" si="58"/>
        <v>7</v>
      </c>
      <c r="I17" s="30"/>
      <c r="J17" s="30"/>
      <c r="K17" s="30"/>
      <c r="L17" s="30"/>
      <c r="M17" s="30"/>
      <c r="N17" s="30"/>
      <c r="O17" s="30"/>
      <c r="P17" s="30"/>
      <c r="Q17" s="30"/>
      <c r="R17" s="30"/>
      <c r="S17" s="30"/>
      <c r="T17" s="30"/>
      <c r="U17" s="31"/>
      <c r="V17" s="31"/>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c r="CW17" s="30"/>
      <c r="CX17" s="30"/>
      <c r="CY17" s="30"/>
      <c r="CZ17" s="30"/>
      <c r="DA17" s="30"/>
      <c r="DB17" s="30"/>
      <c r="DC17" s="30"/>
      <c r="DD17" s="30"/>
      <c r="DE17" s="30"/>
      <c r="DF17" s="30"/>
      <c r="DG17" s="30"/>
      <c r="DH17" s="30"/>
      <c r="DI17" s="30"/>
    </row>
    <row r="18" spans="1:113" s="3" customFormat="1" ht="30" customHeight="1" thickBot="1" x14ac:dyDescent="0.35">
      <c r="A18" s="44"/>
      <c r="B18" s="60" t="s">
        <v>92</v>
      </c>
      <c r="C18" s="54"/>
      <c r="D18" s="19">
        <v>0</v>
      </c>
      <c r="E18" s="72">
        <v>45412</v>
      </c>
      <c r="F18" s="72">
        <v>45418</v>
      </c>
      <c r="G18" s="13"/>
      <c r="H18" s="13">
        <f t="shared" si="58"/>
        <v>7</v>
      </c>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row>
    <row r="19" spans="1:113" s="3" customFormat="1" ht="30" customHeight="1" thickBot="1" x14ac:dyDescent="0.35">
      <c r="A19" s="44"/>
      <c r="B19" s="60" t="s">
        <v>98</v>
      </c>
      <c r="C19" s="54"/>
      <c r="D19" s="19">
        <v>0</v>
      </c>
      <c r="E19" s="72">
        <v>45412</v>
      </c>
      <c r="F19" s="72">
        <v>45418</v>
      </c>
      <c r="G19" s="13"/>
      <c r="H19" s="13"/>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c r="CW19" s="30"/>
      <c r="CX19" s="30"/>
      <c r="CY19" s="30"/>
      <c r="CZ19" s="30"/>
      <c r="DA19" s="30"/>
      <c r="DB19" s="30"/>
      <c r="DC19" s="30"/>
      <c r="DD19" s="30"/>
      <c r="DE19" s="30"/>
      <c r="DF19" s="30"/>
      <c r="DG19" s="30"/>
      <c r="DH19" s="30"/>
      <c r="DI19" s="30"/>
    </row>
    <row r="20" spans="1:113" s="3" customFormat="1" ht="30" customHeight="1" thickBot="1" x14ac:dyDescent="0.35">
      <c r="A20" s="44"/>
      <c r="B20" s="60" t="s">
        <v>99</v>
      </c>
      <c r="C20" s="54"/>
      <c r="D20" s="19">
        <v>0</v>
      </c>
      <c r="E20" s="72">
        <v>45412</v>
      </c>
      <c r="F20" s="72">
        <v>45418</v>
      </c>
      <c r="G20" s="13"/>
      <c r="H20" s="13"/>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c r="CW20" s="30"/>
      <c r="CX20" s="30"/>
      <c r="CY20" s="30"/>
      <c r="CZ20" s="30"/>
      <c r="DA20" s="30"/>
      <c r="DB20" s="30"/>
      <c r="DC20" s="30"/>
      <c r="DD20" s="30"/>
      <c r="DE20" s="30"/>
      <c r="DF20" s="30"/>
      <c r="DG20" s="30"/>
      <c r="DH20" s="30"/>
      <c r="DI20" s="30"/>
    </row>
    <row r="21" spans="1:113" s="3" customFormat="1" ht="30" customHeight="1" thickBot="1" x14ac:dyDescent="0.35">
      <c r="A21" s="44"/>
      <c r="B21" s="60" t="s">
        <v>100</v>
      </c>
      <c r="C21" s="54"/>
      <c r="D21" s="19">
        <v>0</v>
      </c>
      <c r="E21" s="72">
        <v>45412</v>
      </c>
      <c r="F21" s="72">
        <v>45418</v>
      </c>
      <c r="G21" s="13"/>
      <c r="H21" s="13"/>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c r="CW21" s="30"/>
      <c r="CX21" s="30"/>
      <c r="CY21" s="30"/>
      <c r="CZ21" s="30"/>
      <c r="DA21" s="30"/>
      <c r="DB21" s="30"/>
      <c r="DC21" s="30"/>
      <c r="DD21" s="30"/>
      <c r="DE21" s="30"/>
      <c r="DF21" s="30"/>
      <c r="DG21" s="30"/>
      <c r="DH21" s="30"/>
      <c r="DI21" s="30"/>
    </row>
    <row r="22" spans="1:113" s="3" customFormat="1" ht="30" customHeight="1" thickBot="1" x14ac:dyDescent="0.35">
      <c r="A22" s="44"/>
      <c r="B22" s="60" t="s">
        <v>93</v>
      </c>
      <c r="C22" s="54"/>
      <c r="D22" s="19">
        <v>0</v>
      </c>
      <c r="E22" s="72">
        <v>45412</v>
      </c>
      <c r="F22" s="72">
        <v>45418</v>
      </c>
      <c r="G22" s="13"/>
      <c r="H22" s="13"/>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c r="CW22" s="30"/>
      <c r="CX22" s="30"/>
      <c r="CY22" s="30"/>
      <c r="CZ22" s="30"/>
      <c r="DA22" s="30"/>
      <c r="DB22" s="30"/>
      <c r="DC22" s="30"/>
      <c r="DD22" s="30"/>
      <c r="DE22" s="30"/>
      <c r="DF22" s="30"/>
      <c r="DG22" s="30"/>
      <c r="DH22" s="30"/>
      <c r="DI22" s="30"/>
    </row>
    <row r="23" spans="1:113" s="3" customFormat="1" ht="30" customHeight="1" thickBot="1" x14ac:dyDescent="0.35">
      <c r="A23" s="44"/>
      <c r="B23" s="60" t="s">
        <v>94</v>
      </c>
      <c r="C23" s="54"/>
      <c r="D23" s="19">
        <v>0</v>
      </c>
      <c r="E23" s="72">
        <v>45418</v>
      </c>
      <c r="F23" s="72">
        <v>45419</v>
      </c>
      <c r="G23" s="13"/>
      <c r="H23" s="13"/>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c r="CW23" s="30"/>
      <c r="CX23" s="30"/>
      <c r="CY23" s="30"/>
      <c r="CZ23" s="30"/>
      <c r="DA23" s="30"/>
      <c r="DB23" s="30"/>
      <c r="DC23" s="30"/>
      <c r="DD23" s="30"/>
      <c r="DE23" s="30"/>
      <c r="DF23" s="30"/>
      <c r="DG23" s="30"/>
      <c r="DH23" s="30"/>
      <c r="DI23" s="30"/>
    </row>
    <row r="24" spans="1:113" s="3" customFormat="1" ht="30" customHeight="1" thickBot="1" x14ac:dyDescent="0.35">
      <c r="A24" s="44" t="s">
        <v>11</v>
      </c>
      <c r="B24" s="20" t="s">
        <v>95</v>
      </c>
      <c r="C24" s="55"/>
      <c r="D24" s="21"/>
      <c r="E24" s="73"/>
      <c r="F24" s="74"/>
      <c r="G24" s="13"/>
      <c r="H24" s="13" t="str">
        <f t="shared" si="58"/>
        <v/>
      </c>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c r="CW24" s="30"/>
      <c r="CX24" s="30"/>
      <c r="CY24" s="30"/>
      <c r="CZ24" s="30"/>
      <c r="DA24" s="30"/>
      <c r="DB24" s="30"/>
      <c r="DC24" s="30"/>
      <c r="DD24" s="30"/>
      <c r="DE24" s="30"/>
      <c r="DF24" s="30"/>
      <c r="DG24" s="30"/>
      <c r="DH24" s="30"/>
      <c r="DI24" s="30"/>
    </row>
    <row r="25" spans="1:113" s="3" customFormat="1" ht="30" customHeight="1" thickBot="1" x14ac:dyDescent="0.35">
      <c r="A25" s="44"/>
      <c r="B25" s="61" t="s">
        <v>96</v>
      </c>
      <c r="C25" s="56"/>
      <c r="D25" s="22">
        <v>0</v>
      </c>
      <c r="E25" s="75">
        <v>45419</v>
      </c>
      <c r="F25" s="75">
        <v>45420</v>
      </c>
      <c r="G25" s="13"/>
      <c r="H25" s="13">
        <f t="shared" si="58"/>
        <v>2</v>
      </c>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c r="CW25" s="30"/>
      <c r="CX25" s="30"/>
      <c r="CY25" s="30"/>
      <c r="CZ25" s="30"/>
      <c r="DA25" s="30"/>
      <c r="DB25" s="30"/>
      <c r="DC25" s="30"/>
      <c r="DD25" s="30"/>
      <c r="DE25" s="30"/>
      <c r="DF25" s="30"/>
      <c r="DG25" s="30"/>
      <c r="DH25" s="30"/>
      <c r="DI25" s="30"/>
    </row>
    <row r="26" spans="1:113" s="3" customFormat="1" ht="30" customHeight="1" thickBot="1" x14ac:dyDescent="0.35">
      <c r="A26" s="44"/>
      <c r="B26" s="61" t="s">
        <v>97</v>
      </c>
      <c r="C26" s="56"/>
      <c r="D26" s="22">
        <v>0</v>
      </c>
      <c r="E26" s="75">
        <v>45420</v>
      </c>
      <c r="F26" s="75">
        <v>45425</v>
      </c>
      <c r="G26" s="13"/>
      <c r="H26" s="13">
        <f t="shared" si="58"/>
        <v>6</v>
      </c>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c r="CW26" s="30"/>
      <c r="CX26" s="30"/>
      <c r="CY26" s="30"/>
      <c r="CZ26" s="30"/>
      <c r="DA26" s="30"/>
      <c r="DB26" s="30"/>
      <c r="DC26" s="30"/>
      <c r="DD26" s="30"/>
      <c r="DE26" s="30"/>
      <c r="DF26" s="30"/>
      <c r="DG26" s="30"/>
      <c r="DH26" s="30"/>
      <c r="DI26" s="30"/>
    </row>
    <row r="27" spans="1:113" s="3" customFormat="1" ht="30" customHeight="1" thickBot="1" x14ac:dyDescent="0.35">
      <c r="A27" s="44"/>
      <c r="B27" s="61" t="s">
        <v>92</v>
      </c>
      <c r="C27" s="56"/>
      <c r="D27" s="22">
        <v>0</v>
      </c>
      <c r="E27" s="75">
        <v>45420</v>
      </c>
      <c r="F27" s="75">
        <v>45425</v>
      </c>
      <c r="G27" s="13"/>
      <c r="H27" s="13">
        <f t="shared" si="58"/>
        <v>6</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c r="CW27" s="30"/>
      <c r="CX27" s="30"/>
      <c r="CY27" s="30"/>
      <c r="CZ27" s="30"/>
      <c r="DA27" s="30"/>
      <c r="DB27" s="30"/>
      <c r="DC27" s="30"/>
      <c r="DD27" s="30"/>
      <c r="DE27" s="30"/>
      <c r="DF27" s="30"/>
      <c r="DG27" s="30"/>
      <c r="DH27" s="30"/>
      <c r="DI27" s="30"/>
    </row>
    <row r="28" spans="1:113" s="3" customFormat="1" ht="30" customHeight="1" thickBot="1" x14ac:dyDescent="0.35">
      <c r="A28" s="44"/>
      <c r="B28" s="61" t="s">
        <v>98</v>
      </c>
      <c r="C28" s="56"/>
      <c r="D28" s="22">
        <v>0</v>
      </c>
      <c r="E28" s="75">
        <v>45420</v>
      </c>
      <c r="F28" s="75">
        <v>45425</v>
      </c>
      <c r="G28" s="13"/>
      <c r="H28" s="13">
        <f t="shared" si="58"/>
        <v>6</v>
      </c>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c r="CW28" s="30"/>
      <c r="CX28" s="30"/>
      <c r="CY28" s="30"/>
      <c r="CZ28" s="30"/>
      <c r="DA28" s="30"/>
      <c r="DB28" s="30"/>
      <c r="DC28" s="30"/>
      <c r="DD28" s="30"/>
      <c r="DE28" s="30"/>
      <c r="DF28" s="30"/>
      <c r="DG28" s="30"/>
      <c r="DH28" s="30"/>
      <c r="DI28" s="30"/>
    </row>
    <row r="29" spans="1:113" s="3" customFormat="1" ht="30" customHeight="1" thickBot="1" x14ac:dyDescent="0.35">
      <c r="A29" s="44"/>
      <c r="B29" s="61" t="s">
        <v>99</v>
      </c>
      <c r="C29" s="56"/>
      <c r="D29" s="22">
        <v>0</v>
      </c>
      <c r="E29" s="75">
        <v>45420</v>
      </c>
      <c r="F29" s="75">
        <v>45425</v>
      </c>
      <c r="G29" s="13"/>
      <c r="H29" s="13"/>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c r="CW29" s="30"/>
      <c r="CX29" s="30"/>
      <c r="CY29" s="30"/>
      <c r="CZ29" s="30"/>
      <c r="DA29" s="30"/>
      <c r="DB29" s="30"/>
      <c r="DC29" s="30"/>
      <c r="DD29" s="30"/>
      <c r="DE29" s="30"/>
      <c r="DF29" s="30"/>
      <c r="DG29" s="30"/>
      <c r="DH29" s="30"/>
      <c r="DI29" s="30"/>
    </row>
    <row r="30" spans="1:113" s="3" customFormat="1" ht="30" customHeight="1" thickBot="1" x14ac:dyDescent="0.35">
      <c r="A30" s="44"/>
      <c r="B30" s="61" t="s">
        <v>100</v>
      </c>
      <c r="C30" s="56"/>
      <c r="D30" s="22">
        <v>0</v>
      </c>
      <c r="E30" s="75">
        <v>45420</v>
      </c>
      <c r="F30" s="75">
        <v>45425</v>
      </c>
      <c r="G30" s="13"/>
      <c r="H30" s="13"/>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c r="CW30" s="30"/>
      <c r="CX30" s="30"/>
      <c r="CY30" s="30"/>
      <c r="CZ30" s="30"/>
      <c r="DA30" s="30"/>
      <c r="DB30" s="30"/>
      <c r="DC30" s="30"/>
      <c r="DD30" s="30"/>
      <c r="DE30" s="30"/>
      <c r="DF30" s="30"/>
      <c r="DG30" s="30"/>
      <c r="DH30" s="30"/>
      <c r="DI30" s="30"/>
    </row>
    <row r="31" spans="1:113" s="3" customFormat="1" ht="30" customHeight="1" thickBot="1" x14ac:dyDescent="0.35">
      <c r="A31" s="44"/>
      <c r="B31" s="61" t="s">
        <v>93</v>
      </c>
      <c r="C31" s="56"/>
      <c r="D31" s="22">
        <v>0</v>
      </c>
      <c r="E31" s="75">
        <v>45420</v>
      </c>
      <c r="F31" s="75">
        <v>45425</v>
      </c>
      <c r="G31" s="13"/>
      <c r="H31" s="13"/>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c r="CW31" s="30"/>
      <c r="CX31" s="30"/>
      <c r="CY31" s="30"/>
      <c r="CZ31" s="30"/>
      <c r="DA31" s="30"/>
      <c r="DB31" s="30"/>
      <c r="DC31" s="30"/>
      <c r="DD31" s="30"/>
      <c r="DE31" s="30"/>
      <c r="DF31" s="30"/>
      <c r="DG31" s="30"/>
      <c r="DH31" s="30"/>
      <c r="DI31" s="30"/>
    </row>
    <row r="32" spans="1:113" s="3" customFormat="1" ht="30" customHeight="1" thickBot="1" x14ac:dyDescent="0.35">
      <c r="A32" s="44"/>
      <c r="B32" s="61" t="s">
        <v>94</v>
      </c>
      <c r="C32" s="56"/>
      <c r="D32" s="22">
        <v>0</v>
      </c>
      <c r="E32" s="75">
        <v>45420</v>
      </c>
      <c r="F32" s="75">
        <v>45425</v>
      </c>
      <c r="G32" s="13"/>
      <c r="H32" s="13">
        <f t="shared" si="58"/>
        <v>6</v>
      </c>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c r="CW32" s="30"/>
      <c r="CX32" s="30"/>
      <c r="CY32" s="30"/>
      <c r="CZ32" s="30"/>
      <c r="DA32" s="30"/>
      <c r="DB32" s="30"/>
      <c r="DC32" s="30"/>
      <c r="DD32" s="30"/>
      <c r="DE32" s="30"/>
      <c r="DF32" s="30"/>
      <c r="DG32" s="30"/>
      <c r="DH32" s="30"/>
      <c r="DI32" s="30"/>
    </row>
    <row r="33" spans="1:113" s="3" customFormat="1" ht="30" customHeight="1" thickBot="1" x14ac:dyDescent="0.35">
      <c r="A33" s="44" t="s">
        <v>11</v>
      </c>
      <c r="B33" s="23" t="s">
        <v>101</v>
      </c>
      <c r="C33" s="57"/>
      <c r="D33" s="24"/>
      <c r="E33" s="76"/>
      <c r="F33" s="77"/>
      <c r="G33" s="13"/>
      <c r="H33" s="13" t="str">
        <f t="shared" si="58"/>
        <v/>
      </c>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row>
    <row r="34" spans="1:113" s="3" customFormat="1" ht="30" customHeight="1" thickBot="1" x14ac:dyDescent="0.35">
      <c r="A34" s="44"/>
      <c r="B34" s="62" t="s">
        <v>96</v>
      </c>
      <c r="C34" s="58"/>
      <c r="D34" s="25">
        <v>0</v>
      </c>
      <c r="E34" s="78">
        <v>45425</v>
      </c>
      <c r="F34" s="78">
        <v>45427</v>
      </c>
      <c r="G34" s="13"/>
      <c r="H34" s="13">
        <f t="shared" si="58"/>
        <v>3</v>
      </c>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c r="CW34" s="30"/>
      <c r="CX34" s="30"/>
      <c r="CY34" s="30"/>
      <c r="CZ34" s="30"/>
      <c r="DA34" s="30"/>
      <c r="DB34" s="30"/>
      <c r="DC34" s="30"/>
      <c r="DD34" s="30"/>
      <c r="DE34" s="30"/>
      <c r="DF34" s="30"/>
      <c r="DG34" s="30"/>
      <c r="DH34" s="30"/>
      <c r="DI34" s="30"/>
    </row>
    <row r="35" spans="1:113" s="3" customFormat="1" ht="30" customHeight="1" thickBot="1" x14ac:dyDescent="0.35">
      <c r="A35" s="44"/>
      <c r="B35" s="62" t="s">
        <v>97</v>
      </c>
      <c r="C35" s="58"/>
      <c r="D35" s="25">
        <v>0</v>
      </c>
      <c r="E35" s="78">
        <v>45427</v>
      </c>
      <c r="F35" s="78">
        <v>45432</v>
      </c>
      <c r="G35" s="13"/>
      <c r="H35" s="13">
        <f t="shared" si="58"/>
        <v>6</v>
      </c>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c r="CW35" s="30"/>
      <c r="CX35" s="30"/>
      <c r="CY35" s="30"/>
      <c r="CZ35" s="30"/>
      <c r="DA35" s="30"/>
      <c r="DB35" s="30"/>
      <c r="DC35" s="30"/>
      <c r="DD35" s="30"/>
      <c r="DE35" s="30"/>
      <c r="DF35" s="30"/>
      <c r="DG35" s="30"/>
      <c r="DH35" s="30"/>
      <c r="DI35" s="30"/>
    </row>
    <row r="36" spans="1:113" s="3" customFormat="1" ht="30" customHeight="1" thickBot="1" x14ac:dyDescent="0.35">
      <c r="A36" s="44"/>
      <c r="B36" s="62" t="s">
        <v>92</v>
      </c>
      <c r="C36" s="58"/>
      <c r="D36" s="25">
        <v>0</v>
      </c>
      <c r="E36" s="78">
        <v>45427</v>
      </c>
      <c r="F36" s="78">
        <v>45432</v>
      </c>
      <c r="G36" s="13"/>
      <c r="H36" s="13">
        <f t="shared" si="58"/>
        <v>6</v>
      </c>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c r="CW36" s="30"/>
      <c r="CX36" s="30"/>
      <c r="CY36" s="30"/>
      <c r="CZ36" s="30"/>
      <c r="DA36" s="30"/>
      <c r="DB36" s="30"/>
      <c r="DC36" s="30"/>
      <c r="DD36" s="30"/>
      <c r="DE36" s="30"/>
      <c r="DF36" s="30"/>
      <c r="DG36" s="30"/>
      <c r="DH36" s="30"/>
      <c r="DI36" s="30"/>
    </row>
    <row r="37" spans="1:113" s="3" customFormat="1" ht="30" customHeight="1" thickBot="1" x14ac:dyDescent="0.35">
      <c r="A37" s="44"/>
      <c r="B37" s="62" t="s">
        <v>98</v>
      </c>
      <c r="C37" s="58"/>
      <c r="D37" s="25">
        <v>0</v>
      </c>
      <c r="E37" s="78">
        <v>45427</v>
      </c>
      <c r="F37" s="78">
        <v>45432</v>
      </c>
      <c r="G37" s="13"/>
      <c r="H37" s="13">
        <f t="shared" si="58"/>
        <v>6</v>
      </c>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c r="CW37" s="30"/>
      <c r="CX37" s="30"/>
      <c r="CY37" s="30"/>
      <c r="CZ37" s="30"/>
      <c r="DA37" s="30"/>
      <c r="DB37" s="30"/>
      <c r="DC37" s="30"/>
      <c r="DD37" s="30"/>
      <c r="DE37" s="30"/>
      <c r="DF37" s="30"/>
      <c r="DG37" s="30"/>
      <c r="DH37" s="30"/>
      <c r="DI37" s="30"/>
    </row>
    <row r="38" spans="1:113" s="3" customFormat="1" ht="30" customHeight="1" thickBot="1" x14ac:dyDescent="0.35">
      <c r="A38" s="44"/>
      <c r="B38" s="62" t="s">
        <v>99</v>
      </c>
      <c r="C38" s="58"/>
      <c r="D38" s="25">
        <v>0</v>
      </c>
      <c r="E38" s="78">
        <v>45427</v>
      </c>
      <c r="F38" s="78">
        <v>45432</v>
      </c>
      <c r="G38" s="13"/>
      <c r="H38" s="13">
        <f t="shared" si="58"/>
        <v>6</v>
      </c>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c r="CW38" s="30"/>
      <c r="CX38" s="30"/>
      <c r="CY38" s="30"/>
      <c r="CZ38" s="30"/>
      <c r="DA38" s="30"/>
      <c r="DB38" s="30"/>
      <c r="DC38" s="30"/>
      <c r="DD38" s="30"/>
      <c r="DE38" s="30"/>
      <c r="DF38" s="30"/>
      <c r="DG38" s="30"/>
      <c r="DH38" s="30"/>
      <c r="DI38" s="30"/>
    </row>
    <row r="39" spans="1:113" s="3" customFormat="1" ht="30" customHeight="1" thickBot="1" x14ac:dyDescent="0.35">
      <c r="A39" s="44"/>
      <c r="B39" s="62" t="s">
        <v>100</v>
      </c>
      <c r="C39" s="58"/>
      <c r="D39" s="25">
        <v>0</v>
      </c>
      <c r="E39" s="78">
        <v>45427</v>
      </c>
      <c r="F39" s="78">
        <v>45432</v>
      </c>
      <c r="G39" s="13"/>
      <c r="H39" s="13"/>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c r="CW39" s="30"/>
      <c r="CX39" s="30"/>
      <c r="CY39" s="30"/>
      <c r="CZ39" s="30"/>
      <c r="DA39" s="30"/>
      <c r="DB39" s="30"/>
      <c r="DC39" s="30"/>
      <c r="DD39" s="30"/>
      <c r="DE39" s="30"/>
      <c r="DF39" s="30"/>
      <c r="DG39" s="30"/>
      <c r="DH39" s="30"/>
      <c r="DI39" s="30"/>
    </row>
    <row r="40" spans="1:113" s="3" customFormat="1" ht="30" customHeight="1" thickBot="1" x14ac:dyDescent="0.35">
      <c r="A40" s="44"/>
      <c r="B40" s="62" t="s">
        <v>93</v>
      </c>
      <c r="C40" s="58"/>
      <c r="D40" s="25">
        <v>0</v>
      </c>
      <c r="E40" s="78">
        <v>45427</v>
      </c>
      <c r="F40" s="78">
        <v>45432</v>
      </c>
      <c r="G40" s="13"/>
      <c r="H40" s="13"/>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c r="CW40" s="30"/>
      <c r="CX40" s="30"/>
      <c r="CY40" s="30"/>
      <c r="CZ40" s="30"/>
      <c r="DA40" s="30"/>
      <c r="DB40" s="30"/>
      <c r="DC40" s="30"/>
      <c r="DD40" s="30"/>
      <c r="DE40" s="30"/>
      <c r="DF40" s="30"/>
      <c r="DG40" s="30"/>
      <c r="DH40" s="30"/>
      <c r="DI40" s="30"/>
    </row>
    <row r="41" spans="1:113" s="3" customFormat="1" ht="30" customHeight="1" thickBot="1" x14ac:dyDescent="0.35">
      <c r="A41" s="44" t="s">
        <v>12</v>
      </c>
      <c r="B41" s="62" t="s">
        <v>94</v>
      </c>
      <c r="C41" s="58"/>
      <c r="D41" s="25">
        <v>0</v>
      </c>
      <c r="E41" s="78">
        <v>45432</v>
      </c>
      <c r="F41" s="78">
        <v>45433</v>
      </c>
      <c r="G41" s="13"/>
      <c r="H41" s="13">
        <f t="shared" si="58"/>
        <v>2</v>
      </c>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c r="CW41" s="30"/>
      <c r="CX41" s="30"/>
      <c r="CY41" s="30"/>
      <c r="CZ41" s="30"/>
      <c r="DA41" s="30"/>
      <c r="DB41" s="30"/>
      <c r="DC41" s="30"/>
      <c r="DD41" s="30"/>
      <c r="DE41" s="30"/>
      <c r="DF41" s="30"/>
      <c r="DG41" s="30"/>
      <c r="DH41" s="30"/>
      <c r="DI41" s="30"/>
    </row>
    <row r="42" spans="1:113" s="3" customFormat="1" ht="30" customHeight="1" thickBot="1" x14ac:dyDescent="0.35">
      <c r="A42" s="44"/>
      <c r="B42" s="95" t="s">
        <v>102</v>
      </c>
      <c r="C42" s="92"/>
      <c r="D42" s="93"/>
      <c r="E42" s="94"/>
      <c r="F42" s="94"/>
      <c r="G42" s="13"/>
      <c r="H42" s="13"/>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c r="CW42" s="30"/>
      <c r="CX42" s="30"/>
      <c r="CY42" s="30"/>
      <c r="CZ42" s="30"/>
      <c r="DA42" s="30"/>
      <c r="DB42" s="30"/>
      <c r="DC42" s="30"/>
      <c r="DD42" s="30"/>
      <c r="DE42" s="30"/>
      <c r="DF42" s="30"/>
      <c r="DG42" s="30"/>
      <c r="DH42" s="30"/>
      <c r="DI42" s="30"/>
    </row>
    <row r="43" spans="1:113" s="3" customFormat="1" ht="30" customHeight="1" thickBot="1" x14ac:dyDescent="0.35">
      <c r="A43" s="44"/>
      <c r="B43" s="59" t="s">
        <v>103</v>
      </c>
      <c r="C43" s="52"/>
      <c r="D43" s="16">
        <v>0</v>
      </c>
      <c r="E43" s="69">
        <v>45433</v>
      </c>
      <c r="F43" s="69">
        <v>45435</v>
      </c>
      <c r="G43" s="13"/>
      <c r="H43" s="13"/>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c r="CW43" s="30"/>
      <c r="CX43" s="30"/>
      <c r="CY43" s="30"/>
      <c r="CZ43" s="30"/>
      <c r="DA43" s="30"/>
      <c r="DB43" s="30"/>
      <c r="DC43" s="30"/>
      <c r="DD43" s="30"/>
      <c r="DE43" s="30"/>
      <c r="DF43" s="30"/>
      <c r="DG43" s="30"/>
      <c r="DH43" s="30"/>
      <c r="DI43" s="30"/>
    </row>
    <row r="44" spans="1:113" s="3" customFormat="1" ht="30" customHeight="1" thickBot="1" x14ac:dyDescent="0.35">
      <c r="A44" s="44"/>
      <c r="B44" s="59" t="s">
        <v>107</v>
      </c>
      <c r="C44" s="52"/>
      <c r="D44" s="16">
        <v>0</v>
      </c>
      <c r="E44" s="69">
        <v>45427</v>
      </c>
      <c r="F44" s="69">
        <v>45432</v>
      </c>
      <c r="G44" s="13"/>
      <c r="H44" s="13"/>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c r="CW44" s="30"/>
      <c r="CX44" s="30"/>
      <c r="CY44" s="30"/>
      <c r="CZ44" s="30"/>
      <c r="DA44" s="30"/>
      <c r="DB44" s="30"/>
      <c r="DC44" s="30"/>
      <c r="DD44" s="30"/>
      <c r="DE44" s="30"/>
      <c r="DF44" s="30"/>
      <c r="DG44" s="30"/>
      <c r="DH44" s="30"/>
      <c r="DI44" s="30"/>
    </row>
    <row r="45" spans="1:113" s="3" customFormat="1" ht="30" customHeight="1" thickBot="1" x14ac:dyDescent="0.35">
      <c r="A45" s="44"/>
      <c r="B45" s="59" t="s">
        <v>104</v>
      </c>
      <c r="C45" s="52"/>
      <c r="D45" s="16">
        <v>0</v>
      </c>
      <c r="E45" s="69">
        <v>45433</v>
      </c>
      <c r="F45" s="69">
        <v>45435</v>
      </c>
      <c r="G45" s="13"/>
      <c r="H45" s="13"/>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c r="CW45" s="30"/>
      <c r="CX45" s="30"/>
      <c r="CY45" s="30"/>
      <c r="CZ45" s="30"/>
      <c r="DA45" s="30"/>
      <c r="DB45" s="30"/>
      <c r="DC45" s="30"/>
      <c r="DD45" s="30"/>
      <c r="DE45" s="30"/>
      <c r="DF45" s="30"/>
      <c r="DG45" s="30"/>
      <c r="DH45" s="30"/>
      <c r="DI45" s="30"/>
    </row>
    <row r="46" spans="1:113" s="3" customFormat="1" ht="30" customHeight="1" thickBot="1" x14ac:dyDescent="0.35">
      <c r="A46" s="44"/>
      <c r="B46" s="17" t="s">
        <v>105</v>
      </c>
      <c r="C46" s="53"/>
      <c r="D46" s="18"/>
      <c r="E46" s="70"/>
      <c r="F46" s="71"/>
      <c r="G46" s="13"/>
      <c r="H46" s="13"/>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c r="CW46" s="30"/>
      <c r="CX46" s="30"/>
      <c r="CY46" s="30"/>
      <c r="CZ46" s="30"/>
      <c r="DA46" s="30"/>
      <c r="DB46" s="30"/>
      <c r="DC46" s="30"/>
      <c r="DD46" s="30"/>
      <c r="DE46" s="30"/>
      <c r="DF46" s="30"/>
      <c r="DG46" s="30"/>
      <c r="DH46" s="30"/>
      <c r="DI46" s="30"/>
    </row>
    <row r="47" spans="1:113" s="3" customFormat="1" ht="30" customHeight="1" thickBot="1" x14ac:dyDescent="0.35">
      <c r="A47" s="44"/>
      <c r="B47" s="60" t="s">
        <v>96</v>
      </c>
      <c r="C47" s="54"/>
      <c r="D47" s="19">
        <v>0</v>
      </c>
      <c r="E47" s="72">
        <v>45436</v>
      </c>
      <c r="F47" s="72">
        <v>45439</v>
      </c>
      <c r="G47" s="13"/>
      <c r="H47" s="13"/>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c r="CW47" s="30"/>
      <c r="CX47" s="30"/>
      <c r="CY47" s="30"/>
      <c r="CZ47" s="30"/>
      <c r="DA47" s="30"/>
      <c r="DB47" s="30"/>
      <c r="DC47" s="30"/>
      <c r="DD47" s="30"/>
      <c r="DE47" s="30"/>
      <c r="DF47" s="30"/>
      <c r="DG47" s="30"/>
      <c r="DH47" s="30"/>
      <c r="DI47" s="30"/>
    </row>
    <row r="48" spans="1:113" s="3" customFormat="1" ht="30" customHeight="1" thickBot="1" x14ac:dyDescent="0.35">
      <c r="A48" s="44"/>
      <c r="B48" s="60" t="s">
        <v>97</v>
      </c>
      <c r="C48" s="54"/>
      <c r="D48" s="19">
        <v>0</v>
      </c>
      <c r="E48" s="72">
        <v>45427</v>
      </c>
      <c r="F48" s="72">
        <v>45432</v>
      </c>
      <c r="G48" s="13"/>
      <c r="H48" s="13"/>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c r="CW48" s="30"/>
      <c r="CX48" s="30"/>
      <c r="CY48" s="30"/>
      <c r="CZ48" s="30"/>
      <c r="DA48" s="30"/>
      <c r="DB48" s="30"/>
      <c r="DC48" s="30"/>
      <c r="DD48" s="30"/>
      <c r="DE48" s="30"/>
      <c r="DF48" s="30"/>
      <c r="DG48" s="30"/>
      <c r="DH48" s="30"/>
      <c r="DI48" s="30"/>
    </row>
    <row r="49" spans="1:113" s="3" customFormat="1" ht="30" customHeight="1" thickBot="1" x14ac:dyDescent="0.35">
      <c r="A49" s="44"/>
      <c r="B49" s="60" t="s">
        <v>92</v>
      </c>
      <c r="C49" s="54"/>
      <c r="D49" s="19">
        <v>0</v>
      </c>
      <c r="E49" s="72">
        <v>45439</v>
      </c>
      <c r="F49" s="72">
        <v>45442</v>
      </c>
      <c r="G49" s="13"/>
      <c r="H49" s="13"/>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c r="CW49" s="30"/>
      <c r="CX49" s="30"/>
      <c r="CY49" s="30"/>
      <c r="CZ49" s="30"/>
      <c r="DA49" s="30"/>
      <c r="DB49" s="30"/>
      <c r="DC49" s="30"/>
      <c r="DD49" s="30"/>
      <c r="DE49" s="30"/>
      <c r="DF49" s="30"/>
      <c r="DG49" s="30"/>
      <c r="DH49" s="30"/>
      <c r="DI49" s="30"/>
    </row>
    <row r="50" spans="1:113" s="3" customFormat="1" ht="30" customHeight="1" thickBot="1" x14ac:dyDescent="0.35">
      <c r="A50" s="44"/>
      <c r="B50" s="60" t="s">
        <v>98</v>
      </c>
      <c r="C50" s="54"/>
      <c r="D50" s="19">
        <v>0</v>
      </c>
      <c r="E50" s="72">
        <v>45439</v>
      </c>
      <c r="F50" s="72">
        <v>45442</v>
      </c>
      <c r="G50" s="13"/>
      <c r="H50" s="13"/>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c r="CW50" s="30"/>
      <c r="CX50" s="30"/>
      <c r="CY50" s="30"/>
      <c r="CZ50" s="30"/>
      <c r="DA50" s="30"/>
      <c r="DB50" s="30"/>
      <c r="DC50" s="30"/>
      <c r="DD50" s="30"/>
      <c r="DE50" s="30"/>
      <c r="DF50" s="30"/>
      <c r="DG50" s="30"/>
      <c r="DH50" s="30"/>
      <c r="DI50" s="30"/>
    </row>
    <row r="51" spans="1:113" s="3" customFormat="1" ht="30" customHeight="1" thickBot="1" x14ac:dyDescent="0.35">
      <c r="A51" s="44"/>
      <c r="B51" s="60" t="s">
        <v>99</v>
      </c>
      <c r="C51" s="54"/>
      <c r="D51" s="19">
        <v>0</v>
      </c>
      <c r="E51" s="72">
        <v>45439</v>
      </c>
      <c r="F51" s="72">
        <v>45442</v>
      </c>
      <c r="G51" s="13"/>
      <c r="H51" s="13"/>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c r="CW51" s="30"/>
      <c r="CX51" s="30"/>
      <c r="CY51" s="30"/>
      <c r="CZ51" s="30"/>
      <c r="DA51" s="30"/>
      <c r="DB51" s="30"/>
      <c r="DC51" s="30"/>
      <c r="DD51" s="30"/>
      <c r="DE51" s="30"/>
      <c r="DF51" s="30"/>
      <c r="DG51" s="30"/>
      <c r="DH51" s="30"/>
      <c r="DI51" s="30"/>
    </row>
    <row r="52" spans="1:113" s="3" customFormat="1" ht="30" customHeight="1" thickBot="1" x14ac:dyDescent="0.35">
      <c r="A52" s="44"/>
      <c r="B52" s="60" t="s">
        <v>100</v>
      </c>
      <c r="C52" s="54"/>
      <c r="D52" s="19">
        <v>0</v>
      </c>
      <c r="E52" s="72">
        <v>45439</v>
      </c>
      <c r="F52" s="72">
        <v>45442</v>
      </c>
      <c r="G52" s="13"/>
      <c r="H52" s="13"/>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c r="CW52" s="30"/>
      <c r="CX52" s="30"/>
      <c r="CY52" s="30"/>
      <c r="CZ52" s="30"/>
      <c r="DA52" s="30"/>
      <c r="DB52" s="30"/>
      <c r="DC52" s="30"/>
      <c r="DD52" s="30"/>
      <c r="DE52" s="30"/>
      <c r="DF52" s="30"/>
      <c r="DG52" s="30"/>
      <c r="DH52" s="30"/>
      <c r="DI52" s="30"/>
    </row>
    <row r="53" spans="1:113" s="3" customFormat="1" ht="30" customHeight="1" thickBot="1" x14ac:dyDescent="0.35">
      <c r="A53" s="44"/>
      <c r="B53" s="60" t="s">
        <v>93</v>
      </c>
      <c r="C53" s="54"/>
      <c r="D53" s="19">
        <v>0</v>
      </c>
      <c r="E53" s="72">
        <v>45439</v>
      </c>
      <c r="F53" s="72">
        <v>45442</v>
      </c>
      <c r="G53" s="13"/>
      <c r="H53" s="13"/>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c r="CW53" s="30"/>
      <c r="CX53" s="30"/>
      <c r="CY53" s="30"/>
      <c r="CZ53" s="30"/>
      <c r="DA53" s="30"/>
      <c r="DB53" s="30"/>
      <c r="DC53" s="30"/>
      <c r="DD53" s="30"/>
      <c r="DE53" s="30"/>
      <c r="DF53" s="30"/>
      <c r="DG53" s="30"/>
      <c r="DH53" s="30"/>
      <c r="DI53" s="30"/>
    </row>
    <row r="54" spans="1:113" s="3" customFormat="1" ht="30" customHeight="1" thickBot="1" x14ac:dyDescent="0.35">
      <c r="A54" s="44"/>
      <c r="B54" s="60" t="s">
        <v>94</v>
      </c>
      <c r="C54" s="54"/>
      <c r="D54" s="19">
        <v>0</v>
      </c>
      <c r="E54" s="72">
        <v>45442</v>
      </c>
      <c r="F54" s="72">
        <v>45443</v>
      </c>
      <c r="G54" s="13"/>
      <c r="H54" s="13"/>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c r="CW54" s="30"/>
      <c r="CX54" s="30"/>
      <c r="CY54" s="30"/>
      <c r="CZ54" s="30"/>
      <c r="DA54" s="30"/>
      <c r="DB54" s="30"/>
      <c r="DC54" s="30"/>
      <c r="DD54" s="30"/>
      <c r="DE54" s="30"/>
      <c r="DF54" s="30"/>
      <c r="DG54" s="30"/>
      <c r="DH54" s="30"/>
      <c r="DI54" s="30"/>
    </row>
    <row r="55" spans="1:113" s="3" customFormat="1" ht="30" customHeight="1" thickBot="1" x14ac:dyDescent="0.35">
      <c r="A55" s="44"/>
      <c r="B55" s="20" t="s">
        <v>106</v>
      </c>
      <c r="C55" s="55"/>
      <c r="D55" s="21"/>
      <c r="E55" s="73"/>
      <c r="F55" s="74"/>
      <c r="G55" s="13"/>
      <c r="H55" s="13"/>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c r="CW55" s="30"/>
      <c r="CX55" s="30"/>
      <c r="CY55" s="30"/>
      <c r="CZ55" s="30"/>
      <c r="DA55" s="30"/>
      <c r="DB55" s="30"/>
      <c r="DC55" s="30"/>
      <c r="DD55" s="30"/>
      <c r="DE55" s="30"/>
      <c r="DF55" s="30"/>
      <c r="DG55" s="30"/>
      <c r="DH55" s="30"/>
      <c r="DI55" s="30"/>
    </row>
    <row r="56" spans="1:113" s="3" customFormat="1" ht="30" customHeight="1" thickBot="1" x14ac:dyDescent="0.35">
      <c r="A56" s="44"/>
      <c r="B56" s="61" t="s">
        <v>96</v>
      </c>
      <c r="C56" s="56"/>
      <c r="D56" s="22">
        <v>0</v>
      </c>
      <c r="E56" s="75">
        <v>45443</v>
      </c>
      <c r="F56" s="75">
        <v>45443</v>
      </c>
      <c r="G56" s="13"/>
      <c r="H56" s="13"/>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c r="CW56" s="30"/>
      <c r="CX56" s="30"/>
      <c r="CY56" s="30"/>
      <c r="CZ56" s="30"/>
      <c r="DA56" s="30"/>
      <c r="DB56" s="30"/>
      <c r="DC56" s="30"/>
      <c r="DD56" s="30"/>
      <c r="DE56" s="30"/>
      <c r="DF56" s="30"/>
      <c r="DG56" s="30"/>
      <c r="DH56" s="30"/>
      <c r="DI56" s="30"/>
    </row>
    <row r="57" spans="1:113" s="3" customFormat="1" ht="30" customHeight="1" thickBot="1" x14ac:dyDescent="0.35">
      <c r="A57" s="44"/>
      <c r="B57" s="61" t="s">
        <v>97</v>
      </c>
      <c r="C57" s="56"/>
      <c r="D57" s="22">
        <v>0</v>
      </c>
      <c r="E57" s="75">
        <v>45427</v>
      </c>
      <c r="F57" s="75">
        <v>45432</v>
      </c>
      <c r="G57" s="13"/>
      <c r="H57" s="13"/>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c r="CW57" s="30"/>
      <c r="CX57" s="30"/>
      <c r="CY57" s="30"/>
      <c r="CZ57" s="30"/>
      <c r="DA57" s="30"/>
      <c r="DB57" s="30"/>
      <c r="DC57" s="30"/>
      <c r="DD57" s="30"/>
      <c r="DE57" s="30"/>
      <c r="DF57" s="30"/>
      <c r="DG57" s="30"/>
      <c r="DH57" s="30"/>
      <c r="DI57" s="30"/>
    </row>
    <row r="58" spans="1:113" s="3" customFormat="1" ht="30" customHeight="1" thickBot="1" x14ac:dyDescent="0.35">
      <c r="A58" s="44"/>
      <c r="B58" s="61" t="s">
        <v>92</v>
      </c>
      <c r="C58" s="56"/>
      <c r="D58" s="22">
        <v>0</v>
      </c>
      <c r="E58" s="75">
        <v>45443</v>
      </c>
      <c r="F58" s="75">
        <v>45449</v>
      </c>
      <c r="G58" s="13"/>
      <c r="H58" s="13"/>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c r="CW58" s="30"/>
      <c r="CX58" s="30"/>
      <c r="CY58" s="30"/>
      <c r="CZ58" s="30"/>
      <c r="DA58" s="30"/>
      <c r="DB58" s="30"/>
      <c r="DC58" s="30"/>
      <c r="DD58" s="30"/>
      <c r="DE58" s="30"/>
      <c r="DF58" s="30"/>
      <c r="DG58" s="30"/>
      <c r="DH58" s="30"/>
      <c r="DI58" s="30"/>
    </row>
    <row r="59" spans="1:113" s="3" customFormat="1" ht="30" customHeight="1" thickBot="1" x14ac:dyDescent="0.35">
      <c r="A59" s="44"/>
      <c r="B59" s="61" t="s">
        <v>98</v>
      </c>
      <c r="C59" s="56"/>
      <c r="D59" s="22">
        <v>0</v>
      </c>
      <c r="E59" s="75">
        <v>45443</v>
      </c>
      <c r="F59" s="75">
        <v>45449</v>
      </c>
      <c r="G59" s="13"/>
      <c r="H59" s="13"/>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c r="CW59" s="30"/>
      <c r="CX59" s="30"/>
      <c r="CY59" s="30"/>
      <c r="CZ59" s="30"/>
      <c r="DA59" s="30"/>
      <c r="DB59" s="30"/>
      <c r="DC59" s="30"/>
      <c r="DD59" s="30"/>
      <c r="DE59" s="30"/>
      <c r="DF59" s="30"/>
      <c r="DG59" s="30"/>
      <c r="DH59" s="30"/>
      <c r="DI59" s="30"/>
    </row>
    <row r="60" spans="1:113" s="3" customFormat="1" ht="30" customHeight="1" thickBot="1" x14ac:dyDescent="0.35">
      <c r="A60" s="44"/>
      <c r="B60" s="61" t="s">
        <v>99</v>
      </c>
      <c r="C60" s="56"/>
      <c r="D60" s="22">
        <v>0</v>
      </c>
      <c r="E60" s="75">
        <v>45443</v>
      </c>
      <c r="F60" s="75">
        <v>45449</v>
      </c>
      <c r="G60" s="13"/>
      <c r="H60" s="13"/>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c r="CW60" s="30"/>
      <c r="CX60" s="30"/>
      <c r="CY60" s="30"/>
      <c r="CZ60" s="30"/>
      <c r="DA60" s="30"/>
      <c r="DB60" s="30"/>
      <c r="DC60" s="30"/>
      <c r="DD60" s="30"/>
      <c r="DE60" s="30"/>
      <c r="DF60" s="30"/>
      <c r="DG60" s="30"/>
      <c r="DH60" s="30"/>
      <c r="DI60" s="30"/>
    </row>
    <row r="61" spans="1:113" s="3" customFormat="1" ht="30" customHeight="1" thickBot="1" x14ac:dyDescent="0.35">
      <c r="A61" s="44"/>
      <c r="B61" s="61" t="s">
        <v>100</v>
      </c>
      <c r="C61" s="56"/>
      <c r="D61" s="22">
        <v>0</v>
      </c>
      <c r="E61" s="75">
        <v>45443</v>
      </c>
      <c r="F61" s="75">
        <v>45449</v>
      </c>
      <c r="G61" s="13"/>
      <c r="H61" s="13"/>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c r="CW61" s="30"/>
      <c r="CX61" s="30"/>
      <c r="CY61" s="30"/>
      <c r="CZ61" s="30"/>
      <c r="DA61" s="30"/>
      <c r="DB61" s="30"/>
      <c r="DC61" s="30"/>
      <c r="DD61" s="30"/>
      <c r="DE61" s="30"/>
      <c r="DF61" s="30"/>
      <c r="DG61" s="30"/>
      <c r="DH61" s="30"/>
      <c r="DI61" s="30"/>
    </row>
    <row r="62" spans="1:113" s="3" customFormat="1" ht="30" customHeight="1" thickBot="1" x14ac:dyDescent="0.35">
      <c r="A62" s="44"/>
      <c r="B62" s="61" t="s">
        <v>93</v>
      </c>
      <c r="C62" s="56"/>
      <c r="D62" s="22">
        <v>0</v>
      </c>
      <c r="E62" s="75">
        <v>45443</v>
      </c>
      <c r="F62" s="75">
        <v>45449</v>
      </c>
      <c r="G62" s="13"/>
      <c r="H62" s="13"/>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c r="CW62" s="30"/>
      <c r="CX62" s="30"/>
      <c r="CY62" s="30"/>
      <c r="CZ62" s="30"/>
      <c r="DA62" s="30"/>
      <c r="DB62" s="30"/>
      <c r="DC62" s="30"/>
      <c r="DD62" s="30"/>
      <c r="DE62" s="30"/>
      <c r="DF62" s="30"/>
      <c r="DG62" s="30"/>
      <c r="DH62" s="30"/>
      <c r="DI62" s="30"/>
    </row>
    <row r="63" spans="1:113" s="3" customFormat="1" ht="30" customHeight="1" thickBot="1" x14ac:dyDescent="0.35">
      <c r="A63" s="44"/>
      <c r="B63" s="61" t="s">
        <v>94</v>
      </c>
      <c r="C63" s="56"/>
      <c r="D63" s="22">
        <v>0</v>
      </c>
      <c r="E63" s="75">
        <v>45449</v>
      </c>
      <c r="F63" s="75">
        <v>45450</v>
      </c>
      <c r="G63" s="13"/>
      <c r="H63" s="13"/>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c r="CW63" s="30"/>
      <c r="CX63" s="30"/>
      <c r="CY63" s="30"/>
      <c r="CZ63" s="30"/>
      <c r="DA63" s="30"/>
      <c r="DB63" s="30"/>
      <c r="DC63" s="30"/>
      <c r="DD63" s="30"/>
      <c r="DE63" s="30"/>
      <c r="DF63" s="30"/>
      <c r="DG63" s="30"/>
      <c r="DH63" s="30"/>
      <c r="DI63" s="30"/>
    </row>
    <row r="64" spans="1:113" s="3" customFormat="1" ht="30" customHeight="1" thickBot="1" x14ac:dyDescent="0.35">
      <c r="A64" s="45" t="s">
        <v>13</v>
      </c>
      <c r="B64" s="26" t="s">
        <v>15</v>
      </c>
      <c r="C64" s="27"/>
      <c r="D64" s="28"/>
      <c r="E64" s="79"/>
      <c r="F64" s="80"/>
      <c r="G64" s="29"/>
      <c r="H64" s="29" t="str">
        <f t="shared" si="58"/>
        <v/>
      </c>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c r="AV64" s="32"/>
      <c r="AW64" s="32"/>
      <c r="AX64" s="32"/>
      <c r="AY64" s="32"/>
      <c r="AZ64" s="32"/>
      <c r="BA64" s="32"/>
      <c r="BB64" s="32"/>
      <c r="BC64" s="32"/>
      <c r="BD64" s="32"/>
      <c r="BE64" s="32"/>
      <c r="BF64" s="32"/>
      <c r="BG64" s="32"/>
      <c r="BH64" s="32"/>
      <c r="BI64" s="32"/>
      <c r="BJ64" s="32"/>
      <c r="BK64" s="32"/>
      <c r="BL64" s="32"/>
      <c r="BM64" s="32"/>
      <c r="BN64" s="32"/>
      <c r="BO64" s="32"/>
      <c r="BP64" s="32"/>
      <c r="BQ64" s="32"/>
      <c r="BR64" s="32"/>
      <c r="BS64" s="32"/>
      <c r="BT64" s="32"/>
      <c r="BU64" s="32"/>
      <c r="BV64" s="32"/>
      <c r="BW64" s="32"/>
      <c r="BX64" s="32"/>
      <c r="BY64" s="32"/>
      <c r="BZ64" s="32"/>
      <c r="CA64" s="32"/>
      <c r="CB64" s="32"/>
      <c r="CC64" s="32"/>
      <c r="CD64" s="32"/>
      <c r="CE64" s="32"/>
      <c r="CF64" s="32"/>
      <c r="CG64" s="32"/>
      <c r="CH64" s="32"/>
      <c r="CI64" s="32"/>
      <c r="CJ64" s="32"/>
      <c r="CK64" s="32"/>
      <c r="CL64" s="32"/>
      <c r="CM64" s="32"/>
      <c r="CN64" s="32"/>
      <c r="CO64" s="32"/>
      <c r="CP64" s="32"/>
      <c r="CQ64" s="32"/>
      <c r="CR64" s="32"/>
      <c r="CS64" s="32"/>
      <c r="CT64" s="32"/>
      <c r="CU64" s="32"/>
      <c r="CV64" s="32"/>
      <c r="CW64" s="32"/>
      <c r="CX64" s="32"/>
      <c r="CY64" s="32"/>
      <c r="CZ64" s="32"/>
      <c r="DA64" s="32"/>
      <c r="DB64" s="32"/>
      <c r="DC64" s="32"/>
      <c r="DD64" s="32"/>
      <c r="DE64" s="32"/>
      <c r="DF64" s="32"/>
      <c r="DG64" s="32"/>
      <c r="DH64" s="32"/>
      <c r="DI64" s="32"/>
    </row>
    <row r="65" spans="3:7" ht="30" customHeight="1" x14ac:dyDescent="0.3">
      <c r="G65" s="6"/>
    </row>
    <row r="66" spans="3:7" ht="30" customHeight="1" x14ac:dyDescent="0.3">
      <c r="C66" s="11"/>
      <c r="F66" s="46"/>
    </row>
    <row r="67" spans="3:7" ht="30" customHeight="1" x14ac:dyDescent="0.3">
      <c r="C67" s="12"/>
    </row>
  </sheetData>
  <mergeCells count="18">
    <mergeCell ref="C3:D3"/>
    <mergeCell ref="C4:D4"/>
    <mergeCell ref="AK4:AQ4"/>
    <mergeCell ref="AR4:AX4"/>
    <mergeCell ref="AY4:BE4"/>
    <mergeCell ref="BF4:BL4"/>
    <mergeCell ref="E3:F3"/>
    <mergeCell ref="I4:O4"/>
    <mergeCell ref="P4:V4"/>
    <mergeCell ref="W4:AC4"/>
    <mergeCell ref="AD4:AJ4"/>
    <mergeCell ref="CV4:DB4"/>
    <mergeCell ref="DC4:DI4"/>
    <mergeCell ref="BM4:BS4"/>
    <mergeCell ref="BT4:BZ4"/>
    <mergeCell ref="CA4:CG4"/>
    <mergeCell ref="CH4:CN4"/>
    <mergeCell ref="CO4:CU4"/>
  </mergeCells>
  <conditionalFormatting sqref="D7:D64">
    <cfRule type="dataBar" priority="17">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64 BL8:DI64">
    <cfRule type="expression" dxfId="7" priority="36">
      <formula>AND(TODAY()&gt;=I$5,TODAY()&lt;J$5)</formula>
    </cfRule>
  </conditionalFormatting>
  <conditionalFormatting sqref="I7:BL64 BL8:DI64">
    <cfRule type="expression" dxfId="6" priority="30">
      <formula>AND(Início_da_tarefa&lt;=I$5,ROUNDDOWN((Término_da_tarefa-Início_da_tarefa+1)*Progresso_da_tarefa,0)+Início_da_tarefa-1&gt;=I$5)</formula>
    </cfRule>
    <cfRule type="expression" dxfId="5" priority="31" stopIfTrue="1">
      <formula>AND(Término_da_tarefa&gt;=I$5,Início_da_tarefa&lt;J$5)</formula>
    </cfRule>
  </conditionalFormatting>
  <conditionalFormatting sqref="BM5:DI6">
    <cfRule type="expression" dxfId="4" priority="1">
      <formula>AND(TODAY()&gt;=BM$5,TODAY()&lt;BN$5)</formula>
    </cfRule>
  </conditionalFormatting>
  <dataValidations disablePrompts="1" count="1">
    <dataValidation type="whole" operator="greaterThanOrEqual" allowBlank="1" showInputMessage="1" promptTitle="Semana de exibição" prompt="Alterar esse número rola a exibição do Gráfico de Gant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D7:D64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A8E0A-8D99-4FDB-BAD6-FE5645DD6369}">
  <dimension ref="B1:M23"/>
  <sheetViews>
    <sheetView showGridLines="0" topLeftCell="A8" zoomScale="81" workbookViewId="0">
      <selection activeCell="D15" sqref="D15"/>
    </sheetView>
  </sheetViews>
  <sheetFormatPr defaultRowHeight="14.4" x14ac:dyDescent="0.3"/>
  <cols>
    <col min="1" max="1" width="12.5546875" customWidth="1"/>
    <col min="2" max="2" width="3.21875" customWidth="1"/>
    <col min="3" max="3" width="48.77734375" bestFit="1" customWidth="1"/>
    <col min="4" max="4" width="43.6640625" customWidth="1"/>
    <col min="5" max="5" width="46.88671875" customWidth="1"/>
    <col min="6" max="7" width="19.6640625" customWidth="1"/>
    <col min="8" max="8" width="20.6640625" customWidth="1"/>
    <col min="9" max="9" width="24.88671875" customWidth="1"/>
    <col min="10" max="10" width="14" customWidth="1"/>
    <col min="13" max="13" width="21.5546875" customWidth="1"/>
  </cols>
  <sheetData>
    <row r="1" spans="2:13" x14ac:dyDescent="0.3">
      <c r="L1" s="88" t="s">
        <v>62</v>
      </c>
      <c r="M1" s="88" t="s">
        <v>43</v>
      </c>
    </row>
    <row r="2" spans="2:13" ht="15.6" x14ac:dyDescent="0.3">
      <c r="C2" s="89" t="s">
        <v>59</v>
      </c>
      <c r="L2" s="88" t="s">
        <v>63</v>
      </c>
      <c r="M2" s="88" t="s">
        <v>45</v>
      </c>
    </row>
    <row r="3" spans="2:13" ht="15.6" x14ac:dyDescent="0.3">
      <c r="C3" s="89" t="s">
        <v>60</v>
      </c>
      <c r="L3" s="88" t="s">
        <v>64</v>
      </c>
      <c r="M3" s="88" t="s">
        <v>47</v>
      </c>
    </row>
    <row r="4" spans="2:13" x14ac:dyDescent="0.3">
      <c r="L4" s="88"/>
      <c r="M4" s="88" t="s">
        <v>50</v>
      </c>
    </row>
    <row r="5" spans="2:13" ht="15.6" x14ac:dyDescent="0.3">
      <c r="C5" s="102" t="s">
        <v>58</v>
      </c>
      <c r="D5" s="102"/>
      <c r="E5" s="102"/>
      <c r="F5" s="102"/>
      <c r="G5" s="102"/>
      <c r="H5" s="102"/>
      <c r="I5" s="102"/>
      <c r="J5" s="102"/>
      <c r="L5" s="88"/>
      <c r="M5" s="88" t="s">
        <v>51</v>
      </c>
    </row>
    <row r="6" spans="2:13" x14ac:dyDescent="0.3">
      <c r="C6" s="86" t="s">
        <v>52</v>
      </c>
      <c r="D6" s="86" t="s">
        <v>53</v>
      </c>
      <c r="E6" s="86" t="s">
        <v>54</v>
      </c>
      <c r="F6" s="86" t="s">
        <v>55</v>
      </c>
      <c r="G6" s="103" t="s">
        <v>61</v>
      </c>
      <c r="H6" s="104"/>
      <c r="I6" s="86" t="s">
        <v>56</v>
      </c>
      <c r="J6" s="86" t="s">
        <v>57</v>
      </c>
      <c r="L6" s="88"/>
      <c r="M6" s="88" t="s">
        <v>66</v>
      </c>
    </row>
    <row r="7" spans="2:13" ht="13.8" customHeight="1" x14ac:dyDescent="0.3">
      <c r="C7" s="86"/>
      <c r="D7" s="86"/>
      <c r="E7" s="86"/>
      <c r="F7" s="86"/>
      <c r="G7" s="86" t="s">
        <v>68</v>
      </c>
      <c r="H7" s="86" t="s">
        <v>69</v>
      </c>
      <c r="I7" s="86"/>
      <c r="J7" s="86"/>
      <c r="L7" s="88"/>
      <c r="M7" s="90" t="s">
        <v>67</v>
      </c>
    </row>
    <row r="8" spans="2:13" ht="72" x14ac:dyDescent="0.3">
      <c r="B8" s="85">
        <v>1</v>
      </c>
      <c r="C8" s="87" t="s">
        <v>70</v>
      </c>
      <c r="D8" s="87" t="s">
        <v>74</v>
      </c>
      <c r="E8" s="87" t="s">
        <v>65</v>
      </c>
      <c r="F8" s="87" t="s">
        <v>43</v>
      </c>
      <c r="G8" s="91">
        <v>45364</v>
      </c>
      <c r="H8" s="91">
        <v>45376</v>
      </c>
      <c r="I8" s="87" t="s">
        <v>80</v>
      </c>
      <c r="J8" s="87" t="s">
        <v>64</v>
      </c>
      <c r="M8" s="90" t="s">
        <v>67</v>
      </c>
    </row>
    <row r="9" spans="2:13" ht="72" x14ac:dyDescent="0.3">
      <c r="B9" s="85">
        <v>2</v>
      </c>
      <c r="C9" s="87" t="s">
        <v>71</v>
      </c>
      <c r="D9" s="87" t="s">
        <v>73</v>
      </c>
      <c r="E9" s="87" t="s">
        <v>65</v>
      </c>
      <c r="F9" s="87" t="s">
        <v>45</v>
      </c>
      <c r="G9" s="91">
        <v>45364</v>
      </c>
      <c r="H9" s="91">
        <v>45376</v>
      </c>
      <c r="I9" s="87" t="s">
        <v>80</v>
      </c>
      <c r="J9" s="87" t="s">
        <v>64</v>
      </c>
      <c r="M9" s="88" t="s">
        <v>86</v>
      </c>
    </row>
    <row r="10" spans="2:13" ht="72" x14ac:dyDescent="0.3">
      <c r="B10" s="85">
        <v>3</v>
      </c>
      <c r="C10" s="87" t="s">
        <v>77</v>
      </c>
      <c r="D10" s="87" t="s">
        <v>75</v>
      </c>
      <c r="E10" s="87" t="s">
        <v>65</v>
      </c>
      <c r="F10" s="87" t="s">
        <v>47</v>
      </c>
      <c r="G10" s="91">
        <v>45364</v>
      </c>
      <c r="H10" s="91">
        <v>45376</v>
      </c>
      <c r="I10" s="87" t="s">
        <v>80</v>
      </c>
      <c r="J10" s="87" t="s">
        <v>64</v>
      </c>
    </row>
    <row r="11" spans="2:13" ht="72" x14ac:dyDescent="0.3">
      <c r="B11" s="85"/>
      <c r="C11" s="87" t="s">
        <v>76</v>
      </c>
      <c r="D11" s="87" t="s">
        <v>78</v>
      </c>
      <c r="E11" s="87" t="s">
        <v>65</v>
      </c>
      <c r="F11" s="87" t="s">
        <v>47</v>
      </c>
      <c r="G11" s="91">
        <v>45364</v>
      </c>
      <c r="H11" s="91">
        <v>45376</v>
      </c>
      <c r="I11" s="87" t="s">
        <v>80</v>
      </c>
      <c r="J11" s="87" t="s">
        <v>64</v>
      </c>
    </row>
    <row r="12" spans="2:13" ht="72" x14ac:dyDescent="0.3">
      <c r="B12" s="85">
        <v>4</v>
      </c>
      <c r="C12" s="87" t="s">
        <v>72</v>
      </c>
      <c r="D12" s="87" t="s">
        <v>79</v>
      </c>
      <c r="E12" s="87" t="s">
        <v>65</v>
      </c>
      <c r="F12" s="87" t="s">
        <v>50</v>
      </c>
      <c r="G12" s="91">
        <v>45364</v>
      </c>
      <c r="H12" s="91">
        <v>45376</v>
      </c>
      <c r="I12" s="87" t="s">
        <v>80</v>
      </c>
      <c r="J12" s="87" t="s">
        <v>64</v>
      </c>
    </row>
    <row r="13" spans="2:13" ht="28.8" x14ac:dyDescent="0.3">
      <c r="B13" s="85">
        <v>5</v>
      </c>
      <c r="C13" s="87" t="s">
        <v>83</v>
      </c>
      <c r="D13" s="87" t="s">
        <v>81</v>
      </c>
      <c r="E13" s="87" t="s">
        <v>82</v>
      </c>
      <c r="F13" s="87" t="s">
        <v>51</v>
      </c>
      <c r="G13" s="91">
        <v>45376</v>
      </c>
      <c r="H13" s="91">
        <v>45383</v>
      </c>
      <c r="I13" s="87" t="s">
        <v>84</v>
      </c>
      <c r="J13" s="87" t="s">
        <v>64</v>
      </c>
    </row>
    <row r="14" spans="2:13" ht="28.8" x14ac:dyDescent="0.3">
      <c r="B14" s="85">
        <v>7</v>
      </c>
      <c r="C14" s="87" t="s">
        <v>87</v>
      </c>
      <c r="D14" s="87" t="s">
        <v>89</v>
      </c>
      <c r="E14" s="87" t="s">
        <v>88</v>
      </c>
      <c r="F14" s="87" t="s">
        <v>86</v>
      </c>
      <c r="G14" s="91">
        <v>45383</v>
      </c>
      <c r="H14" s="91">
        <v>45383</v>
      </c>
      <c r="I14" s="87" t="s">
        <v>90</v>
      </c>
      <c r="J14" s="87" t="s">
        <v>64</v>
      </c>
    </row>
    <row r="15" spans="2:13" x14ac:dyDescent="0.3">
      <c r="B15" s="85">
        <v>8</v>
      </c>
      <c r="C15" s="87"/>
      <c r="D15" s="87"/>
      <c r="E15" s="87"/>
      <c r="F15" s="87"/>
      <c r="G15" s="91"/>
      <c r="H15" s="91"/>
      <c r="I15" s="87"/>
      <c r="J15" s="87"/>
    </row>
    <row r="16" spans="2:13" x14ac:dyDescent="0.3">
      <c r="B16" s="85">
        <v>9</v>
      </c>
      <c r="C16" s="87"/>
      <c r="D16" s="87"/>
      <c r="E16" s="87"/>
      <c r="F16" s="87"/>
      <c r="G16" s="91"/>
      <c r="H16" s="91"/>
      <c r="I16" s="87"/>
      <c r="J16" s="87"/>
    </row>
    <row r="17" spans="2:10" x14ac:dyDescent="0.3">
      <c r="B17" s="85">
        <v>10</v>
      </c>
      <c r="C17" s="87"/>
      <c r="D17" s="87"/>
      <c r="E17" s="87"/>
      <c r="F17" s="87"/>
      <c r="G17" s="91"/>
      <c r="H17" s="91"/>
      <c r="I17" s="87"/>
      <c r="J17" s="87"/>
    </row>
    <row r="18" spans="2:10" x14ac:dyDescent="0.3">
      <c r="B18" s="85">
        <v>11</v>
      </c>
      <c r="C18" s="87"/>
      <c r="D18" s="87"/>
      <c r="E18" s="87"/>
      <c r="F18" s="87"/>
      <c r="G18" s="91"/>
      <c r="H18" s="91"/>
      <c r="I18" s="87"/>
      <c r="J18" s="87"/>
    </row>
    <row r="19" spans="2:10" x14ac:dyDescent="0.3">
      <c r="B19" s="85">
        <v>12</v>
      </c>
      <c r="C19" s="87"/>
      <c r="D19" s="87"/>
      <c r="E19" s="87"/>
      <c r="F19" s="87"/>
      <c r="G19" s="91"/>
      <c r="H19" s="91"/>
      <c r="I19" s="87"/>
      <c r="J19" s="87"/>
    </row>
    <row r="20" spans="2:10" x14ac:dyDescent="0.3">
      <c r="B20" s="85">
        <v>13</v>
      </c>
      <c r="C20" s="87"/>
      <c r="D20" s="87"/>
      <c r="E20" s="87"/>
      <c r="F20" s="87"/>
      <c r="G20" s="91"/>
      <c r="H20" s="91"/>
      <c r="I20" s="87"/>
      <c r="J20" s="87"/>
    </row>
    <row r="21" spans="2:10" x14ac:dyDescent="0.3">
      <c r="B21" s="85">
        <v>14</v>
      </c>
      <c r="C21" s="87"/>
      <c r="D21" s="87"/>
      <c r="E21" s="87"/>
      <c r="F21" s="87"/>
      <c r="G21" s="91"/>
      <c r="H21" s="91"/>
      <c r="I21" s="87"/>
      <c r="J21" s="87"/>
    </row>
    <row r="22" spans="2:10" x14ac:dyDescent="0.3">
      <c r="B22" s="85">
        <v>15</v>
      </c>
      <c r="C22" s="87"/>
      <c r="D22" s="87"/>
      <c r="E22" s="87"/>
      <c r="F22" s="87"/>
      <c r="G22" s="91"/>
      <c r="H22" s="91"/>
      <c r="I22" s="87"/>
      <c r="J22" s="87"/>
    </row>
    <row r="23" spans="2:10" x14ac:dyDescent="0.3">
      <c r="B23" s="85">
        <v>16</v>
      </c>
      <c r="C23" s="87"/>
      <c r="D23" s="87"/>
      <c r="E23" s="87"/>
      <c r="F23" s="87"/>
      <c r="G23" s="91"/>
      <c r="H23" s="91"/>
      <c r="I23" s="87"/>
      <c r="J23" s="87"/>
    </row>
  </sheetData>
  <mergeCells count="2">
    <mergeCell ref="C5:J5"/>
    <mergeCell ref="G6:H6"/>
  </mergeCells>
  <conditionalFormatting sqref="B8:I13">
    <cfRule type="expression" dxfId="3" priority="1">
      <formula>AND($H8&lt;TODAY(),$J8&lt;&gt;"Finalizado")</formula>
    </cfRule>
  </conditionalFormatting>
  <conditionalFormatting sqref="M7:M8 J8:J23">
    <cfRule type="containsText" dxfId="2" priority="4" operator="containsText" text="Finalizado">
      <formula>NOT(ISERROR(SEARCH("Finalizado",J7)))</formula>
    </cfRule>
    <cfRule type="containsText" dxfId="1" priority="5" operator="containsText" text="Não Iniciado">
      <formula>NOT(ISERROR(SEARCH("Não Iniciado",J7)))</formula>
    </cfRule>
    <cfRule type="containsText" dxfId="0" priority="6" operator="containsText" text="Em andamento">
      <formula>NOT(ISERROR(SEARCH("Em andamento",J7)))</formula>
    </cfRule>
  </conditionalFormatting>
  <dataValidations count="2">
    <dataValidation type="list" allowBlank="1" showInputMessage="1" showErrorMessage="1" sqref="J8:J14" xr:uid="{AA1B089B-B2F2-4508-AF62-B617634F9484}">
      <formula1>$L$1:$L$3</formula1>
    </dataValidation>
    <dataValidation type="list" allowBlank="1" showInputMessage="1" showErrorMessage="1" sqref="F8:F23" xr:uid="{1A00CE5F-4367-4006-8B57-83D92A5CBF24}">
      <formula1>$M$1:$M$9</formula1>
    </dataValidation>
  </dataValidation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0" zoomScaleNormal="100" workbookViewId="0">
      <selection activeCell="A20" sqref="A20"/>
    </sheetView>
  </sheetViews>
  <sheetFormatPr defaultColWidth="9.109375" defaultRowHeight="13.8" x14ac:dyDescent="0.3"/>
  <cols>
    <col min="1" max="1" width="94.44140625" style="34" customWidth="1"/>
    <col min="2" max="16384" width="9.109375" style="2"/>
  </cols>
  <sheetData>
    <row r="1" spans="1:2" ht="46.5" customHeight="1" x14ac:dyDescent="0.3"/>
    <row r="2" spans="1:2" s="36" customFormat="1" ht="15.6" x14ac:dyDescent="0.3">
      <c r="A2" s="35" t="s">
        <v>23</v>
      </c>
      <c r="B2" s="35"/>
    </row>
    <row r="3" spans="1:2" s="40" customFormat="1" ht="27" customHeight="1" x14ac:dyDescent="0.3">
      <c r="A3" s="66" t="s">
        <v>24</v>
      </c>
      <c r="B3" s="41"/>
    </row>
    <row r="4" spans="1:2" s="37" customFormat="1" ht="25.8" x14ac:dyDescent="0.5">
      <c r="A4" s="38" t="s">
        <v>25</v>
      </c>
    </row>
    <row r="5" spans="1:2" ht="74.099999999999994" customHeight="1" x14ac:dyDescent="0.3">
      <c r="A5" s="39" t="s">
        <v>26</v>
      </c>
    </row>
    <row r="6" spans="1:2" ht="26.25" customHeight="1" x14ac:dyDescent="0.3">
      <c r="A6" s="38" t="s">
        <v>27</v>
      </c>
    </row>
    <row r="7" spans="1:2" s="34" customFormat="1" ht="204.9" customHeight="1" x14ac:dyDescent="0.3">
      <c r="A7" s="43" t="s">
        <v>28</v>
      </c>
    </row>
    <row r="8" spans="1:2" s="37" customFormat="1" ht="25.8" x14ac:dyDescent="0.5">
      <c r="A8" s="38" t="s">
        <v>29</v>
      </c>
    </row>
    <row r="9" spans="1:2" ht="57.6" x14ac:dyDescent="0.3">
      <c r="A9" s="39" t="s">
        <v>30</v>
      </c>
    </row>
    <row r="10" spans="1:2" s="34" customFormat="1" ht="27.9" customHeight="1" x14ac:dyDescent="0.3">
      <c r="A10" s="42" t="s">
        <v>31</v>
      </c>
    </row>
    <row r="11" spans="1:2" s="37" customFormat="1" ht="25.8" x14ac:dyDescent="0.5">
      <c r="A11" s="38" t="s">
        <v>32</v>
      </c>
    </row>
    <row r="12" spans="1:2" ht="28.8" x14ac:dyDescent="0.3">
      <c r="A12" s="39" t="s">
        <v>33</v>
      </c>
    </row>
    <row r="13" spans="1:2" s="34" customFormat="1" ht="27.9" customHeight="1" x14ac:dyDescent="0.3">
      <c r="A13" s="42" t="s">
        <v>34</v>
      </c>
    </row>
    <row r="14" spans="1:2" s="37" customFormat="1" ht="25.8" x14ac:dyDescent="0.5">
      <c r="A14" s="38" t="s">
        <v>35</v>
      </c>
    </row>
    <row r="15" spans="1:2" ht="75" customHeight="1" x14ac:dyDescent="0.3">
      <c r="A15" s="39" t="s">
        <v>36</v>
      </c>
    </row>
    <row r="16" spans="1:2" ht="75" customHeight="1" x14ac:dyDescent="0.3">
      <c r="A16" s="39"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E4A34E49-7289-4AEA-9593-4F55E04ADB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3</vt:i4>
      </vt:variant>
      <vt:variant>
        <vt:lpstr>Intervalos Nomeados</vt:lpstr>
      </vt:variant>
      <vt:variant>
        <vt:i4>6</vt:i4>
      </vt:variant>
    </vt:vector>
  </HeadingPairs>
  <TitlesOfParts>
    <vt:vector size="9" baseType="lpstr">
      <vt:lpstr>CronogramaDeProjeto</vt:lpstr>
      <vt:lpstr>5W1H</vt:lpstr>
      <vt:lpstr>Sobre</vt:lpstr>
      <vt:lpstr>CronogramaDeProjeto!Início_da_tarefa</vt:lpstr>
      <vt:lpstr>Início_do_projeto</vt:lpstr>
      <vt:lpstr>CronogramaDeProjeto!Progresso_da_tarefa</vt:lpstr>
      <vt:lpstr>Semana_de_exibição</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2024-04-30T22:39:29Z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