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ckn\Downloads\Experiments-20250517T181659Z-1-001\Experiments\Experiments\Evaluation\Evaluation Scoring Sheet\"/>
    </mc:Choice>
  </mc:AlternateContent>
  <xr:revisionPtr revIDLastSave="0" documentId="13_ncr:1_{D82CC20E-8E9F-4CD8-A52B-53D69EC330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olidated scoring sheet" sheetId="1" r:id="rId1"/>
    <sheet name="Template explana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R27" i="1" s="1"/>
  <c r="Q26" i="1"/>
  <c r="Q27" i="1" s="1"/>
  <c r="P26" i="1"/>
  <c r="P27" i="1" s="1"/>
  <c r="R18" i="1"/>
  <c r="R19" i="1" s="1"/>
  <c r="Q18" i="1"/>
  <c r="Q19" i="1" s="1"/>
  <c r="P18" i="1"/>
  <c r="P19" i="1" s="1"/>
  <c r="R10" i="1"/>
  <c r="R11" i="1" s="1"/>
  <c r="Q10" i="1"/>
  <c r="Q11" i="1" s="1"/>
  <c r="P10" i="1"/>
  <c r="P11" i="1" s="1"/>
  <c r="F26" i="1"/>
  <c r="F27" i="1" s="1"/>
  <c r="E26" i="1"/>
  <c r="E27" i="1" s="1"/>
  <c r="D26" i="1"/>
  <c r="D27" i="1" s="1"/>
  <c r="F18" i="1"/>
  <c r="F19" i="1" s="1"/>
  <c r="E18" i="1"/>
  <c r="E19" i="1" s="1"/>
  <c r="D18" i="1"/>
  <c r="D19" i="1" s="1"/>
  <c r="F10" i="1"/>
  <c r="F11" i="1" s="1"/>
  <c r="E10" i="1"/>
  <c r="E11" i="1" s="1"/>
  <c r="D10" i="1"/>
  <c r="D11" i="1" s="1"/>
  <c r="O26" i="1"/>
  <c r="O27" i="1" s="1"/>
  <c r="N26" i="1"/>
  <c r="N27" i="1" s="1"/>
  <c r="M26" i="1"/>
  <c r="M27" i="1" s="1"/>
  <c r="L26" i="1"/>
  <c r="L27" i="1" s="1"/>
  <c r="K26" i="1"/>
  <c r="K27" i="1" s="1"/>
  <c r="J26" i="1"/>
  <c r="J27" i="1" s="1"/>
  <c r="I26" i="1"/>
  <c r="I27" i="1" s="1"/>
  <c r="H26" i="1"/>
  <c r="H27" i="1" s="1"/>
  <c r="G26" i="1"/>
  <c r="G27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</calcChain>
</file>

<file path=xl/sharedStrings.xml><?xml version="1.0" encoding="utf-8"?>
<sst xmlns="http://schemas.openxmlformats.org/spreadsheetml/2006/main" count="86" uniqueCount="58">
  <si>
    <t>BPMN Chatbot</t>
  </si>
  <si>
    <t>Nala2BPMN</t>
  </si>
  <si>
    <t>Camunda BPMN Copilot</t>
  </si>
  <si>
    <t>BA Copilot</t>
  </si>
  <si>
    <t>Importance</t>
  </si>
  <si>
    <t>Weight</t>
  </si>
  <si>
    <t>prompt 1</t>
  </si>
  <si>
    <t>prompt 2</t>
  </si>
  <si>
    <t>prompt 3</t>
  </si>
  <si>
    <t>Clarity</t>
  </si>
  <si>
    <t>No misleading or incorrect labels</t>
  </si>
  <si>
    <t>High</t>
  </si>
  <si>
    <t>No unlabeled elements</t>
  </si>
  <si>
    <t>No diagram layout issues (e,g,, spacing, zigzags)</t>
  </si>
  <si>
    <t>Moderate</t>
  </si>
  <si>
    <t xml:space="preserve">No overlapping flows </t>
  </si>
  <si>
    <t>All outgoing arcs of (X)OR-splits have conditions / labels</t>
  </si>
  <si>
    <t>Low</t>
  </si>
  <si>
    <t>Score:</t>
  </si>
  <si>
    <t>Normalised Score:</t>
  </si>
  <si>
    <t>Correctness</t>
  </si>
  <si>
    <t>No syntactical and behavioral correctness violations (e,g,, Deadlocks, Livelocks)</t>
  </si>
  <si>
    <t>No structural correctness violations (e,g,, Disconnected elements or paths e,g,, unreachable/unconnected)</t>
  </si>
  <si>
    <t>No semantic correctness violations (violations that refer to invalid element usage than does not affect control flow, e,g,, wrong task types)</t>
  </si>
  <si>
    <t>No redundant flows/elements (i,e,, No hallucinations introduced)</t>
  </si>
  <si>
    <t>All gateway split are followed by corresponding join</t>
  </si>
  <si>
    <t>Completeness</t>
  </si>
  <si>
    <t>No missing control flow elements specified in the prompt</t>
  </si>
  <si>
    <t>No missing start/end events</t>
  </si>
  <si>
    <t>No missing decision outcomes (e,g,, both 'Yes' and 'No' paths are modeled)</t>
  </si>
  <si>
    <t>No missing exception handling (e,g,, failure cases are modeled)</t>
  </si>
  <si>
    <t>No missing complementary elements (e,g,, pools, lanes, etc,)</t>
  </si>
  <si>
    <r>
      <t>Criteria Organization</t>
    </r>
    <r>
      <rPr>
        <sz val="11"/>
        <color theme="1"/>
        <rFont val="Calibri"/>
        <scheme val="minor"/>
      </rPr>
      <t xml:space="preserve">: </t>
    </r>
  </si>
  <si>
    <t xml:space="preserve">The sheet is divided into three main quality dimensions - Clarity, Correctness, and Completeness. </t>
  </si>
  <si>
    <t xml:space="preserve">Under each dimension, specific quality metrics are listed (e.g., “No misleading or incorrect labels,” “No structural correctness violations,” “No missing start/end events”). </t>
  </si>
  <si>
    <t>Each metric is associated with an importance level (High, Moderate, or Low) and a corresponding weight (3, 2, or 1 respectively).</t>
  </si>
  <si>
    <t xml:space="preserve">Evaluation Entries: </t>
  </si>
  <si>
    <t>For each LLM-based tool (e.g., ProMoAI, BPMN Chatbot, Nala2BPMN, Camunda Copilot, BA Copilot), the sheet records the binary evaluation result (True/False) for each criterion under each prompt (Prompt 1, Prompt 2, Prompt 3).</t>
  </si>
  <si>
    <t>A “True” entry indicates the tool met the criterion, while a “False” entry indicates the presence of an issue.</t>
  </si>
  <si>
    <t xml:space="preserve">Score Calculation: </t>
  </si>
  <si>
    <t xml:space="preserve">For each prompt, a total score is computed by summing the weights of all criteria that received a “True” evaluation. </t>
  </si>
  <si>
    <t>This raw score is then normalized by dividing it by the maximum possible score for the dimension (i.e., for all dimensions the maximum possible score is 11 = 3+3+2+2+1), yielding a Normalized Score.</t>
  </si>
  <si>
    <t>ProMoAI</t>
  </si>
  <si>
    <t>https://github.com/BPM-UOM/llm_based_tools_for_process_modeling/blob/main/Experiments/BPMN%20Model%20Generation/BA%20Copilot/Prompt%201/Prompt1_Run2_BA_Copilot%40.png</t>
  </si>
  <si>
    <t>https://github.com/BPM-UOM/llm_based_tools_for_process_modeling/blob/main/Experiments/BPMN%20Model%20Generation/BA%20Copilot/Prompt%202/Prompt2_Run2_BA_Copilot%40.png</t>
  </si>
  <si>
    <t>https://github.com/BPM-UOM/llm_based_tools_for_process_modeling/blob/main/Experiments/BPMN%20Model%20Generation/BA%20Copilot/Prompt%203/Prompt3_Run1_BA_Copilot%40.png</t>
  </si>
  <si>
    <t>https://github.com/BPM-UOM/llm_based_tools_for_process_modeling/blob/main/Experiments/BPMN%20Model%20Generation/BPMN%20Chatbot/Prompt%201/Prompt1_Run1_BPMN_Chatbot%40.png</t>
  </si>
  <si>
    <t>https://github.com/BPM-UOM/llm_based_tools_for_process_modeling/blob/main/Experiments/BPMN%20Model%20Generation/BPMN%20Chatbot/Prompt%202/Prompt2_Run2_BPMN_Chatbot%40.png</t>
  </si>
  <si>
    <t>https://github.com/BPM-UOM/llm_based_tools_for_process_modeling/blob/main/Experiments/BPMN%20Model%20Generation/BPMN%20Chatbot/Prompt%203/Prompt3_Run3_BPMN_Chatbot%40.png</t>
  </si>
  <si>
    <t>https://github.com/BPM-UOM/llm_based_tools_for_process_modeling/blob/main/Experiments/BPMN%20Model%20Generation/Camunda%20BPMN%20Copilot/Prompt%201/Prompt1_Run2_Camunda_BPMN_Copilot%40.png</t>
  </si>
  <si>
    <t>https://github.com/BPM-UOM/llm_based_tools_for_process_modeling/blob/main/Experiments/BPMN%20Model%20Generation/Camunda%20BPMN%20Copilot/Prompt%202/Prompt2_Run2_Camunda_BPMN_Copilot%40.png</t>
  </si>
  <si>
    <t>https://github.com/BPM-UOM/llm_based_tools_for_process_modeling/blob/main/Experiments/BPMN%20Model%20Generation/Camunda%20BPMN%20Copilot/Prompt%203/Prompt3_Run3_Camunda_BPMN_Copilot%40.png</t>
  </si>
  <si>
    <t>https://github.com/BPM-UOM/llm_based_tools_for_process_modeling/blob/main/Experiments/BPMN%20Model%20Generation/Nala2BPMN/Prompt%201/Prompt1_Run2_NaLa2BPMN%40.png</t>
  </si>
  <si>
    <t>https://github.com/BPM-UOM/llm_based_tools_for_process_modeling/blob/main/Experiments/BPMN%20Model%20Generation/Nala2BPMN/Prompt%202/Prompt2_Run2_Nala2BPMN%40.png</t>
  </si>
  <si>
    <t>https://github.com/BPM-UOM/llm_based_tools_for_process_modeling/blob/main/Experiments/BPMN%20Model%20Generation/Nala2BPMN/Prompt%203/Prompt3_Run3_Nala2BPMN%40.png</t>
  </si>
  <si>
    <t>https://github.com/BPM-UOM/llm_based_tools_for_process_modeling/blob/main/Experiments/BPMN%20Model%20Generation/ProMoAI/Prompt%201/Prompt1_Run1_ProMoAI%40.png</t>
  </si>
  <si>
    <t>https://github.com/BPM-UOM/llm_based_tools_for_process_modeling/blob/main/Experiments/BPMN%20Model%20Generation/ProMoAI/Prompt%202/Prompt2_Run1_ProMoAI%40.png</t>
  </si>
  <si>
    <t>https://github.com/BPM-UOM/llm_based_tools_for_process_modeling/blob/main/Experiments/BPMN%20Model%20Generation/ProMoAI/Prompt%203/Prompt3_Run1_ProMoAI%40.png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</si>
</sst>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Proxima Nova"/>
    </font>
    <font>
      <b/>
      <sz val="10"/>
      <color theme="1"/>
      <name val="Proxima Nova"/>
    </font>
    <font>
      <sz val="8"/>
      <color rgb="FF0000FF"/>
      <name val="Proxima Nova"/>
    </font>
    <font>
      <sz val="8"/>
      <color rgb="FFFF9900"/>
      <name val="Proxima Nova"/>
    </font>
    <font>
      <sz val="8"/>
      <color theme="5"/>
      <name val="Proxima Nova"/>
    </font>
    <font>
      <sz val="8"/>
      <color rgb="FFC0504D"/>
      <name val="Proxima Nova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  <xf numFmtId="0" fontId="3" fillId="6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center" vertical="center"/>
    </xf>
    <xf numFmtId="0" fontId="3" fillId="7" borderId="0" xfId="0" applyFont="1" applyFill="1"/>
    <xf numFmtId="0" fontId="5" fillId="0" borderId="0" xfId="0" applyFont="1" applyAlignment="1">
      <alignment horizontal="center" vertical="center"/>
    </xf>
    <xf numFmtId="0" fontId="3" fillId="8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8" fillId="0" borderId="0" xfId="0" applyFont="1"/>
    <xf numFmtId="0" fontId="10" fillId="0" borderId="0" xfId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PM-UOM/llm_based_tools_for_process_modeling/blob/main/Experiments/BPMN%20Model%20Generation/Camunda%20BPMN%20Copilot/Prompt%202/Prompt2_Run2_Camunda_BPMN_Copilot%40.png" TargetMode="External"/><Relationship Id="rId13" Type="http://schemas.openxmlformats.org/officeDocument/2006/relationships/hyperlink" Target="https://github.com/BPM-UOM/llm_based_tools_for_process_modeling/blob/main/Experiments/BPMN%20Model%20Generation/ProMoAI/Prompt%201/Prompt1_Run1_ProMoAI%40.png" TargetMode="External"/><Relationship Id="rId3" Type="http://schemas.openxmlformats.org/officeDocument/2006/relationships/hyperlink" Target="https://github.com/BPM-UOM/llm_based_tools_for_process_modeling/blob/main/Experiments/BPMN%20Model%20Generation/BA%20Copilot/Prompt%203/Prompt3_Run1_BA_Copilot%40.png" TargetMode="External"/><Relationship Id="rId7" Type="http://schemas.openxmlformats.org/officeDocument/2006/relationships/hyperlink" Target="https://github.com/BPM-UOM/llm_based_tools_for_process_modeling/blob/main/Experiments/BPMN%20Model%20Generation/Camunda%20BPMN%20Copilot/Prompt%201/Prompt1_Run2_Camunda_BPMN_Copilot%40.png" TargetMode="External"/><Relationship Id="rId12" Type="http://schemas.openxmlformats.org/officeDocument/2006/relationships/hyperlink" Target="https://github.com/BPM-UOM/llm_based_tools_for_process_modeling/blob/main/Experiments/BPMN%20Model%20Generation/Nala2BPMN/Prompt%203/Prompt3_Run3_Nala2BPMN%40.png" TargetMode="External"/><Relationship Id="rId2" Type="http://schemas.openxmlformats.org/officeDocument/2006/relationships/hyperlink" Target="https://github.com/BPM-UOM/llm_based_tools_for_process_modeling/blob/main/Experiments/BPMN%20Model%20Generation/BA%20Copilot/Prompt%202/Prompt2_Run2_BA_Copilot%40.png" TargetMode="External"/><Relationship Id="rId1" Type="http://schemas.openxmlformats.org/officeDocument/2006/relationships/hyperlink" Target="https://github.com/BPM-UOM/llm_based_tools_for_process_modeling/blob/main/Experiments/BPMN%20Model%20Generation/BA%20Copilot/Prompt%201/Prompt1_Run2_BA_Copilot%40.png" TargetMode="External"/><Relationship Id="rId6" Type="http://schemas.openxmlformats.org/officeDocument/2006/relationships/hyperlink" Target="https://github.com/BPM-UOM/llm_based_tools_for_process_modeling/blob/main/Experiments/BPMN%20Model%20Generation/BPMN%20Chatbot/Prompt%203/Prompt3_Run3_BPMN_Chatbot%40.png" TargetMode="External"/><Relationship Id="rId11" Type="http://schemas.openxmlformats.org/officeDocument/2006/relationships/hyperlink" Target="https://github.com/BPM-UOM/llm_based_tools_for_process_modeling/blob/main/Experiments/BPMN%20Model%20Generation/Nala2BPMN/Prompt%202/Prompt2_Run2_Nala2BPMN%40.png" TargetMode="External"/><Relationship Id="rId5" Type="http://schemas.openxmlformats.org/officeDocument/2006/relationships/hyperlink" Target="https://github.com/BPM-UOM/llm_based_tools_for_process_modeling/blob/main/Experiments/BPMN%20Model%20Generation/BPMN%20Chatbot/Prompt%202/Prompt2_Run2_BPMN_Chatbot%40.png" TargetMode="External"/><Relationship Id="rId15" Type="http://schemas.openxmlformats.org/officeDocument/2006/relationships/hyperlink" Target="https://github.com/BPM-UOM/llm_based_tools_for_process_modeling/blob/main/Experiments/BPMN%20Model%20Generation/ProMoAI/Prompt%203/Prompt3_Run1_ProMoAI%40.png" TargetMode="External"/><Relationship Id="rId10" Type="http://schemas.openxmlformats.org/officeDocument/2006/relationships/hyperlink" Target="https://github.com/BPM-UOM/llm_based_tools_for_process_modeling/blob/main/Experiments/BPMN%20Model%20Generation/Nala2BPMN/Prompt%201/Prompt1_Run2_NaLa2BPMN%40.png" TargetMode="External"/><Relationship Id="rId4" Type="http://schemas.openxmlformats.org/officeDocument/2006/relationships/hyperlink" Target="https://github.com/BPM-UOM/llm_based_tools_for_process_modeling/blob/main/Experiments/BPMN%20Model%20Generation/BPMN%20Chatbot/Prompt%201/Prompt1_Run1_BPMN_Chatbot%40.png" TargetMode="External"/><Relationship Id="rId9" Type="http://schemas.openxmlformats.org/officeDocument/2006/relationships/hyperlink" Target="https://github.com/BPM-UOM/llm_based_tools_for_process_modeling/blob/main/Experiments/BPMN%20Model%20Generation/Camunda%20BPMN%20Copilot/Prompt%203/Prompt3_Run3_Camunda_BPMN_Copilot%40.png" TargetMode="External"/><Relationship Id="rId14" Type="http://schemas.openxmlformats.org/officeDocument/2006/relationships/hyperlink" Target="https://github.com/BPM-UOM/llm_based_tools_for_process_modeling/blob/main/Experiments/BPMN%20Model%20Generation/ProMoAI/Prompt%202/Prompt2_Run1_ProMoAI%4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2"/>
  <sheetViews>
    <sheetView tabSelected="1" workbookViewId="0">
      <pane xSplit="1" topLeftCell="B1" activePane="topRight" state="frozen"/>
      <selection pane="topRight" activeCell="B3" sqref="B3"/>
    </sheetView>
  </sheetViews>
  <sheetFormatPr defaultColWidth="14.42578125" defaultRowHeight="15" customHeight="1"/>
  <cols>
    <col min="1" max="1" width="70.42578125" customWidth="1"/>
    <col min="2" max="2" width="11" customWidth="1"/>
    <col min="3" max="3" width="16.42578125" customWidth="1"/>
    <col min="4" max="18" width="9.42578125" customWidth="1"/>
  </cols>
  <sheetData>
    <row r="1" spans="1:18">
      <c r="A1" s="1"/>
      <c r="B1" s="1"/>
      <c r="C1" s="1"/>
      <c r="D1" s="23" t="s">
        <v>3</v>
      </c>
      <c r="E1" s="24"/>
      <c r="F1" s="24"/>
      <c r="G1" s="23" t="s">
        <v>0</v>
      </c>
      <c r="H1" s="24"/>
      <c r="I1" s="24"/>
      <c r="J1" s="23" t="s">
        <v>1</v>
      </c>
      <c r="K1" s="24"/>
      <c r="L1" s="24"/>
      <c r="M1" s="23" t="s">
        <v>2</v>
      </c>
      <c r="N1" s="24"/>
      <c r="O1" s="24"/>
      <c r="P1" s="23" t="s">
        <v>42</v>
      </c>
      <c r="Q1" s="24"/>
      <c r="R1" s="24"/>
    </row>
    <row r="2" spans="1:18">
      <c r="A2" s="1"/>
      <c r="B2" s="2" t="s">
        <v>4</v>
      </c>
      <c r="C2" s="2" t="s">
        <v>5</v>
      </c>
      <c r="D2" s="3" t="s">
        <v>6</v>
      </c>
      <c r="E2" s="4" t="s">
        <v>7</v>
      </c>
      <c r="F2" s="5" t="s">
        <v>8</v>
      </c>
      <c r="G2" s="3" t="s">
        <v>6</v>
      </c>
      <c r="H2" s="4" t="s">
        <v>7</v>
      </c>
      <c r="I2" s="5" t="s">
        <v>8</v>
      </c>
      <c r="J2" s="3" t="s">
        <v>6</v>
      </c>
      <c r="K2" s="4" t="s">
        <v>7</v>
      </c>
      <c r="L2" s="5" t="s">
        <v>8</v>
      </c>
      <c r="M2" s="3" t="s">
        <v>6</v>
      </c>
      <c r="N2" s="4" t="s">
        <v>7</v>
      </c>
      <c r="O2" s="5" t="s">
        <v>8</v>
      </c>
      <c r="P2" s="3" t="s">
        <v>6</v>
      </c>
      <c r="Q2" s="4" t="s">
        <v>7</v>
      </c>
      <c r="R2" s="5" t="s">
        <v>8</v>
      </c>
    </row>
    <row r="3" spans="1:18" ht="15" customHeight="1">
      <c r="A3" s="1"/>
      <c r="B3" s="22"/>
      <c r="C3" s="22"/>
      <c r="D3" s="21" t="s">
        <v>43</v>
      </c>
      <c r="E3" s="21" t="s">
        <v>44</v>
      </c>
      <c r="F3" s="21" t="s">
        <v>45</v>
      </c>
      <c r="G3" s="21" t="s">
        <v>46</v>
      </c>
      <c r="H3" s="21" t="s">
        <v>47</v>
      </c>
      <c r="I3" s="21" t="s">
        <v>48</v>
      </c>
      <c r="J3" s="21" t="s">
        <v>52</v>
      </c>
      <c r="K3" s="21" t="s">
        <v>53</v>
      </c>
      <c r="L3" s="21" t="s">
        <v>54</v>
      </c>
      <c r="M3" s="21" t="s">
        <v>49</v>
      </c>
      <c r="N3" s="21" t="s">
        <v>50</v>
      </c>
      <c r="O3" s="21" t="s">
        <v>51</v>
      </c>
      <c r="P3" s="21" t="s">
        <v>55</v>
      </c>
      <c r="Q3" s="21" t="s">
        <v>56</v>
      </c>
      <c r="R3" s="21" t="s">
        <v>57</v>
      </c>
    </row>
    <row r="4" spans="1:18">
      <c r="A4" s="7" t="s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8"/>
      <c r="Q4" s="1"/>
      <c r="R4" s="1"/>
    </row>
    <row r="5" spans="1:18">
      <c r="A5" s="1" t="s">
        <v>10</v>
      </c>
      <c r="B5" s="9" t="s">
        <v>11</v>
      </c>
      <c r="C5" s="9">
        <v>3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1</v>
      </c>
      <c r="K5" s="8" t="b">
        <v>1</v>
      </c>
      <c r="L5" s="8" t="b">
        <v>1</v>
      </c>
      <c r="M5" s="8" t="b">
        <v>1</v>
      </c>
      <c r="N5" s="8" t="b">
        <v>1</v>
      </c>
      <c r="O5" s="8" t="b">
        <v>1</v>
      </c>
      <c r="P5" s="8" t="b">
        <v>0</v>
      </c>
      <c r="Q5" s="8" t="b">
        <v>0</v>
      </c>
      <c r="R5" s="8" t="b">
        <v>0</v>
      </c>
    </row>
    <row r="6" spans="1:18">
      <c r="A6" s="1" t="s">
        <v>12</v>
      </c>
      <c r="B6" s="9" t="s">
        <v>11</v>
      </c>
      <c r="C6" s="9">
        <v>3</v>
      </c>
      <c r="D6" s="8" t="b">
        <v>1</v>
      </c>
      <c r="E6" s="8" t="b">
        <v>1</v>
      </c>
      <c r="F6" s="8" t="b">
        <v>1</v>
      </c>
      <c r="G6" s="8" t="b">
        <v>1</v>
      </c>
      <c r="H6" s="8" t="b">
        <v>1</v>
      </c>
      <c r="I6" s="8" t="b">
        <v>1</v>
      </c>
      <c r="J6" s="8" t="b">
        <v>0</v>
      </c>
      <c r="K6" s="8" t="b">
        <v>0</v>
      </c>
      <c r="L6" s="8" t="b">
        <v>0</v>
      </c>
      <c r="M6" s="8" t="b">
        <v>1</v>
      </c>
      <c r="N6" s="8" t="b">
        <v>1</v>
      </c>
      <c r="O6" s="8" t="b">
        <v>1</v>
      </c>
      <c r="P6" s="8" t="b">
        <v>0</v>
      </c>
      <c r="Q6" s="8" t="b">
        <v>0</v>
      </c>
      <c r="R6" s="8" t="b">
        <v>0</v>
      </c>
    </row>
    <row r="7" spans="1:18">
      <c r="A7" s="1" t="s">
        <v>13</v>
      </c>
      <c r="B7" s="9" t="s">
        <v>14</v>
      </c>
      <c r="C7" s="9">
        <v>2</v>
      </c>
      <c r="D7" s="8" t="b">
        <v>1</v>
      </c>
      <c r="E7" s="8" t="b">
        <v>0</v>
      </c>
      <c r="F7" s="8" t="b">
        <v>0</v>
      </c>
      <c r="G7" s="8" t="b">
        <v>1</v>
      </c>
      <c r="H7" s="8" t="b">
        <v>1</v>
      </c>
      <c r="I7" s="8" t="b">
        <v>1</v>
      </c>
      <c r="J7" s="8" t="b">
        <v>1</v>
      </c>
      <c r="K7" s="8" t="b">
        <v>1</v>
      </c>
      <c r="L7" s="8" t="b">
        <v>1</v>
      </c>
      <c r="M7" s="8" t="b">
        <v>1</v>
      </c>
      <c r="N7" s="8" t="b">
        <v>0</v>
      </c>
      <c r="O7" s="8" t="b">
        <v>1</v>
      </c>
      <c r="P7" s="8" t="b">
        <v>0</v>
      </c>
      <c r="Q7" s="8" t="b">
        <v>0</v>
      </c>
      <c r="R7" s="8" t="b">
        <v>0</v>
      </c>
    </row>
    <row r="8" spans="1:18">
      <c r="A8" s="1" t="s">
        <v>15</v>
      </c>
      <c r="B8" s="9" t="s">
        <v>14</v>
      </c>
      <c r="C8" s="9">
        <v>2</v>
      </c>
      <c r="D8" s="8" t="b">
        <v>1</v>
      </c>
      <c r="E8" s="8" t="b">
        <v>1</v>
      </c>
      <c r="F8" s="8" t="b">
        <v>0</v>
      </c>
      <c r="G8" s="8" t="b">
        <v>1</v>
      </c>
      <c r="H8" s="8" t="b">
        <v>1</v>
      </c>
      <c r="I8" s="8" t="b">
        <v>1</v>
      </c>
      <c r="J8" s="8" t="b">
        <v>1</v>
      </c>
      <c r="K8" s="8" t="b">
        <v>1</v>
      </c>
      <c r="L8" s="8" t="b">
        <v>1</v>
      </c>
      <c r="M8" s="8" t="b">
        <v>0</v>
      </c>
      <c r="N8" s="8" t="b">
        <v>0</v>
      </c>
      <c r="O8" s="8" t="b">
        <v>1</v>
      </c>
      <c r="P8" s="8" t="b">
        <v>1</v>
      </c>
      <c r="Q8" s="8" t="b">
        <v>1</v>
      </c>
      <c r="R8" s="8" t="b">
        <v>1</v>
      </c>
    </row>
    <row r="9" spans="1:18">
      <c r="A9" s="1" t="s">
        <v>16</v>
      </c>
      <c r="B9" s="9" t="s">
        <v>17</v>
      </c>
      <c r="C9" s="9">
        <v>1</v>
      </c>
      <c r="D9" s="8" t="b">
        <v>1</v>
      </c>
      <c r="E9" s="8" t="b">
        <v>0</v>
      </c>
      <c r="F9" s="8" t="b">
        <v>0</v>
      </c>
      <c r="G9" s="8" t="b">
        <v>1</v>
      </c>
      <c r="H9" s="8" t="b">
        <v>1</v>
      </c>
      <c r="I9" s="8" t="b">
        <v>1</v>
      </c>
      <c r="J9" s="8" t="b">
        <v>0</v>
      </c>
      <c r="K9" s="8" t="b">
        <v>0</v>
      </c>
      <c r="L9" s="8" t="b">
        <v>0</v>
      </c>
      <c r="M9" s="8" t="b">
        <v>1</v>
      </c>
      <c r="N9" s="8" t="b">
        <v>1</v>
      </c>
      <c r="O9" s="8" t="b">
        <v>1</v>
      </c>
      <c r="P9" s="8" t="b">
        <v>0</v>
      </c>
      <c r="Q9" s="8" t="b">
        <v>0</v>
      </c>
      <c r="R9" s="8" t="b">
        <v>0</v>
      </c>
    </row>
    <row r="10" spans="1:18">
      <c r="A10" s="1"/>
      <c r="B10" s="1"/>
      <c r="C10" s="10" t="s">
        <v>18</v>
      </c>
      <c r="D10" s="9">
        <f t="shared" ref="D10:F10" si="0">SUMIF(D5:D9,"TRUE",$C$5:$C$9)</f>
        <v>8</v>
      </c>
      <c r="E10" s="9">
        <f t="shared" si="0"/>
        <v>5</v>
      </c>
      <c r="F10" s="9">
        <f t="shared" si="0"/>
        <v>3</v>
      </c>
      <c r="G10" s="9">
        <f t="shared" ref="G10:R10" si="1">SUMIF(G5:G9,"TRUE",$C$5:$C$9)</f>
        <v>8</v>
      </c>
      <c r="H10" s="9">
        <f t="shared" si="1"/>
        <v>8</v>
      </c>
      <c r="I10" s="9">
        <f t="shared" si="1"/>
        <v>8</v>
      </c>
      <c r="J10" s="9">
        <f t="shared" si="1"/>
        <v>7</v>
      </c>
      <c r="K10" s="9">
        <f t="shared" si="1"/>
        <v>7</v>
      </c>
      <c r="L10" s="9">
        <f t="shared" si="1"/>
        <v>7</v>
      </c>
      <c r="M10" s="9">
        <f t="shared" si="1"/>
        <v>9</v>
      </c>
      <c r="N10" s="9">
        <f t="shared" si="1"/>
        <v>7</v>
      </c>
      <c r="O10" s="9">
        <f t="shared" si="1"/>
        <v>11</v>
      </c>
      <c r="P10" s="9">
        <f t="shared" si="1"/>
        <v>2</v>
      </c>
      <c r="Q10" s="9">
        <f t="shared" si="1"/>
        <v>2</v>
      </c>
      <c r="R10" s="9">
        <f t="shared" si="1"/>
        <v>2</v>
      </c>
    </row>
    <row r="11" spans="1:18">
      <c r="A11" s="1"/>
      <c r="B11" s="1"/>
      <c r="C11" s="11" t="s">
        <v>19</v>
      </c>
      <c r="D11" s="12">
        <f t="shared" ref="D11:F11" si="2">5 * (D10 / 11)</f>
        <v>3.6363636363636367</v>
      </c>
      <c r="E11" s="12">
        <f t="shared" si="2"/>
        <v>2.2727272727272725</v>
      </c>
      <c r="F11" s="12">
        <f t="shared" si="2"/>
        <v>1.3636363636363635</v>
      </c>
      <c r="G11" s="12">
        <f t="shared" ref="G11:R11" si="3">5 * (G10 / 11)</f>
        <v>3.6363636363636367</v>
      </c>
      <c r="H11" s="12">
        <f t="shared" si="3"/>
        <v>3.6363636363636367</v>
      </c>
      <c r="I11" s="12">
        <f t="shared" si="3"/>
        <v>3.6363636363636367</v>
      </c>
      <c r="J11" s="12">
        <f t="shared" si="3"/>
        <v>3.1818181818181817</v>
      </c>
      <c r="K11" s="12">
        <f t="shared" si="3"/>
        <v>3.1818181818181817</v>
      </c>
      <c r="L11" s="12">
        <f t="shared" si="3"/>
        <v>3.1818181818181817</v>
      </c>
      <c r="M11" s="12">
        <f t="shared" si="3"/>
        <v>4.0909090909090908</v>
      </c>
      <c r="N11" s="12">
        <f t="shared" si="3"/>
        <v>3.1818181818181817</v>
      </c>
      <c r="O11" s="12">
        <f t="shared" si="3"/>
        <v>5</v>
      </c>
      <c r="P11" s="12">
        <f t="shared" si="3"/>
        <v>0.90909090909090917</v>
      </c>
      <c r="Q11" s="12">
        <f t="shared" si="3"/>
        <v>0.90909090909090917</v>
      </c>
      <c r="R11" s="12">
        <f t="shared" si="3"/>
        <v>0.90909090909090917</v>
      </c>
    </row>
    <row r="12" spans="1:18">
      <c r="A12" s="13" t="s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 t="s">
        <v>21</v>
      </c>
      <c r="B13" s="9" t="s">
        <v>11</v>
      </c>
      <c r="C13" s="9">
        <v>3</v>
      </c>
      <c r="D13" s="14" t="b">
        <v>1</v>
      </c>
      <c r="E13" s="14" t="b">
        <v>0</v>
      </c>
      <c r="F13" s="14" t="b">
        <v>0</v>
      </c>
      <c r="G13" s="14" t="b">
        <v>0</v>
      </c>
      <c r="H13" s="14" t="b">
        <v>0</v>
      </c>
      <c r="I13" s="14" t="b">
        <v>0</v>
      </c>
      <c r="J13" s="14" t="b">
        <v>0</v>
      </c>
      <c r="K13" s="14" t="b">
        <v>1</v>
      </c>
      <c r="L13" s="14" t="b">
        <v>0</v>
      </c>
      <c r="M13" s="14" t="b">
        <v>0</v>
      </c>
      <c r="N13" s="14" t="b">
        <v>0</v>
      </c>
      <c r="O13" s="14" t="b">
        <v>1</v>
      </c>
      <c r="P13" s="14" t="b">
        <v>1</v>
      </c>
      <c r="Q13" s="14" t="b">
        <v>1</v>
      </c>
      <c r="R13" s="14" t="b">
        <v>1</v>
      </c>
    </row>
    <row r="14" spans="1:18">
      <c r="A14" s="1" t="s">
        <v>22</v>
      </c>
      <c r="B14" s="9" t="s">
        <v>11</v>
      </c>
      <c r="C14" s="9">
        <v>3</v>
      </c>
      <c r="D14" s="14" t="b">
        <v>1</v>
      </c>
      <c r="E14" s="14" t="b">
        <v>0</v>
      </c>
      <c r="F14" s="14" t="b">
        <v>0</v>
      </c>
      <c r="G14" s="14" t="b">
        <v>1</v>
      </c>
      <c r="H14" s="14" t="b">
        <v>1</v>
      </c>
      <c r="I14" s="14" t="b">
        <v>1</v>
      </c>
      <c r="J14" s="14" t="b">
        <v>0</v>
      </c>
      <c r="K14" s="14" t="b">
        <v>1</v>
      </c>
      <c r="L14" s="14" t="b">
        <v>0</v>
      </c>
      <c r="M14" s="14" t="b">
        <v>1</v>
      </c>
      <c r="N14" s="14" t="b">
        <v>1</v>
      </c>
      <c r="O14" s="14" t="b">
        <v>1</v>
      </c>
      <c r="P14" s="14" t="b">
        <v>0</v>
      </c>
      <c r="Q14" s="14" t="b">
        <v>0</v>
      </c>
      <c r="R14" s="14" t="b">
        <v>0</v>
      </c>
    </row>
    <row r="15" spans="1:18">
      <c r="A15" s="1" t="s">
        <v>23</v>
      </c>
      <c r="B15" s="9" t="s">
        <v>14</v>
      </c>
      <c r="C15" s="9">
        <v>2</v>
      </c>
      <c r="D15" s="14" t="b">
        <v>1</v>
      </c>
      <c r="E15" s="14" t="b">
        <v>0</v>
      </c>
      <c r="F15" s="14" t="b">
        <v>0</v>
      </c>
      <c r="G15" s="14" t="b">
        <v>0</v>
      </c>
      <c r="H15" s="14" t="b">
        <v>0</v>
      </c>
      <c r="I15" s="14" t="b">
        <v>0</v>
      </c>
      <c r="J15" s="14" t="b">
        <v>0</v>
      </c>
      <c r="K15" s="14" t="b">
        <v>0</v>
      </c>
      <c r="L15" s="14" t="b">
        <v>0</v>
      </c>
      <c r="M15" s="14" t="b">
        <v>0</v>
      </c>
      <c r="N15" s="14" t="b">
        <v>1</v>
      </c>
      <c r="O15" s="14" t="b">
        <v>1</v>
      </c>
      <c r="P15" s="14" t="b">
        <v>0</v>
      </c>
      <c r="Q15" s="14" t="b">
        <v>0</v>
      </c>
      <c r="R15" s="14" t="b">
        <v>0</v>
      </c>
    </row>
    <row r="16" spans="1:18">
      <c r="A16" s="1" t="s">
        <v>24</v>
      </c>
      <c r="B16" s="9" t="s">
        <v>14</v>
      </c>
      <c r="C16" s="9">
        <v>2</v>
      </c>
      <c r="D16" s="14" t="b">
        <v>1</v>
      </c>
      <c r="E16" s="14" t="b">
        <v>0</v>
      </c>
      <c r="F16" s="14" t="b">
        <v>0</v>
      </c>
      <c r="G16" s="14" t="b">
        <v>1</v>
      </c>
      <c r="H16" s="14" t="b">
        <v>1</v>
      </c>
      <c r="I16" s="14" t="b">
        <v>1</v>
      </c>
      <c r="J16" s="14" t="b">
        <v>1</v>
      </c>
      <c r="K16" s="14" t="b">
        <v>1</v>
      </c>
      <c r="L16" s="14" t="b">
        <v>1</v>
      </c>
      <c r="M16" s="14" t="b">
        <v>1</v>
      </c>
      <c r="N16" s="14" t="b">
        <v>1</v>
      </c>
      <c r="O16" s="14" t="b">
        <v>1</v>
      </c>
      <c r="P16" s="14" t="b">
        <v>0</v>
      </c>
      <c r="Q16" s="14" t="b">
        <v>0</v>
      </c>
      <c r="R16" s="14" t="b">
        <v>0</v>
      </c>
    </row>
    <row r="17" spans="1:18">
      <c r="A17" s="1" t="s">
        <v>25</v>
      </c>
      <c r="B17" s="9" t="s">
        <v>17</v>
      </c>
      <c r="C17" s="9">
        <v>1</v>
      </c>
      <c r="D17" s="14" t="b">
        <v>0</v>
      </c>
      <c r="E17" s="14" t="b">
        <v>0</v>
      </c>
      <c r="F17" s="14" t="b">
        <v>0</v>
      </c>
      <c r="G17" s="14" t="b">
        <v>1</v>
      </c>
      <c r="H17" s="14" t="b">
        <v>1</v>
      </c>
      <c r="I17" s="14" t="b">
        <v>1</v>
      </c>
      <c r="J17" s="14" t="b">
        <v>0</v>
      </c>
      <c r="K17" s="14" t="b">
        <v>1</v>
      </c>
      <c r="L17" s="14" t="b">
        <v>0</v>
      </c>
      <c r="M17" s="14" t="b">
        <v>0</v>
      </c>
      <c r="N17" s="14" t="b">
        <v>0</v>
      </c>
      <c r="O17" s="14" t="b">
        <v>0</v>
      </c>
      <c r="P17" s="14" t="b">
        <v>0</v>
      </c>
      <c r="Q17" s="14" t="b">
        <v>0</v>
      </c>
      <c r="R17" s="14" t="b">
        <v>0</v>
      </c>
    </row>
    <row r="18" spans="1:18">
      <c r="A18" s="1"/>
      <c r="B18" s="1"/>
      <c r="C18" s="10" t="s">
        <v>18</v>
      </c>
      <c r="D18" s="9">
        <f t="shared" ref="D18:F18" si="4">SUMIF(D13:D17,"TRUE",$C$13:$C$17)</f>
        <v>10</v>
      </c>
      <c r="E18" s="9">
        <f t="shared" si="4"/>
        <v>0</v>
      </c>
      <c r="F18" s="9">
        <f t="shared" si="4"/>
        <v>0</v>
      </c>
      <c r="G18" s="9">
        <f t="shared" ref="G18:R18" si="5">SUMIF(G13:G17,"TRUE",$C$13:$C$17)</f>
        <v>6</v>
      </c>
      <c r="H18" s="9">
        <f t="shared" si="5"/>
        <v>6</v>
      </c>
      <c r="I18" s="9">
        <f t="shared" si="5"/>
        <v>6</v>
      </c>
      <c r="J18" s="9">
        <f t="shared" si="5"/>
        <v>2</v>
      </c>
      <c r="K18" s="9">
        <f t="shared" si="5"/>
        <v>9</v>
      </c>
      <c r="L18" s="9">
        <f t="shared" si="5"/>
        <v>2</v>
      </c>
      <c r="M18" s="9">
        <f t="shared" si="5"/>
        <v>5</v>
      </c>
      <c r="N18" s="9">
        <f t="shared" si="5"/>
        <v>7</v>
      </c>
      <c r="O18" s="9">
        <f t="shared" si="5"/>
        <v>10</v>
      </c>
      <c r="P18" s="9">
        <f t="shared" si="5"/>
        <v>3</v>
      </c>
      <c r="Q18" s="9">
        <f t="shared" si="5"/>
        <v>3</v>
      </c>
      <c r="R18" s="9">
        <f t="shared" si="5"/>
        <v>3</v>
      </c>
    </row>
    <row r="19" spans="1:18">
      <c r="A19" s="1"/>
      <c r="B19" s="1"/>
      <c r="C19" s="11" t="s">
        <v>19</v>
      </c>
      <c r="D19" s="12">
        <f t="shared" ref="D19:F19" si="6">5 * (D18 / 11)</f>
        <v>4.545454545454545</v>
      </c>
      <c r="E19" s="12">
        <f t="shared" si="6"/>
        <v>0</v>
      </c>
      <c r="F19" s="12">
        <f t="shared" si="6"/>
        <v>0</v>
      </c>
      <c r="G19" s="12">
        <f t="shared" ref="G19:R19" si="7">5 * (G18 / 11)</f>
        <v>2.7272727272727271</v>
      </c>
      <c r="H19" s="12">
        <f t="shared" si="7"/>
        <v>2.7272727272727271</v>
      </c>
      <c r="I19" s="12">
        <f t="shared" si="7"/>
        <v>2.7272727272727271</v>
      </c>
      <c r="J19" s="12">
        <f t="shared" si="7"/>
        <v>0.90909090909090917</v>
      </c>
      <c r="K19" s="12">
        <f t="shared" si="7"/>
        <v>4.0909090909090908</v>
      </c>
      <c r="L19" s="12">
        <f t="shared" si="7"/>
        <v>0.90909090909090917</v>
      </c>
      <c r="M19" s="12">
        <f t="shared" si="7"/>
        <v>2.2727272727272725</v>
      </c>
      <c r="N19" s="12">
        <f t="shared" si="7"/>
        <v>3.1818181818181817</v>
      </c>
      <c r="O19" s="12">
        <f t="shared" si="7"/>
        <v>4.545454545454545</v>
      </c>
      <c r="P19" s="12">
        <f t="shared" si="7"/>
        <v>1.3636363636363635</v>
      </c>
      <c r="Q19" s="12">
        <f t="shared" si="7"/>
        <v>1.3636363636363635</v>
      </c>
      <c r="R19" s="12">
        <f t="shared" si="7"/>
        <v>1.3636363636363635</v>
      </c>
    </row>
    <row r="20" spans="1:18">
      <c r="A20" s="15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27</v>
      </c>
      <c r="B21" s="9" t="s">
        <v>11</v>
      </c>
      <c r="C21" s="9">
        <v>3</v>
      </c>
      <c r="D21" s="16" t="b">
        <v>1</v>
      </c>
      <c r="E21" s="16" t="b">
        <v>1</v>
      </c>
      <c r="F21" s="16" t="b">
        <v>0</v>
      </c>
      <c r="G21" s="16" t="b">
        <v>0</v>
      </c>
      <c r="H21" s="16" t="b">
        <v>0</v>
      </c>
      <c r="I21" s="16" t="b">
        <v>0</v>
      </c>
      <c r="J21" s="16" t="b">
        <v>1</v>
      </c>
      <c r="K21" s="16" t="b">
        <v>1</v>
      </c>
      <c r="L21" s="16" t="b">
        <v>1</v>
      </c>
      <c r="M21" s="16" t="b">
        <v>1</v>
      </c>
      <c r="N21" s="16" t="b">
        <v>1</v>
      </c>
      <c r="O21" s="16" t="b">
        <v>1</v>
      </c>
      <c r="P21" s="16" t="b">
        <v>0</v>
      </c>
      <c r="Q21" s="16" t="b">
        <v>0</v>
      </c>
      <c r="R21" s="16" t="b">
        <v>0</v>
      </c>
    </row>
    <row r="22" spans="1:18">
      <c r="A22" s="1" t="s">
        <v>28</v>
      </c>
      <c r="B22" s="9" t="s">
        <v>11</v>
      </c>
      <c r="C22" s="9">
        <v>3</v>
      </c>
      <c r="D22" s="16" t="b">
        <v>1</v>
      </c>
      <c r="E22" s="17" t="b">
        <v>1</v>
      </c>
      <c r="F22" s="16" t="b">
        <v>0</v>
      </c>
      <c r="G22" s="16" t="b">
        <v>0</v>
      </c>
      <c r="H22" s="16" t="b">
        <v>0</v>
      </c>
      <c r="I22" s="16" t="b">
        <v>0</v>
      </c>
      <c r="J22" s="16" t="b">
        <v>1</v>
      </c>
      <c r="K22" s="16" t="b">
        <v>1</v>
      </c>
      <c r="L22" s="16" t="b">
        <v>1</v>
      </c>
      <c r="M22" s="16" t="b">
        <v>1</v>
      </c>
      <c r="N22" s="16" t="b">
        <v>1</v>
      </c>
      <c r="O22" s="16" t="b">
        <v>1</v>
      </c>
      <c r="P22" s="16" t="b">
        <v>0</v>
      </c>
      <c r="Q22" s="16" t="b">
        <v>0</v>
      </c>
      <c r="R22" s="16" t="b">
        <v>0</v>
      </c>
    </row>
    <row r="23" spans="1:18">
      <c r="A23" s="1" t="s">
        <v>29</v>
      </c>
      <c r="B23" s="9" t="s">
        <v>14</v>
      </c>
      <c r="C23" s="9">
        <v>2</v>
      </c>
      <c r="D23" s="16" t="b">
        <v>1</v>
      </c>
      <c r="E23" s="16" t="b">
        <v>1</v>
      </c>
      <c r="F23" s="16" t="b">
        <v>0</v>
      </c>
      <c r="G23" s="16" t="b">
        <v>1</v>
      </c>
      <c r="H23" s="16" t="b">
        <v>0</v>
      </c>
      <c r="I23" s="16" t="b">
        <v>1</v>
      </c>
      <c r="J23" s="16" t="b">
        <v>1</v>
      </c>
      <c r="K23" s="16" t="b">
        <v>1</v>
      </c>
      <c r="L23" s="16" t="b">
        <v>1</v>
      </c>
      <c r="M23" s="16" t="b">
        <v>1</v>
      </c>
      <c r="N23" s="16" t="b">
        <v>1</v>
      </c>
      <c r="O23" s="16" t="b">
        <v>1</v>
      </c>
      <c r="P23" s="16" t="b">
        <v>0</v>
      </c>
      <c r="Q23" s="16" t="b">
        <v>0</v>
      </c>
      <c r="R23" s="16" t="b">
        <v>0</v>
      </c>
    </row>
    <row r="24" spans="1:18">
      <c r="A24" s="1" t="s">
        <v>30</v>
      </c>
      <c r="B24" s="9" t="s">
        <v>14</v>
      </c>
      <c r="C24" s="9">
        <v>2</v>
      </c>
      <c r="D24" s="16" t="b">
        <v>1</v>
      </c>
      <c r="E24" s="16" t="b">
        <v>1</v>
      </c>
      <c r="F24" s="16" t="b">
        <v>1</v>
      </c>
      <c r="G24" s="16" t="b">
        <v>0</v>
      </c>
      <c r="H24" s="16" t="b">
        <v>0</v>
      </c>
      <c r="I24" s="16" t="b">
        <v>0</v>
      </c>
      <c r="J24" s="16" t="b">
        <v>1</v>
      </c>
      <c r="K24" s="16" t="b">
        <v>1</v>
      </c>
      <c r="L24" s="16" t="b">
        <v>1</v>
      </c>
      <c r="M24" s="16" t="b">
        <v>1</v>
      </c>
      <c r="N24" s="16" t="b">
        <v>1</v>
      </c>
      <c r="O24" s="16" t="b">
        <v>1</v>
      </c>
      <c r="P24" s="16" t="b">
        <v>0</v>
      </c>
      <c r="Q24" s="16" t="b">
        <v>0</v>
      </c>
      <c r="R24" s="16" t="b">
        <v>0</v>
      </c>
    </row>
    <row r="25" spans="1:18">
      <c r="A25" s="1" t="s">
        <v>31</v>
      </c>
      <c r="B25" s="9" t="s">
        <v>17</v>
      </c>
      <c r="C25" s="9">
        <v>1</v>
      </c>
      <c r="D25" s="16" t="b">
        <v>0</v>
      </c>
      <c r="E25" s="16" t="b">
        <v>0</v>
      </c>
      <c r="F25" s="16" t="b">
        <v>0</v>
      </c>
      <c r="G25" s="16" t="b">
        <v>0</v>
      </c>
      <c r="H25" s="16" t="b">
        <v>0</v>
      </c>
      <c r="I25" s="16" t="b">
        <v>0</v>
      </c>
      <c r="J25" s="16" t="b">
        <v>0</v>
      </c>
      <c r="K25" s="16" t="b">
        <v>0</v>
      </c>
      <c r="L25" s="16" t="b">
        <v>0</v>
      </c>
      <c r="M25" s="16" t="b">
        <v>0</v>
      </c>
      <c r="N25" s="16" t="b">
        <v>0</v>
      </c>
      <c r="O25" s="16" t="b">
        <v>0</v>
      </c>
      <c r="P25" s="16" t="b">
        <v>1</v>
      </c>
      <c r="Q25" s="16" t="b">
        <v>1</v>
      </c>
      <c r="R25" s="16" t="b">
        <v>1</v>
      </c>
    </row>
    <row r="26" spans="1:18" ht="15.75" customHeight="1">
      <c r="A26" s="1"/>
      <c r="B26" s="1"/>
      <c r="C26" s="10" t="s">
        <v>18</v>
      </c>
      <c r="D26" s="9">
        <f t="shared" ref="D26:F26" si="8">SUMIF(D21:D25,"TRUE",$C$21:$C$25)</f>
        <v>10</v>
      </c>
      <c r="E26" s="9">
        <f t="shared" si="8"/>
        <v>10</v>
      </c>
      <c r="F26" s="9">
        <f t="shared" si="8"/>
        <v>2</v>
      </c>
      <c r="G26" s="9">
        <f t="shared" ref="G26:R26" si="9">SUMIF(G21:G25,"TRUE",$C$21:$C$25)</f>
        <v>2</v>
      </c>
      <c r="H26" s="9">
        <f t="shared" si="9"/>
        <v>0</v>
      </c>
      <c r="I26" s="9">
        <f t="shared" si="9"/>
        <v>2</v>
      </c>
      <c r="J26" s="9">
        <f t="shared" si="9"/>
        <v>10</v>
      </c>
      <c r="K26" s="9">
        <f t="shared" si="9"/>
        <v>10</v>
      </c>
      <c r="L26" s="9">
        <f t="shared" si="9"/>
        <v>10</v>
      </c>
      <c r="M26" s="9">
        <f t="shared" si="9"/>
        <v>10</v>
      </c>
      <c r="N26" s="9">
        <f t="shared" si="9"/>
        <v>10</v>
      </c>
      <c r="O26" s="9">
        <f t="shared" si="9"/>
        <v>10</v>
      </c>
      <c r="P26" s="9">
        <f t="shared" si="9"/>
        <v>1</v>
      </c>
      <c r="Q26" s="9">
        <f t="shared" si="9"/>
        <v>1</v>
      </c>
      <c r="R26" s="9">
        <f t="shared" si="9"/>
        <v>1</v>
      </c>
    </row>
    <row r="27" spans="1:18" ht="15.75" customHeight="1">
      <c r="A27" s="1"/>
      <c r="B27" s="1"/>
      <c r="C27" s="11" t="s">
        <v>19</v>
      </c>
      <c r="D27" s="12">
        <f t="shared" ref="D27:F27" si="10">5 * (D26 / 11)</f>
        <v>4.545454545454545</v>
      </c>
      <c r="E27" s="12">
        <f t="shared" si="10"/>
        <v>4.545454545454545</v>
      </c>
      <c r="F27" s="12">
        <f t="shared" si="10"/>
        <v>0.90909090909090917</v>
      </c>
      <c r="G27" s="12">
        <f t="shared" ref="G27:R27" si="11">5 * (G26 / 11)</f>
        <v>0.90909090909090917</v>
      </c>
      <c r="H27" s="12">
        <f t="shared" si="11"/>
        <v>0</v>
      </c>
      <c r="I27" s="12">
        <f t="shared" si="11"/>
        <v>0.90909090909090917</v>
      </c>
      <c r="J27" s="12">
        <f t="shared" si="11"/>
        <v>4.545454545454545</v>
      </c>
      <c r="K27" s="12">
        <f t="shared" si="11"/>
        <v>4.545454545454545</v>
      </c>
      <c r="L27" s="12">
        <f t="shared" si="11"/>
        <v>4.545454545454545</v>
      </c>
      <c r="M27" s="12">
        <f t="shared" si="11"/>
        <v>4.545454545454545</v>
      </c>
      <c r="N27" s="12">
        <f t="shared" si="11"/>
        <v>4.545454545454545</v>
      </c>
      <c r="O27" s="12">
        <f t="shared" si="11"/>
        <v>4.545454545454545</v>
      </c>
      <c r="P27" s="12">
        <f t="shared" si="11"/>
        <v>0.45454545454545459</v>
      </c>
      <c r="Q27" s="12">
        <f t="shared" si="11"/>
        <v>0.45454545454545459</v>
      </c>
      <c r="R27" s="12">
        <f t="shared" si="11"/>
        <v>0.45454545454545459</v>
      </c>
    </row>
    <row r="28" spans="1:1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6"/>
      <c r="Q29" s="6"/>
      <c r="R29" s="6"/>
    </row>
    <row r="30" spans="1:1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8"/>
      <c r="Q30" s="1"/>
      <c r="R30" s="1"/>
    </row>
    <row r="31" spans="1:1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8"/>
      <c r="Q31" s="8"/>
      <c r="R31" s="8"/>
    </row>
    <row r="32" spans="1:1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8"/>
      <c r="Q32" s="8"/>
      <c r="R32" s="8"/>
    </row>
    <row r="33" spans="1:1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8"/>
      <c r="Q33" s="8"/>
      <c r="R33" s="8"/>
    </row>
    <row r="34" spans="1:1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8"/>
      <c r="Q34" s="8"/>
      <c r="R34" s="8"/>
    </row>
    <row r="35" spans="1:1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8"/>
      <c r="Q35" s="8"/>
      <c r="R35" s="8"/>
    </row>
    <row r="36" spans="1:1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9"/>
      <c r="Q36" s="9"/>
      <c r="R36" s="9"/>
    </row>
    <row r="37" spans="1:1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2"/>
      <c r="Q37" s="12"/>
      <c r="R37" s="12"/>
    </row>
    <row r="38" spans="1:1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4"/>
      <c r="Q39" s="14"/>
      <c r="R39" s="14"/>
    </row>
    <row r="40" spans="1:1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4"/>
      <c r="Q40" s="14"/>
      <c r="R40" s="14"/>
    </row>
    <row r="41" spans="1:1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4"/>
      <c r="Q41" s="14"/>
      <c r="R41" s="14"/>
    </row>
    <row r="42" spans="1:1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4"/>
      <c r="Q42" s="14"/>
      <c r="R42" s="14"/>
    </row>
    <row r="43" spans="1:18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4"/>
      <c r="Q43" s="14"/>
      <c r="R43" s="14"/>
    </row>
    <row r="44" spans="1:18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9"/>
      <c r="Q44" s="9"/>
      <c r="R44" s="9"/>
    </row>
    <row r="45" spans="1:18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2"/>
      <c r="Q45" s="12"/>
      <c r="R45" s="12"/>
    </row>
    <row r="46" spans="1:18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6"/>
      <c r="Q47" s="16"/>
      <c r="R47" s="16"/>
    </row>
    <row r="48" spans="1:1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6"/>
      <c r="Q48" s="16"/>
      <c r="R48" s="16"/>
    </row>
    <row r="49" spans="1:18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6"/>
      <c r="Q49" s="16"/>
      <c r="R49" s="16"/>
    </row>
    <row r="50" spans="1:18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6"/>
      <c r="Q50" s="16"/>
      <c r="R50" s="16"/>
    </row>
    <row r="51" spans="1:18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6"/>
      <c r="Q51" s="16"/>
      <c r="R51" s="16"/>
    </row>
    <row r="52" spans="1:18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9"/>
      <c r="Q52" s="9"/>
      <c r="R52" s="9"/>
    </row>
    <row r="53" spans="1:18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2"/>
      <c r="Q53" s="12"/>
      <c r="R53" s="12"/>
    </row>
    <row r="54" spans="1:18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</sheetData>
  <mergeCells count="5">
    <mergeCell ref="D1:F1"/>
    <mergeCell ref="G1:I1"/>
    <mergeCell ref="J1:L1"/>
    <mergeCell ref="M1:O1"/>
    <mergeCell ref="P1:R1"/>
  </mergeCells>
  <hyperlinks>
    <hyperlink ref="D3" r:id="rId1" xr:uid="{2CCB1AFB-AA84-49F0-AEB5-B168BAFA215A}"/>
    <hyperlink ref="E3" r:id="rId2" xr:uid="{45DD9AAF-305A-48D2-AB96-C218BD8EA714}"/>
    <hyperlink ref="F3" r:id="rId3" xr:uid="{6AEB3C80-5F50-4D57-B27B-8A57389A47F6}"/>
    <hyperlink ref="G3" r:id="rId4" xr:uid="{DF7E0011-A80A-40F7-9647-E21A8CBD8A4F}"/>
    <hyperlink ref="H3" r:id="rId5" xr:uid="{D02E18B9-D27E-4782-8DE6-56CAAF26B3A3}"/>
    <hyperlink ref="I3" r:id="rId6" xr:uid="{E34B1490-362F-4905-9ECB-E0DC655F7498}"/>
    <hyperlink ref="M3" r:id="rId7" xr:uid="{E68F8003-F8FF-40CE-B839-58A8C9CD3EB6}"/>
    <hyperlink ref="N3" r:id="rId8" xr:uid="{7ED0AC96-A7C2-4030-8A5F-BFE119BC6276}"/>
    <hyperlink ref="O3" r:id="rId9" xr:uid="{12BDE697-9251-4F59-B3B2-431D0233C9A3}"/>
    <hyperlink ref="J3" r:id="rId10" xr:uid="{F6FF72BF-DC4E-4789-8EE4-6E890F60A51C}"/>
    <hyperlink ref="K3" r:id="rId11" xr:uid="{F8104521-7591-4AF3-9904-43A45738A87D}"/>
    <hyperlink ref="L3" r:id="rId12" xr:uid="{421D821E-E902-4EAB-831D-9162FFBB5652}"/>
    <hyperlink ref="P3" r:id="rId13" xr:uid="{E6C5F50B-DEAA-4FE8-9389-B38752D009CF}"/>
    <hyperlink ref="Q3" r:id="rId14" xr:uid="{C2E275CB-F7C4-4495-9099-30AD265B82F1}"/>
    <hyperlink ref="R3" r:id="rId15" xr:uid="{DA2FEBF3-426F-406B-A446-D57B5BA569AF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99AB-5EDD-46A3-845E-AED1D0123E52}">
  <dimension ref="B3:B14"/>
  <sheetViews>
    <sheetView workbookViewId="0">
      <selection activeCell="B3" sqref="B3"/>
    </sheetView>
  </sheetViews>
  <sheetFormatPr defaultRowHeight="15"/>
  <sheetData>
    <row r="3" spans="2:2">
      <c r="B3" s="18" t="s">
        <v>32</v>
      </c>
    </row>
    <row r="4" spans="2:2">
      <c r="B4" s="19" t="s">
        <v>33</v>
      </c>
    </row>
    <row r="5" spans="2:2">
      <c r="B5" t="s">
        <v>34</v>
      </c>
    </row>
    <row r="6" spans="2:2">
      <c r="B6" t="s">
        <v>35</v>
      </c>
    </row>
    <row r="8" spans="2:2">
      <c r="B8" s="20" t="s">
        <v>36</v>
      </c>
    </row>
    <row r="9" spans="2:2">
      <c r="B9" s="19" t="s">
        <v>37</v>
      </c>
    </row>
    <row r="10" spans="2:2">
      <c r="B10" s="19" t="s">
        <v>38</v>
      </c>
    </row>
    <row r="12" spans="2:2">
      <c r="B12" s="20" t="s">
        <v>39</v>
      </c>
    </row>
    <row r="13" spans="2:2">
      <c r="B13" s="19" t="s">
        <v>40</v>
      </c>
    </row>
    <row r="14" spans="2:2">
      <c r="B14" s="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scoring sheet</vt:lpstr>
      <vt:lpstr>Template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nikos nous</cp:lastModifiedBy>
  <dcterms:modified xsi:type="dcterms:W3CDTF">2025-05-19T19:09:53Z</dcterms:modified>
</cp:coreProperties>
</file>