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gramacion\EPI\BPbSw-Traceability\Doc\ExperimentData\"/>
    </mc:Choice>
  </mc:AlternateContent>
  <xr:revisionPtr revIDLastSave="0" documentId="13_ncr:1_{B93A9B13-6950-4192-BE05-E25885C8C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jetos" sheetId="1" r:id="rId1"/>
    <sheet name="Modificación 1" sheetId="2" r:id="rId2"/>
    <sheet name="Modificación 2" sheetId="3" r:id="rId3"/>
    <sheet name="Modificación 3" sheetId="4" r:id="rId4"/>
    <sheet name="Modificación 4" sheetId="5" r:id="rId5"/>
    <sheet name="Modificación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51jQsXbs/m1DeA8I6oZojy74cKlssaB5u7a+F3Fs9E="/>
    </ext>
  </extLst>
</workbook>
</file>

<file path=xl/calcChain.xml><?xml version="1.0" encoding="utf-8"?>
<calcChain xmlns="http://schemas.openxmlformats.org/spreadsheetml/2006/main">
  <c r="AP15" i="6" l="1"/>
  <c r="AP16" i="6" s="1"/>
  <c r="D31" i="6" s="1"/>
  <c r="AM15" i="6"/>
  <c r="AM16" i="6" s="1"/>
  <c r="D30" i="6" s="1"/>
  <c r="C15" i="6"/>
  <c r="C16" i="6" s="1"/>
  <c r="AU14" i="6"/>
  <c r="AS15" i="6" s="1"/>
  <c r="AS16" i="6" s="1"/>
  <c r="D32" i="6" s="1"/>
  <c r="AT14" i="6"/>
  <c r="AS14" i="6"/>
  <c r="AR14" i="6"/>
  <c r="AQ14" i="6"/>
  <c r="AP14" i="6"/>
  <c r="AO14" i="6"/>
  <c r="AN14" i="6"/>
  <c r="AM14" i="6"/>
  <c r="AL14" i="6"/>
  <c r="AK14" i="6"/>
  <c r="AJ14" i="6"/>
  <c r="AJ15" i="6" s="1"/>
  <c r="AJ16" i="6" s="1"/>
  <c r="D29" i="6" s="1"/>
  <c r="AI14" i="6"/>
  <c r="AH14" i="6"/>
  <c r="AG14" i="6"/>
  <c r="AG15" i="6" s="1"/>
  <c r="AG16" i="6" s="1"/>
  <c r="D28" i="6" s="1"/>
  <c r="AF14" i="6"/>
  <c r="AE14" i="6"/>
  <c r="AD14" i="6"/>
  <c r="AD15" i="6" s="1"/>
  <c r="AD16" i="6" s="1"/>
  <c r="D27" i="6" s="1"/>
  <c r="AC14" i="6"/>
  <c r="AB14" i="6"/>
  <c r="AA14" i="6"/>
  <c r="AA15" i="6" s="1"/>
  <c r="AA16" i="6" s="1"/>
  <c r="D26" i="6" s="1"/>
  <c r="Z14" i="6"/>
  <c r="Y14" i="6"/>
  <c r="X14" i="6"/>
  <c r="X15" i="6" s="1"/>
  <c r="X16" i="6" s="1"/>
  <c r="D25" i="6" s="1"/>
  <c r="W14" i="6"/>
  <c r="V14" i="6"/>
  <c r="U14" i="6"/>
  <c r="U15" i="6" s="1"/>
  <c r="U16" i="6" s="1"/>
  <c r="D24" i="6" s="1"/>
  <c r="T14" i="6"/>
  <c r="S14" i="6"/>
  <c r="R14" i="6"/>
  <c r="R15" i="6" s="1"/>
  <c r="R16" i="6" s="1"/>
  <c r="D23" i="6" s="1"/>
  <c r="Q14" i="6"/>
  <c r="P14" i="6"/>
  <c r="O15" i="6" s="1"/>
  <c r="O16" i="6" s="1"/>
  <c r="D22" i="6" s="1"/>
  <c r="O14" i="6"/>
  <c r="N14" i="6"/>
  <c r="M14" i="6"/>
  <c r="L14" i="6"/>
  <c r="L15" i="6" s="1"/>
  <c r="L16" i="6" s="1"/>
  <c r="D21" i="6" s="1"/>
  <c r="K14" i="6"/>
  <c r="I15" i="6" s="1"/>
  <c r="I16" i="6" s="1"/>
  <c r="D20" i="6" s="1"/>
  <c r="J14" i="6"/>
  <c r="I14" i="6"/>
  <c r="H14" i="6"/>
  <c r="G14" i="6"/>
  <c r="F15" i="6" s="1"/>
  <c r="F16" i="6" s="1"/>
  <c r="D19" i="6" s="1"/>
  <c r="F14" i="6"/>
  <c r="D14" i="6"/>
  <c r="C14" i="6"/>
  <c r="AK15" i="5"/>
  <c r="AK16" i="5" s="1"/>
  <c r="D29" i="5" s="1"/>
  <c r="S15" i="5"/>
  <c r="M15" i="5"/>
  <c r="AV14" i="5"/>
  <c r="AT15" i="5" s="1"/>
  <c r="AU14" i="5"/>
  <c r="AT14" i="5"/>
  <c r="AS14" i="5"/>
  <c r="AR14" i="5"/>
  <c r="AQ14" i="5"/>
  <c r="AQ15" i="5" s="1"/>
  <c r="AP14" i="5"/>
  <c r="AO14" i="5"/>
  <c r="AN14" i="5"/>
  <c r="AN15" i="5" s="1"/>
  <c r="AM14" i="5"/>
  <c r="AL14" i="5"/>
  <c r="AK14" i="5"/>
  <c r="AJ14" i="5"/>
  <c r="AI14" i="5"/>
  <c r="AH14" i="5"/>
  <c r="AH15" i="5" s="1"/>
  <c r="AG14" i="5"/>
  <c r="AF14" i="5"/>
  <c r="AE14" i="5"/>
  <c r="AE15" i="5" s="1"/>
  <c r="AD14" i="5"/>
  <c r="AC14" i="5"/>
  <c r="AB14" i="5"/>
  <c r="AB15" i="5" s="1"/>
  <c r="AA14" i="5"/>
  <c r="Z14" i="5"/>
  <c r="Y15" i="5" s="1"/>
  <c r="Y14" i="5"/>
  <c r="X14" i="5"/>
  <c r="V15" i="5" s="1"/>
  <c r="V16" i="5" s="1"/>
  <c r="D24" i="5" s="1"/>
  <c r="W14" i="5"/>
  <c r="V14" i="5"/>
  <c r="U14" i="5"/>
  <c r="T14" i="5"/>
  <c r="S14" i="5"/>
  <c r="R14" i="5"/>
  <c r="Q14" i="5"/>
  <c r="P14" i="5"/>
  <c r="P15" i="5" s="1"/>
  <c r="P16" i="5" s="1"/>
  <c r="D22" i="5" s="1"/>
  <c r="O14" i="5"/>
  <c r="N14" i="5"/>
  <c r="M14" i="5"/>
  <c r="L14" i="5"/>
  <c r="J15" i="5" s="1"/>
  <c r="K14" i="5"/>
  <c r="J14" i="5"/>
  <c r="I14" i="5"/>
  <c r="H14" i="5"/>
  <c r="G14" i="5"/>
  <c r="G15" i="5" s="1"/>
  <c r="E14" i="5"/>
  <c r="D14" i="5"/>
  <c r="C14" i="5"/>
  <c r="C15" i="5" s="1"/>
  <c r="C16" i="5" s="1"/>
  <c r="AK14" i="4"/>
  <c r="AK15" i="4" s="1"/>
  <c r="D29" i="4" s="1"/>
  <c r="AB14" i="4"/>
  <c r="AV13" i="4"/>
  <c r="AU13" i="4"/>
  <c r="AT13" i="4"/>
  <c r="AT14" i="4" s="1"/>
  <c r="AS13" i="4"/>
  <c r="AR13" i="4"/>
  <c r="AQ13" i="4"/>
  <c r="AQ14" i="4" s="1"/>
  <c r="AP13" i="4"/>
  <c r="AO13" i="4"/>
  <c r="AN14" i="4" s="1"/>
  <c r="AN13" i="4"/>
  <c r="AM13" i="4"/>
  <c r="AL13" i="4"/>
  <c r="AK13" i="4"/>
  <c r="AJ13" i="4"/>
  <c r="AI13" i="4"/>
  <c r="AH14" i="4" s="1"/>
  <c r="AH13" i="4"/>
  <c r="AG13" i="4"/>
  <c r="AE14" i="4" s="1"/>
  <c r="AF13" i="4"/>
  <c r="AE13" i="4"/>
  <c r="AD13" i="4"/>
  <c r="AC13" i="4"/>
  <c r="AB13" i="4"/>
  <c r="AA13" i="4"/>
  <c r="Z13" i="4"/>
  <c r="Y13" i="4"/>
  <c r="Y14" i="4" s="1"/>
  <c r="X13" i="4"/>
  <c r="W13" i="4"/>
  <c r="V13" i="4"/>
  <c r="V14" i="4" s="1"/>
  <c r="U13" i="4"/>
  <c r="T13" i="4"/>
  <c r="S13" i="4"/>
  <c r="S14" i="4" s="1"/>
  <c r="R13" i="4"/>
  <c r="Q13" i="4"/>
  <c r="P14" i="4" s="1"/>
  <c r="P13" i="4"/>
  <c r="O13" i="4"/>
  <c r="N13" i="4"/>
  <c r="M13" i="4"/>
  <c r="M14" i="4" s="1"/>
  <c r="L13" i="4"/>
  <c r="K13" i="4"/>
  <c r="J13" i="4"/>
  <c r="J14" i="4" s="1"/>
  <c r="I13" i="4"/>
  <c r="H13" i="4"/>
  <c r="G13" i="4"/>
  <c r="G14" i="4" s="1"/>
  <c r="E13" i="4"/>
  <c r="D13" i="4"/>
  <c r="C14" i="4" s="1"/>
  <c r="C15" i="4" s="1"/>
  <c r="C13" i="4"/>
  <c r="AQ14" i="3"/>
  <c r="AQ15" i="3" s="1"/>
  <c r="D31" i="3" s="1"/>
  <c r="AE14" i="3"/>
  <c r="AE15" i="3" s="1"/>
  <c r="D27" i="3" s="1"/>
  <c r="G14" i="3"/>
  <c r="AV13" i="3"/>
  <c r="AU13" i="3"/>
  <c r="AT13" i="3"/>
  <c r="AT14" i="3" s="1"/>
  <c r="AS13" i="3"/>
  <c r="AR13" i="3"/>
  <c r="AQ13" i="3"/>
  <c r="AP13" i="3"/>
  <c r="AO13" i="3"/>
  <c r="AN13" i="3"/>
  <c r="AN14" i="3" s="1"/>
  <c r="AM13" i="3"/>
  <c r="AL13" i="3"/>
  <c r="AK14" i="3" s="1"/>
  <c r="AK15" i="3" s="1"/>
  <c r="D29" i="3" s="1"/>
  <c r="AK13" i="3"/>
  <c r="AJ13" i="3"/>
  <c r="AI13" i="3"/>
  <c r="AH13" i="3"/>
  <c r="AH14" i="3" s="1"/>
  <c r="AG13" i="3"/>
  <c r="AF13" i="3"/>
  <c r="AE13" i="3"/>
  <c r="AD13" i="3"/>
  <c r="AC13" i="3"/>
  <c r="AB13" i="3"/>
  <c r="AB14" i="3" s="1"/>
  <c r="AA13" i="3"/>
  <c r="Z13" i="3"/>
  <c r="Y13" i="3"/>
  <c r="Y14" i="3" s="1"/>
  <c r="X13" i="3"/>
  <c r="W13" i="3"/>
  <c r="V13" i="3"/>
  <c r="V14" i="3" s="1"/>
  <c r="U13" i="3"/>
  <c r="T13" i="3"/>
  <c r="S13" i="3"/>
  <c r="S14" i="3" s="1"/>
  <c r="R13" i="3"/>
  <c r="Q13" i="3"/>
  <c r="P13" i="3"/>
  <c r="P14" i="3" s="1"/>
  <c r="P15" i="3" s="1"/>
  <c r="D22" i="3" s="1"/>
  <c r="O13" i="3"/>
  <c r="N13" i="3"/>
  <c r="M14" i="3" s="1"/>
  <c r="M15" i="3" s="1"/>
  <c r="D21" i="3" s="1"/>
  <c r="M13" i="3"/>
  <c r="L13" i="3"/>
  <c r="K13" i="3"/>
  <c r="J13" i="3"/>
  <c r="J14" i="3" s="1"/>
  <c r="I13" i="3"/>
  <c r="H13" i="3"/>
  <c r="G13" i="3"/>
  <c r="E13" i="3"/>
  <c r="D13" i="3"/>
  <c r="C13" i="3"/>
  <c r="C14" i="3" s="1"/>
  <c r="C15" i="3" s="1"/>
  <c r="AT14" i="2"/>
  <c r="AB14" i="2"/>
  <c r="Y14" i="2"/>
  <c r="V14" i="2"/>
  <c r="J14" i="2"/>
  <c r="AV13" i="2"/>
  <c r="AU13" i="2"/>
  <c r="AT13" i="2"/>
  <c r="AS13" i="2"/>
  <c r="AR13" i="2"/>
  <c r="AQ13" i="2"/>
  <c r="AQ14" i="2" s="1"/>
  <c r="AP13" i="2"/>
  <c r="AO13" i="2"/>
  <c r="AN13" i="2"/>
  <c r="AN14" i="2" s="1"/>
  <c r="AN15" i="2" s="1"/>
  <c r="D30" i="2" s="1"/>
  <c r="AM13" i="2"/>
  <c r="AK14" i="2" s="1"/>
  <c r="AL13" i="2"/>
  <c r="AK13" i="2"/>
  <c r="AJ13" i="2"/>
  <c r="AI13" i="2"/>
  <c r="AH13" i="2"/>
  <c r="AH14" i="2" s="1"/>
  <c r="AG13" i="2"/>
  <c r="AF13" i="2"/>
  <c r="AE13" i="2"/>
  <c r="AE14" i="2" s="1"/>
  <c r="AD13" i="2"/>
  <c r="AC13" i="2"/>
  <c r="AB13" i="2"/>
  <c r="AA13" i="2"/>
  <c r="Z13" i="2"/>
  <c r="Y13" i="2"/>
  <c r="X13" i="2"/>
  <c r="W13" i="2"/>
  <c r="V13" i="2"/>
  <c r="U13" i="2"/>
  <c r="T13" i="2"/>
  <c r="S13" i="2"/>
  <c r="S14" i="2" s="1"/>
  <c r="R13" i="2"/>
  <c r="Q13" i="2"/>
  <c r="P14" i="2" s="1"/>
  <c r="P13" i="2"/>
  <c r="O13" i="2"/>
  <c r="M14" i="2" s="1"/>
  <c r="N13" i="2"/>
  <c r="M13" i="2"/>
  <c r="L13" i="2"/>
  <c r="K13" i="2"/>
  <c r="J13" i="2"/>
  <c r="I13" i="2"/>
  <c r="H13" i="2"/>
  <c r="G13" i="2"/>
  <c r="G14" i="2" s="1"/>
  <c r="E13" i="2"/>
  <c r="D13" i="2"/>
  <c r="C13" i="2"/>
  <c r="C14" i="2" s="1"/>
  <c r="C15" i="2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AE16" i="5" l="1"/>
  <c r="D27" i="5" s="1"/>
  <c r="AB15" i="2"/>
  <c r="D26" i="2" s="1"/>
  <c r="AT15" i="2"/>
  <c r="D32" i="2" s="1"/>
  <c r="AN15" i="3"/>
  <c r="D30" i="3" s="1"/>
  <c r="AE15" i="2"/>
  <c r="D27" i="2" s="1"/>
  <c r="G16" i="5"/>
  <c r="D19" i="5" s="1"/>
  <c r="S15" i="4"/>
  <c r="D23" i="4" s="1"/>
  <c r="AH15" i="2"/>
  <c r="D28" i="2" s="1"/>
  <c r="AE15" i="4"/>
  <c r="D27" i="4" s="1"/>
  <c r="AH16" i="5"/>
  <c r="D28" i="5" s="1"/>
  <c r="AB16" i="5"/>
  <c r="D26" i="5" s="1"/>
  <c r="AN16" i="5"/>
  <c r="D30" i="5" s="1"/>
  <c r="S15" i="2"/>
  <c r="D23" i="2" s="1"/>
  <c r="P15" i="4"/>
  <c r="D22" i="4" s="1"/>
  <c r="AQ16" i="5"/>
  <c r="D31" i="5" s="1"/>
  <c r="S15" i="3"/>
  <c r="D23" i="3" s="1"/>
  <c r="G15" i="4"/>
  <c r="D19" i="4" s="1"/>
  <c r="AQ15" i="4"/>
  <c r="D31" i="4" s="1"/>
  <c r="J15" i="3"/>
  <c r="D20" i="3" s="1"/>
  <c r="V15" i="3"/>
  <c r="D24" i="3" s="1"/>
  <c r="AH15" i="3"/>
  <c r="D28" i="3" s="1"/>
  <c r="AT15" i="3"/>
  <c r="D32" i="3" s="1"/>
  <c r="J15" i="4"/>
  <c r="D20" i="4" s="1"/>
  <c r="V15" i="4"/>
  <c r="D24" i="4" s="1"/>
  <c r="AT15" i="4"/>
  <c r="D32" i="4" s="1"/>
  <c r="V15" i="2"/>
  <c r="D24" i="2" s="1"/>
  <c r="M16" i="5"/>
  <c r="D21" i="5" s="1"/>
  <c r="P15" i="2"/>
  <c r="D22" i="2" s="1"/>
  <c r="AB15" i="3"/>
  <c r="D26" i="3" s="1"/>
  <c r="G15" i="2"/>
  <c r="D19" i="2" s="1"/>
  <c r="AQ15" i="2"/>
  <c r="D31" i="2" s="1"/>
  <c r="AN15" i="4"/>
  <c r="D30" i="4" s="1"/>
  <c r="J15" i="2"/>
  <c r="D20" i="2" s="1"/>
  <c r="AH15" i="4"/>
  <c r="D28" i="4" s="1"/>
  <c r="J16" i="5"/>
  <c r="D20" i="5" s="1"/>
  <c r="AT16" i="5"/>
  <c r="D32" i="5" s="1"/>
  <c r="M15" i="2"/>
  <c r="D21" i="2" s="1"/>
  <c r="AK15" i="2"/>
  <c r="D29" i="2" s="1"/>
  <c r="Y15" i="2"/>
  <c r="D25" i="2" s="1"/>
  <c r="Y15" i="3"/>
  <c r="D25" i="3" s="1"/>
  <c r="G15" i="3"/>
  <c r="D19" i="3" s="1"/>
  <c r="M15" i="4"/>
  <c r="D21" i="4" s="1"/>
  <c r="Y15" i="4"/>
  <c r="D25" i="4" s="1"/>
  <c r="AB15" i="4"/>
  <c r="D26" i="4" s="1"/>
  <c r="Y16" i="5"/>
  <c r="D25" i="5" s="1"/>
  <c r="S16" i="5"/>
  <c r="D23" i="5" s="1"/>
</calcChain>
</file>

<file path=xl/sharedStrings.xml><?xml version="1.0" encoding="utf-8"?>
<sst xmlns="http://schemas.openxmlformats.org/spreadsheetml/2006/main" count="2018" uniqueCount="66">
  <si>
    <r>
      <rPr>
        <b/>
        <sz val="11"/>
        <color theme="1"/>
        <rFont val="Arial"/>
      </rPr>
      <t>a)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1: </t>
    </r>
    <r>
      <rPr>
        <sz val="11"/>
        <color theme="1"/>
        <rFont val="Arial"/>
      </rPr>
      <t>Modificar precio de la casa de int a string (housePrices)</t>
    </r>
  </si>
  <si>
    <r>
      <rPr>
        <sz val="11"/>
        <color theme="1"/>
        <rFont val="Arial"/>
      </rPr>
      <t>b)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2: </t>
    </r>
    <r>
      <rPr>
        <sz val="11"/>
        <color theme="1"/>
        <rFont val="Arial"/>
      </rPr>
      <t>Modificar valor de cuota de int a string (quotaValue)</t>
    </r>
  </si>
  <si>
    <r>
      <rPr>
        <sz val="11"/>
        <color theme="1"/>
        <rFont val="Arial"/>
      </rPr>
      <t>c)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3: </t>
    </r>
    <r>
      <rPr>
        <sz val="11"/>
        <color theme="1"/>
        <rFont val="Arial"/>
      </rPr>
      <t>Modificar ahorro de parejas de int a string (coupleSavings)</t>
    </r>
  </si>
  <si>
    <r>
      <rPr>
        <b/>
        <sz val="11"/>
        <color theme="1"/>
        <rFont val="Arial"/>
      </rPr>
      <t>d)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4: </t>
    </r>
    <r>
      <rPr>
        <sz val="11"/>
        <color theme="1"/>
        <rFont val="Arial"/>
      </rPr>
      <t>Modificar el campo que pregunta si ambos miembros de la pareja están empleados, de boolean a long (bothEmployees)</t>
    </r>
  </si>
  <si>
    <r>
      <rPr>
        <sz val="11"/>
        <color theme="1"/>
        <rFont val="Arial"/>
      </rPr>
      <t>e)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5: </t>
    </r>
    <r>
      <rPr>
        <sz val="11"/>
        <color theme="1"/>
        <rFont val="Arial"/>
      </rPr>
      <t>Modificar años de casados de int a string (marriageYears)</t>
    </r>
  </si>
  <si>
    <t xml:space="preserve">Modificación - duración
Sujeto                                                                   … </t>
  </si>
  <si>
    <t>Modificación 1</t>
  </si>
  <si>
    <t>Inicio</t>
  </si>
  <si>
    <t>Fin</t>
  </si>
  <si>
    <t>Duración</t>
  </si>
  <si>
    <t>TOTAL</t>
  </si>
  <si>
    <t>Modificación 2</t>
  </si>
  <si>
    <t>Modificación 3</t>
  </si>
  <si>
    <t>Modificación 4</t>
  </si>
  <si>
    <t>Modificación 5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</si>
  <si>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</si>
  <si>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</si>
  <si>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</si>
  <si>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</si>
  <si>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</si>
  <si>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</si>
  <si>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</si>
  <si>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</si>
  <si>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</si>
  <si>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</si>
  <si>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</si>
  <si>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</si>
  <si>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</si>
  <si>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</si>
  <si>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 xml:space="preserve">Modificación - duración
Estudiante… </t>
  </si>
  <si>
    <t>Duración (seg)</t>
  </si>
  <si>
    <r>
      <rPr>
        <b/>
        <sz val="11"/>
        <color theme="1"/>
        <rFont val="Arial"/>
      </rPr>
      <t>a)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1: </t>
    </r>
    <r>
      <rPr>
        <sz val="11"/>
        <color theme="1"/>
        <rFont val="Arial"/>
      </rPr>
      <t>Modificar precio de la casa de int a string (housePrices)</t>
    </r>
  </si>
  <si>
    <t>Modificar precio de la casa de int a string (housePrices)</t>
  </si>
  <si>
    <t>Credit Request</t>
  </si>
  <si>
    <t>CentralSYS</t>
  </si>
  <si>
    <t>BPM-Engine</t>
  </si>
  <si>
    <t>Modelo</t>
  </si>
  <si>
    <t>CreditRequest</t>
  </si>
  <si>
    <t>-</t>
  </si>
  <si>
    <t>DTO</t>
  </si>
  <si>
    <t>CreditInfoDTO</t>
  </si>
  <si>
    <t>CreditRequestDTO</t>
  </si>
  <si>
    <t>MarriedCouple_DilForDeSol</t>
  </si>
  <si>
    <t>CreditCommittee_EvaCre</t>
  </si>
  <si>
    <t>CreditCommittee_ConInfFin</t>
  </si>
  <si>
    <t>LegalOffice_DetViaFin</t>
  </si>
  <si>
    <t>LegalOffice_RevSopDeSol</t>
  </si>
  <si>
    <t>CreditCommittee_InfRecDeSol</t>
  </si>
  <si>
    <t>Treasury_AprProDePag</t>
  </si>
  <si>
    <t>Controladores</t>
  </si>
  <si>
    <t>Plantillas HTML</t>
  </si>
  <si>
    <t>Total</t>
  </si>
  <si>
    <t>Porcentaje</t>
  </si>
  <si>
    <t>PARTICIPANTES</t>
  </si>
  <si>
    <t>Respuesta correcta</t>
  </si>
  <si>
    <r>
      <rPr>
        <b/>
        <sz val="11"/>
        <color theme="1"/>
        <rFont val="Arial"/>
      </rPr>
      <t>b)    Modificación 2:</t>
    </r>
    <r>
      <rPr>
        <sz val="11"/>
        <color theme="1"/>
        <rFont val="Arial"/>
      </rPr>
      <t xml:space="preserve"> Modificar valor de cuota de int a string (quotaValue)</t>
    </r>
  </si>
  <si>
    <t>Modificar valor de cuota de int a string (quotaValue)</t>
  </si>
  <si>
    <r>
      <rPr>
        <b/>
        <sz val="11"/>
        <color theme="1"/>
        <rFont val="Arial"/>
      </rPr>
      <t>c)    Modificación 3:</t>
    </r>
    <r>
      <rPr>
        <sz val="11"/>
        <color theme="1"/>
        <rFont val="Arial"/>
      </rPr>
      <t xml:space="preserve"> Modificar ahorro de parejas de int a string (coupleSavings)</t>
    </r>
  </si>
  <si>
    <t xml:space="preserve"> Modificar ahorro de parejas de int a string (coupleSavings)</t>
  </si>
  <si>
    <r>
      <rPr>
        <b/>
        <sz val="11"/>
        <color theme="1"/>
        <rFont val="Arial"/>
      </rPr>
      <t xml:space="preserve">d)    Modificación 4: </t>
    </r>
    <r>
      <rPr>
        <sz val="11"/>
        <color theme="1"/>
        <rFont val="Arial"/>
      </rPr>
      <t>Modificar el campo que pregunta si ambos miembros de la pareja están empleados, de boolean a long (bothEmployees)</t>
    </r>
  </si>
  <si>
    <t>Modificar el campo que pregunta si ambos miembros de la pareja están empleados, de boolean a long (bothEmployees)</t>
  </si>
  <si>
    <t>Servicios</t>
  </si>
  <si>
    <t>CreditAnalyst_RevDetDeSol</t>
  </si>
  <si>
    <t>LegalOffice_InfConJurNoVia</t>
  </si>
  <si>
    <r>
      <rPr>
        <b/>
        <sz val="11"/>
        <color theme="1"/>
        <rFont val="Arial"/>
      </rPr>
      <t xml:space="preserve">e)    Modificación 5: </t>
    </r>
    <r>
      <rPr>
        <sz val="11"/>
        <color theme="1"/>
        <rFont val="Arial"/>
      </rPr>
      <t>Modificar años de casados de int a string (marriageYears)</t>
    </r>
  </si>
  <si>
    <t>Modificar años de casados de int a string (marriageYears)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</si>
</sst>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name val="Aptos Narrow"/>
    </font>
    <font>
      <b/>
      <sz val="11"/>
      <color rgb="FF000000"/>
      <name val="Arial"/>
    </font>
    <font>
      <sz val="11"/>
      <color theme="1"/>
      <name val="Aptos Narrow"/>
      <scheme val="minor"/>
    </font>
    <font>
      <sz val="11"/>
      <color theme="1"/>
      <name val="&quot;Aptos Narrow&quot;"/>
    </font>
    <font>
      <b/>
      <sz val="11"/>
      <color theme="1"/>
      <name val="&quot;Aptos Narrow&quot;"/>
    </font>
    <font>
      <sz val="11"/>
      <color rgb="FF000000"/>
      <name val="Arial"/>
    </font>
    <font>
      <b/>
      <sz val="8"/>
      <color theme="1"/>
      <name val="Arial"/>
    </font>
    <font>
      <b/>
      <sz val="7"/>
      <color theme="1"/>
      <name val="Times New Roman"/>
    </font>
    <font>
      <sz val="7"/>
      <color theme="1"/>
      <name val="Times New Roman"/>
    </font>
    <font>
      <sz val="8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left" vertical="top"/>
    </xf>
    <xf numFmtId="9" fontId="2" fillId="0" borderId="0" xfId="0" applyNumberFormat="1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6" xfId="0" applyNumberFormat="1" applyFont="1" applyBorder="1"/>
    <xf numFmtId="0" fontId="3" fillId="0" borderId="6" xfId="0" applyFont="1" applyBorder="1"/>
    <xf numFmtId="0" fontId="6" fillId="2" borderId="0" xfId="0" applyFont="1" applyFill="1" applyAlignment="1">
      <alignment horizontal="center"/>
    </xf>
    <xf numFmtId="20" fontId="2" fillId="3" borderId="6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/>
    </xf>
    <xf numFmtId="20" fontId="7" fillId="3" borderId="6" xfId="0" applyNumberFormat="1" applyFont="1" applyFill="1" applyBorder="1" applyAlignment="1">
      <alignment horizontal="center"/>
    </xf>
    <xf numFmtId="9" fontId="7" fillId="4" borderId="6" xfId="0" applyNumberFormat="1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8" fillId="0" borderId="7" xfId="0" applyFont="1" applyBorder="1"/>
    <xf numFmtId="0" fontId="2" fillId="0" borderId="7" xfId="0" applyFont="1" applyBorder="1"/>
    <xf numFmtId="0" fontId="8" fillId="0" borderId="8" xfId="0" applyFont="1" applyBorder="1"/>
    <xf numFmtId="0" fontId="1" fillId="5" borderId="9" xfId="0" applyFont="1" applyFill="1" applyBorder="1" applyAlignment="1">
      <alignment horizontal="center"/>
    </xf>
    <xf numFmtId="0" fontId="8" fillId="0" borderId="5" xfId="0" applyFont="1" applyBorder="1"/>
    <xf numFmtId="0" fontId="9" fillId="6" borderId="6" xfId="0" applyFont="1" applyFill="1" applyBorder="1"/>
    <xf numFmtId="0" fontId="1" fillId="6" borderId="6" xfId="0" applyFont="1" applyFill="1" applyBorder="1"/>
    <xf numFmtId="0" fontId="1" fillId="5" borderId="11" xfId="0" applyFont="1" applyFill="1" applyBorder="1"/>
    <xf numFmtId="0" fontId="1" fillId="0" borderId="6" xfId="0" applyFont="1" applyBorder="1"/>
    <xf numFmtId="0" fontId="9" fillId="0" borderId="8" xfId="0" applyFont="1" applyBorder="1"/>
    <xf numFmtId="0" fontId="4" fillId="0" borderId="5" xfId="0" applyFont="1" applyBorder="1"/>
    <xf numFmtId="0" fontId="4" fillId="0" borderId="8" xfId="0" applyFont="1" applyBorder="1"/>
    <xf numFmtId="0" fontId="1" fillId="0" borderId="8" xfId="0" applyFont="1" applyBorder="1"/>
    <xf numFmtId="0" fontId="3" fillId="6" borderId="6" xfId="0" applyFont="1" applyFill="1" applyBorder="1"/>
    <xf numFmtId="0" fontId="3" fillId="5" borderId="11" xfId="0" applyFont="1" applyFill="1" applyBorder="1"/>
    <xf numFmtId="0" fontId="10" fillId="0" borderId="0" xfId="0" applyFont="1"/>
    <xf numFmtId="0" fontId="3" fillId="0" borderId="5" xfId="0" applyFont="1" applyBorder="1"/>
    <xf numFmtId="0" fontId="3" fillId="0" borderId="8" xfId="0" applyFont="1" applyBorder="1"/>
    <xf numFmtId="0" fontId="10" fillId="0" borderId="0" xfId="0" applyFont="1" applyAlignment="1">
      <alignment horizontal="left"/>
    </xf>
    <xf numFmtId="0" fontId="2" fillId="5" borderId="11" xfId="0" applyFont="1" applyFill="1" applyBorder="1"/>
    <xf numFmtId="0" fontId="3" fillId="0" borderId="1" xfId="0" applyFont="1" applyBorder="1"/>
    <xf numFmtId="0" fontId="3" fillId="2" borderId="6" xfId="0" applyFont="1" applyFill="1" applyBorder="1"/>
    <xf numFmtId="0" fontId="8" fillId="6" borderId="6" xfId="0" applyFont="1" applyFill="1" applyBorder="1"/>
    <xf numFmtId="0" fontId="8" fillId="0" borderId="6" xfId="0" applyFont="1" applyBorder="1"/>
    <xf numFmtId="0" fontId="3" fillId="0" borderId="12" xfId="0" applyFont="1" applyBorder="1"/>
    <xf numFmtId="0" fontId="3" fillId="6" borderId="6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0" fontId="3" fillId="5" borderId="11" xfId="0" applyNumberFormat="1" applyFont="1" applyFill="1" applyBorder="1" applyAlignment="1">
      <alignment horizontal="center"/>
    </xf>
    <xf numFmtId="0" fontId="1" fillId="0" borderId="4" xfId="0" applyFont="1" applyBorder="1"/>
    <xf numFmtId="10" fontId="8" fillId="0" borderId="8" xfId="0" applyNumberFormat="1" applyFont="1" applyBorder="1" applyAlignment="1">
      <alignment horizontal="right"/>
    </xf>
    <xf numFmtId="0" fontId="8" fillId="6" borderId="11" xfId="0" applyFont="1" applyFill="1" applyBorder="1"/>
    <xf numFmtId="0" fontId="4" fillId="0" borderId="1" xfId="0" applyFont="1" applyBorder="1" applyAlignment="1">
      <alignment horizontal="left" vertical="top" wrapText="1"/>
    </xf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8" fillId="0" borderId="12" xfId="0" applyFont="1" applyBorder="1"/>
    <xf numFmtId="0" fontId="5" fillId="0" borderId="12" xfId="0" applyFont="1" applyBorder="1"/>
    <xf numFmtId="0" fontId="3" fillId="6" borderId="1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6" borderId="2" xfId="0" applyNumberFormat="1" applyFont="1" applyFill="1" applyBorder="1" applyAlignment="1">
      <alignment horizontal="center"/>
    </xf>
    <xf numFmtId="10" fontId="8" fillId="0" borderId="0" xfId="0" applyNumberFormat="1" applyFont="1"/>
    <xf numFmtId="0" fontId="0" fillId="0" borderId="0" xfId="0"/>
    <xf numFmtId="0" fontId="1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" xfId="0" applyFont="1" applyBorder="1"/>
    <xf numFmtId="0" fontId="1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0"/>
  <sheetViews>
    <sheetView showGridLines="0" tabSelected="1" workbookViewId="0">
      <selection activeCell="B97" sqref="B97:B110"/>
    </sheetView>
  </sheetViews>
  <sheetFormatPr baseColWidth="10" defaultColWidth="12.6640625" defaultRowHeight="15" customHeight="1"/>
  <cols>
    <col min="1" max="1" width="15.109375" customWidth="1"/>
    <col min="2" max="2" width="25.21875" customWidth="1"/>
    <col min="3" max="3" width="13.77734375" customWidth="1"/>
    <col min="4" max="4" width="7" customWidth="1"/>
    <col min="5" max="5" width="13.88671875" customWidth="1"/>
    <col min="6" max="6" width="7.88671875" customWidth="1"/>
    <col min="7" max="7" width="13.88671875" customWidth="1"/>
    <col min="8" max="8" width="8.6640625" customWidth="1"/>
    <col min="9" max="9" width="13.88671875" customWidth="1"/>
    <col min="10" max="10" width="8.33203125" customWidth="1"/>
    <col min="11" max="11" width="13.88671875" customWidth="1"/>
    <col min="12" max="12" width="8.77734375" customWidth="1"/>
    <col min="13" max="13" width="6.88671875" customWidth="1"/>
    <col min="14" max="14" width="8.6640625" customWidth="1"/>
    <col min="15" max="16" width="7.77734375" customWidth="1"/>
    <col min="17" max="26" width="8.6640625" customWidth="1"/>
  </cols>
  <sheetData>
    <row r="1" spans="2:6" ht="14.4">
      <c r="B1" s="1" t="s">
        <v>0</v>
      </c>
      <c r="F1" s="2"/>
    </row>
    <row r="2" spans="2:6" ht="14.4">
      <c r="B2" s="3" t="s">
        <v>1</v>
      </c>
      <c r="F2" s="2"/>
    </row>
    <row r="3" spans="2:6" ht="14.4">
      <c r="B3" s="3" t="s">
        <v>2</v>
      </c>
      <c r="F3" s="2"/>
    </row>
    <row r="4" spans="2:6" ht="14.4">
      <c r="B4" s="4" t="s">
        <v>3</v>
      </c>
      <c r="F4" s="2"/>
    </row>
    <row r="5" spans="2:6" ht="14.4">
      <c r="B5" s="3" t="s">
        <v>4</v>
      </c>
      <c r="F5" s="2"/>
    </row>
    <row r="6" spans="2:6" ht="14.4">
      <c r="F6" s="2"/>
    </row>
    <row r="7" spans="2:6" ht="14.4">
      <c r="F7" s="2"/>
    </row>
    <row r="8" spans="2:6" ht="14.4">
      <c r="B8" s="55" t="s">
        <v>5</v>
      </c>
      <c r="C8" s="57" t="s">
        <v>6</v>
      </c>
      <c r="D8" s="58"/>
      <c r="E8" s="59"/>
      <c r="F8" s="5"/>
    </row>
    <row r="9" spans="2:6" ht="14.4">
      <c r="B9" s="56"/>
      <c r="C9" s="6" t="s">
        <v>7</v>
      </c>
      <c r="D9" s="6" t="s">
        <v>8</v>
      </c>
      <c r="E9" s="6" t="s">
        <v>9</v>
      </c>
      <c r="F9" s="7" t="s">
        <v>10</v>
      </c>
    </row>
    <row r="10" spans="2:6" ht="14.4">
      <c r="B10" s="12" t="s">
        <v>15</v>
      </c>
      <c r="C10" s="8"/>
      <c r="D10" s="8"/>
      <c r="E10" s="9">
        <f t="shared" ref="E10:E23" si="0">D10-C10</f>
        <v>0</v>
      </c>
      <c r="F10" s="10">
        <v>0</v>
      </c>
    </row>
    <row r="11" spans="2:6" ht="14.4">
      <c r="B11" s="12" t="s">
        <v>16</v>
      </c>
      <c r="C11" s="9">
        <v>0.13680555555555557</v>
      </c>
      <c r="D11" s="9">
        <v>0.14027777777777778</v>
      </c>
      <c r="E11" s="9">
        <f t="shared" si="0"/>
        <v>3.4722222222222099E-3</v>
      </c>
      <c r="F11" s="10">
        <v>0.8</v>
      </c>
    </row>
    <row r="12" spans="2:6" ht="14.4">
      <c r="B12" s="12" t="s">
        <v>17</v>
      </c>
      <c r="C12" s="9">
        <v>0.13819444444444445</v>
      </c>
      <c r="D12" s="9">
        <v>0.14305555555555555</v>
      </c>
      <c r="E12" s="9">
        <f t="shared" si="0"/>
        <v>4.8611111111110938E-3</v>
      </c>
      <c r="F12" s="10">
        <v>0.7</v>
      </c>
    </row>
    <row r="13" spans="2:6" ht="14.4">
      <c r="B13" s="12" t="s">
        <v>18</v>
      </c>
      <c r="C13" s="9">
        <v>0.10625</v>
      </c>
      <c r="D13" s="9">
        <v>0.13750000000000001</v>
      </c>
      <c r="E13" s="9">
        <f t="shared" si="0"/>
        <v>3.1250000000000014E-2</v>
      </c>
      <c r="F13" s="10">
        <v>0.8</v>
      </c>
    </row>
    <row r="14" spans="2:6" ht="14.4">
      <c r="B14" s="12" t="s">
        <v>19</v>
      </c>
      <c r="C14" s="9">
        <v>0.13541666666666666</v>
      </c>
      <c r="D14" s="9">
        <v>0.1423611111111111</v>
      </c>
      <c r="E14" s="9">
        <f t="shared" si="0"/>
        <v>6.9444444444444475E-3</v>
      </c>
      <c r="F14" s="10">
        <v>0.6</v>
      </c>
    </row>
    <row r="15" spans="2:6" ht="14.4">
      <c r="B15" s="12" t="s">
        <v>20</v>
      </c>
      <c r="C15" s="9">
        <v>0.13194444444444445</v>
      </c>
      <c r="D15" s="9">
        <v>0.14791666666666667</v>
      </c>
      <c r="E15" s="9">
        <f t="shared" si="0"/>
        <v>1.5972222222222221E-2</v>
      </c>
      <c r="F15" s="10">
        <v>0.7</v>
      </c>
    </row>
    <row r="16" spans="2:6" ht="14.4">
      <c r="B16" s="12" t="s">
        <v>21</v>
      </c>
      <c r="C16" s="9">
        <v>0.15416666666666667</v>
      </c>
      <c r="D16" s="9">
        <v>0.15763888888888888</v>
      </c>
      <c r="E16" s="9">
        <f t="shared" si="0"/>
        <v>3.4722222222222099E-3</v>
      </c>
      <c r="F16" s="10">
        <v>0.6</v>
      </c>
    </row>
    <row r="17" spans="2:6" ht="14.4">
      <c r="B17" s="12" t="s">
        <v>22</v>
      </c>
      <c r="C17" s="9">
        <v>0.11805555555555555</v>
      </c>
      <c r="D17" s="9">
        <v>0.12430555555555556</v>
      </c>
      <c r="E17" s="9">
        <f t="shared" si="0"/>
        <v>6.2500000000000056E-3</v>
      </c>
      <c r="F17" s="10">
        <v>0.5</v>
      </c>
    </row>
    <row r="18" spans="2:6" ht="14.4">
      <c r="B18" s="12" t="s">
        <v>23</v>
      </c>
      <c r="C18" s="9">
        <v>0.1111111111111111</v>
      </c>
      <c r="D18" s="9">
        <v>0.13125000000000001</v>
      </c>
      <c r="E18" s="9">
        <f t="shared" si="0"/>
        <v>2.0138888888888901E-2</v>
      </c>
      <c r="F18" s="10">
        <v>0.7</v>
      </c>
    </row>
    <row r="19" spans="2:6" ht="14.4">
      <c r="B19" s="12" t="s">
        <v>24</v>
      </c>
      <c r="C19" s="9">
        <v>0.10416666666666667</v>
      </c>
      <c r="D19" s="9">
        <v>0.12847222222222221</v>
      </c>
      <c r="E19" s="9">
        <f t="shared" si="0"/>
        <v>2.4305555555555539E-2</v>
      </c>
      <c r="F19" s="10">
        <v>0.6</v>
      </c>
    </row>
    <row r="20" spans="2:6" ht="14.4">
      <c r="B20" s="12" t="s">
        <v>25</v>
      </c>
      <c r="C20" s="9">
        <v>0.15069444444444444</v>
      </c>
      <c r="D20" s="9">
        <v>0.15486111111111112</v>
      </c>
      <c r="E20" s="9">
        <f t="shared" si="0"/>
        <v>4.1666666666666796E-3</v>
      </c>
      <c r="F20" s="10">
        <v>0.6</v>
      </c>
    </row>
    <row r="21" spans="2:6" ht="15.75" customHeight="1">
      <c r="B21" s="12" t="s">
        <v>26</v>
      </c>
      <c r="C21" s="9">
        <v>0.1111111111111111</v>
      </c>
      <c r="D21" s="9">
        <v>0.13194444444444445</v>
      </c>
      <c r="E21" s="9">
        <f t="shared" si="0"/>
        <v>2.0833333333333343E-2</v>
      </c>
      <c r="F21" s="10">
        <v>0.7</v>
      </c>
    </row>
    <row r="22" spans="2:6" ht="15.75" customHeight="1">
      <c r="B22" s="12" t="s">
        <v>27</v>
      </c>
      <c r="C22" s="9">
        <v>0.13819444444444445</v>
      </c>
      <c r="D22" s="9">
        <v>0.14374999999999999</v>
      </c>
      <c r="E22" s="9">
        <f t="shared" si="0"/>
        <v>5.5555555555555358E-3</v>
      </c>
      <c r="F22" s="10">
        <v>0.4</v>
      </c>
    </row>
    <row r="23" spans="2:6" ht="15.75" customHeight="1">
      <c r="B23" s="12" t="s">
        <v>28</v>
      </c>
      <c r="C23" s="9">
        <v>0.15486111111111112</v>
      </c>
      <c r="D23" s="9">
        <v>0.15763888888888888</v>
      </c>
      <c r="E23" s="9">
        <f t="shared" si="0"/>
        <v>2.7777777777777679E-3</v>
      </c>
      <c r="F23" s="10">
        <v>0.8</v>
      </c>
    </row>
    <row r="24" spans="2:6" ht="15.75" customHeight="1">
      <c r="F24" s="2"/>
    </row>
    <row r="25" spans="2:6" ht="15.75" customHeight="1">
      <c r="B25" s="55" t="s">
        <v>5</v>
      </c>
      <c r="C25" s="57" t="s">
        <v>11</v>
      </c>
      <c r="D25" s="58"/>
      <c r="E25" s="59"/>
      <c r="F25" s="2"/>
    </row>
    <row r="26" spans="2:6" ht="15.75" customHeight="1">
      <c r="B26" s="56"/>
      <c r="C26" s="6" t="s">
        <v>7</v>
      </c>
      <c r="D26" s="6" t="s">
        <v>8</v>
      </c>
      <c r="E26" s="6" t="s">
        <v>9</v>
      </c>
      <c r="F26" s="7" t="s">
        <v>10</v>
      </c>
    </row>
    <row r="27" spans="2:6" ht="15.75" customHeight="1">
      <c r="B27" s="12" t="s">
        <v>15</v>
      </c>
      <c r="C27" s="9">
        <v>0.10555555555555556</v>
      </c>
      <c r="D27" s="9">
        <v>0.12847222222222221</v>
      </c>
      <c r="E27" s="9">
        <f t="shared" ref="E27:E40" si="1">D27-C27</f>
        <v>2.2916666666666655E-2</v>
      </c>
      <c r="F27" s="11">
        <v>0.6</v>
      </c>
    </row>
    <row r="28" spans="2:6" ht="15.75" customHeight="1">
      <c r="B28" s="12" t="s">
        <v>16</v>
      </c>
      <c r="C28" s="9">
        <v>0.14166666666666666</v>
      </c>
      <c r="D28" s="9">
        <v>0.14652777777777778</v>
      </c>
      <c r="E28" s="9">
        <f t="shared" si="1"/>
        <v>4.8611111111111216E-3</v>
      </c>
      <c r="F28" s="11">
        <v>0.8</v>
      </c>
    </row>
    <row r="29" spans="2:6" ht="15.75" customHeight="1">
      <c r="B29" s="12" t="s">
        <v>17</v>
      </c>
      <c r="C29" s="9">
        <v>0.14374999999999999</v>
      </c>
      <c r="D29" s="9">
        <v>0.14652777777777778</v>
      </c>
      <c r="E29" s="9">
        <f t="shared" si="1"/>
        <v>2.7777777777777957E-3</v>
      </c>
      <c r="F29" s="11">
        <v>0.7</v>
      </c>
    </row>
    <row r="30" spans="2:6" ht="15.75" customHeight="1">
      <c r="B30" s="12" t="s">
        <v>18</v>
      </c>
      <c r="C30" s="9">
        <v>0.13819444444444445</v>
      </c>
      <c r="D30" s="9">
        <v>0.15208333333333332</v>
      </c>
      <c r="E30" s="9">
        <f t="shared" si="1"/>
        <v>1.3888888888888867E-2</v>
      </c>
      <c r="F30" s="11">
        <v>0.7</v>
      </c>
    </row>
    <row r="31" spans="2:6" ht="15.75" customHeight="1">
      <c r="B31" s="12" t="s">
        <v>19</v>
      </c>
      <c r="C31" s="9">
        <v>0.14652777777777778</v>
      </c>
      <c r="D31" s="9">
        <v>0.15416666666666667</v>
      </c>
      <c r="E31" s="9">
        <f t="shared" si="1"/>
        <v>7.6388888888888895E-3</v>
      </c>
      <c r="F31" s="11">
        <v>0.6</v>
      </c>
    </row>
    <row r="32" spans="2:6" ht="15.75" customHeight="1">
      <c r="B32" s="12" t="s">
        <v>20</v>
      </c>
      <c r="C32" s="9">
        <v>0.14861111111111111</v>
      </c>
      <c r="D32" s="9">
        <v>0.15694444444444444</v>
      </c>
      <c r="E32" s="9">
        <f t="shared" si="1"/>
        <v>8.3333333333333315E-3</v>
      </c>
      <c r="F32" s="11">
        <v>0.6</v>
      </c>
    </row>
    <row r="33" spans="2:6" ht="15.75" customHeight="1">
      <c r="B33" s="12" t="s">
        <v>21</v>
      </c>
      <c r="C33" s="8"/>
      <c r="D33" s="8"/>
      <c r="E33" s="9">
        <f t="shared" si="1"/>
        <v>0</v>
      </c>
      <c r="F33" s="11">
        <v>0</v>
      </c>
    </row>
    <row r="34" spans="2:6" ht="15.75" customHeight="1">
      <c r="B34" s="12" t="s">
        <v>22</v>
      </c>
      <c r="C34" s="9">
        <v>0.13194444444444445</v>
      </c>
      <c r="D34" s="9">
        <v>0.13819444444444445</v>
      </c>
      <c r="E34" s="9">
        <f t="shared" si="1"/>
        <v>6.2500000000000056E-3</v>
      </c>
      <c r="F34" s="11">
        <v>0.8</v>
      </c>
    </row>
    <row r="35" spans="2:6" ht="15.75" customHeight="1">
      <c r="B35" s="12" t="s">
        <v>23</v>
      </c>
      <c r="C35" s="9">
        <v>0.13263888888888889</v>
      </c>
      <c r="D35" s="9">
        <v>0.13402777777777777</v>
      </c>
      <c r="E35" s="9">
        <f t="shared" si="1"/>
        <v>1.388888888888884E-3</v>
      </c>
      <c r="F35" s="11">
        <v>0.7</v>
      </c>
    </row>
    <row r="36" spans="2:6" ht="15.75" customHeight="1">
      <c r="B36" s="12" t="s">
        <v>24</v>
      </c>
      <c r="C36" s="9">
        <v>0.12916666666666668</v>
      </c>
      <c r="D36" s="9">
        <v>0.1423611111111111</v>
      </c>
      <c r="E36" s="9">
        <f t="shared" si="1"/>
        <v>1.3194444444444425E-2</v>
      </c>
      <c r="F36" s="11">
        <v>0.5</v>
      </c>
    </row>
    <row r="37" spans="2:6" ht="15.75" customHeight="1">
      <c r="B37" s="12" t="s">
        <v>25</v>
      </c>
      <c r="C37" s="9">
        <v>0.10694444444444444</v>
      </c>
      <c r="D37" s="9">
        <v>0.12638888888888888</v>
      </c>
      <c r="E37" s="9">
        <f t="shared" si="1"/>
        <v>1.9444444444444445E-2</v>
      </c>
      <c r="F37" s="11">
        <v>0.5</v>
      </c>
    </row>
    <row r="38" spans="2:6" ht="15.75" customHeight="1">
      <c r="B38" s="12" t="s">
        <v>26</v>
      </c>
      <c r="C38" s="9">
        <v>0.13333333333333333</v>
      </c>
      <c r="D38" s="9">
        <v>0.14166666666666666</v>
      </c>
      <c r="E38" s="9">
        <f t="shared" si="1"/>
        <v>8.3333333333333315E-3</v>
      </c>
      <c r="F38" s="11">
        <v>0.7</v>
      </c>
    </row>
    <row r="39" spans="2:6" ht="15.75" customHeight="1">
      <c r="B39" s="12" t="s">
        <v>27</v>
      </c>
      <c r="C39" s="9">
        <v>0.14374999999999999</v>
      </c>
      <c r="D39" s="9">
        <v>0.14722222222222223</v>
      </c>
      <c r="E39" s="9">
        <f t="shared" si="1"/>
        <v>3.4722222222222376E-3</v>
      </c>
      <c r="F39" s="11">
        <v>0.4</v>
      </c>
    </row>
    <row r="40" spans="2:6" ht="15.75" customHeight="1">
      <c r="B40" s="12" t="s">
        <v>28</v>
      </c>
      <c r="C40" s="9">
        <v>0.15833333333333333</v>
      </c>
      <c r="D40" s="9">
        <v>0.16041666666666668</v>
      </c>
      <c r="E40" s="9">
        <f t="shared" si="1"/>
        <v>2.0833333333333537E-3</v>
      </c>
      <c r="F40" s="11">
        <v>0.8</v>
      </c>
    </row>
    <row r="41" spans="2:6" ht="15.75" customHeight="1">
      <c r="F41" s="2"/>
    </row>
    <row r="42" spans="2:6" ht="15.75" customHeight="1">
      <c r="B42" s="60" t="s">
        <v>5</v>
      </c>
      <c r="C42" s="61" t="s">
        <v>12</v>
      </c>
      <c r="D42" s="58"/>
      <c r="E42" s="59"/>
      <c r="F42" s="2"/>
    </row>
    <row r="43" spans="2:6" ht="15.75" customHeight="1">
      <c r="B43" s="56"/>
      <c r="C43" s="6" t="s">
        <v>7</v>
      </c>
      <c r="D43" s="6" t="s">
        <v>8</v>
      </c>
      <c r="E43" s="6" t="s">
        <v>9</v>
      </c>
      <c r="F43" s="2" t="s">
        <v>10</v>
      </c>
    </row>
    <row r="44" spans="2:6" ht="15.75" customHeight="1">
      <c r="B44" s="12" t="s">
        <v>15</v>
      </c>
      <c r="C44" s="9">
        <v>0.13125000000000001</v>
      </c>
      <c r="D44" s="9">
        <v>0.1423611111111111</v>
      </c>
      <c r="E44" s="9">
        <f t="shared" ref="E44:E57" si="2">D44-C44</f>
        <v>1.1111111111111099E-2</v>
      </c>
      <c r="F44" s="2">
        <v>0.7</v>
      </c>
    </row>
    <row r="45" spans="2:6" ht="15.75" customHeight="1">
      <c r="B45" s="12" t="s">
        <v>16</v>
      </c>
      <c r="C45" s="9">
        <v>0.15</v>
      </c>
      <c r="D45" s="9">
        <v>0.16041666666666668</v>
      </c>
      <c r="E45" s="9">
        <f t="shared" si="2"/>
        <v>1.0416666666666685E-2</v>
      </c>
      <c r="F45" s="2">
        <v>0.9</v>
      </c>
    </row>
    <row r="46" spans="2:6" ht="15.75" customHeight="1">
      <c r="B46" s="12" t="s">
        <v>17</v>
      </c>
      <c r="C46" s="9">
        <v>0.10625</v>
      </c>
      <c r="D46" s="9">
        <v>0.12361111111111112</v>
      </c>
      <c r="E46" s="9">
        <f t="shared" si="2"/>
        <v>1.7361111111111119E-2</v>
      </c>
      <c r="F46" s="2">
        <v>0.7</v>
      </c>
    </row>
    <row r="47" spans="2:6" ht="15.75" customHeight="1">
      <c r="B47" s="12" t="s">
        <v>18</v>
      </c>
      <c r="C47" s="9">
        <v>0.15347222222222223</v>
      </c>
      <c r="D47" s="9">
        <v>0.15555555555555556</v>
      </c>
      <c r="E47" s="9">
        <f t="shared" si="2"/>
        <v>2.0833333333333259E-3</v>
      </c>
      <c r="F47" s="2">
        <v>0.7</v>
      </c>
    </row>
    <row r="48" spans="2:6" ht="15.75" customHeight="1">
      <c r="B48" s="12" t="s">
        <v>19</v>
      </c>
      <c r="C48" s="9">
        <v>0.15555555555555556</v>
      </c>
      <c r="D48" s="9">
        <v>0.15694444444444444</v>
      </c>
      <c r="E48" s="9">
        <f t="shared" si="2"/>
        <v>1.388888888888884E-3</v>
      </c>
      <c r="F48" s="2">
        <v>0.6</v>
      </c>
    </row>
    <row r="49" spans="2:6" ht="15.75" customHeight="1">
      <c r="B49" s="12" t="s">
        <v>20</v>
      </c>
      <c r="C49" s="8"/>
      <c r="D49" s="8"/>
      <c r="E49" s="9">
        <f t="shared" si="2"/>
        <v>0</v>
      </c>
      <c r="F49" s="2">
        <v>0</v>
      </c>
    </row>
    <row r="50" spans="2:6" ht="15.75" customHeight="1">
      <c r="B50" s="12" t="s">
        <v>21</v>
      </c>
      <c r="C50" s="9">
        <v>0.1111111111111111</v>
      </c>
      <c r="D50" s="9">
        <v>0.13541666666666666</v>
      </c>
      <c r="E50" s="9">
        <f t="shared" si="2"/>
        <v>2.4305555555555552E-2</v>
      </c>
      <c r="F50" s="2">
        <v>0.8</v>
      </c>
    </row>
    <row r="51" spans="2:6" ht="15.75" customHeight="1">
      <c r="B51" s="12" t="s">
        <v>22</v>
      </c>
      <c r="C51" s="9">
        <v>0.1388888888888889</v>
      </c>
      <c r="D51" s="9">
        <v>0.14583333333333334</v>
      </c>
      <c r="E51" s="9">
        <f t="shared" si="2"/>
        <v>6.9444444444444475E-3</v>
      </c>
      <c r="F51" s="2">
        <v>0.8</v>
      </c>
    </row>
    <row r="52" spans="2:6" ht="15.75" customHeight="1">
      <c r="B52" s="12" t="s">
        <v>23</v>
      </c>
      <c r="C52" s="9">
        <v>0.13472222222222222</v>
      </c>
      <c r="D52" s="9">
        <v>0.1423611111111111</v>
      </c>
      <c r="E52" s="9">
        <f t="shared" si="2"/>
        <v>7.6388888888888895E-3</v>
      </c>
      <c r="F52" s="2">
        <v>0.7</v>
      </c>
    </row>
    <row r="53" spans="2:6" ht="15.75" customHeight="1">
      <c r="B53" s="12" t="s">
        <v>24</v>
      </c>
      <c r="C53" s="9">
        <v>0.14305555555555555</v>
      </c>
      <c r="D53" s="9">
        <v>0.15277777777777779</v>
      </c>
      <c r="E53" s="9">
        <f t="shared" si="2"/>
        <v>9.7222222222222432E-3</v>
      </c>
      <c r="F53" s="2">
        <v>0.8</v>
      </c>
    </row>
    <row r="54" spans="2:6" ht="15.75" customHeight="1">
      <c r="B54" s="12" t="s">
        <v>25</v>
      </c>
      <c r="C54" s="9">
        <v>0.12708333333333333</v>
      </c>
      <c r="D54" s="9">
        <v>0.13680555555555557</v>
      </c>
      <c r="E54" s="9">
        <f t="shared" si="2"/>
        <v>9.7222222222222432E-3</v>
      </c>
      <c r="F54" s="2">
        <v>0.5</v>
      </c>
    </row>
    <row r="55" spans="2:6" ht="15.75" customHeight="1">
      <c r="B55" s="12" t="s">
        <v>26</v>
      </c>
      <c r="C55" s="9">
        <v>0.1423611111111111</v>
      </c>
      <c r="D55" s="9">
        <v>0.14583333333333334</v>
      </c>
      <c r="E55" s="9">
        <f t="shared" si="2"/>
        <v>3.4722222222222376E-3</v>
      </c>
      <c r="F55" s="2">
        <v>0.6</v>
      </c>
    </row>
    <row r="56" spans="2:6" ht="15.75" customHeight="1">
      <c r="B56" s="12" t="s">
        <v>27</v>
      </c>
      <c r="C56" s="9">
        <v>0.14791666666666667</v>
      </c>
      <c r="D56" s="9">
        <v>0.15277777777777779</v>
      </c>
      <c r="E56" s="9">
        <f t="shared" si="2"/>
        <v>4.8611111111111216E-3</v>
      </c>
      <c r="F56" s="2">
        <v>0.4</v>
      </c>
    </row>
    <row r="57" spans="2:6" ht="15.75" customHeight="1">
      <c r="B57" s="12" t="s">
        <v>28</v>
      </c>
      <c r="C57" s="9">
        <v>0.11874999999999999</v>
      </c>
      <c r="D57" s="9">
        <v>0.14027777777777778</v>
      </c>
      <c r="E57" s="9">
        <f t="shared" si="2"/>
        <v>2.1527777777777785E-2</v>
      </c>
      <c r="F57" s="2">
        <v>0.9</v>
      </c>
    </row>
    <row r="58" spans="2:6" ht="15.75" customHeight="1">
      <c r="F58" s="2"/>
    </row>
    <row r="59" spans="2:6" ht="15.75" customHeight="1">
      <c r="B59" s="60" t="s">
        <v>5</v>
      </c>
      <c r="C59" s="61" t="s">
        <v>13</v>
      </c>
      <c r="D59" s="58"/>
      <c r="E59" s="59"/>
      <c r="F59" s="2"/>
    </row>
    <row r="60" spans="2:6" ht="15.75" customHeight="1">
      <c r="B60" s="56"/>
      <c r="C60" s="6" t="s">
        <v>7</v>
      </c>
      <c r="D60" s="6" t="s">
        <v>8</v>
      </c>
      <c r="E60" s="6" t="s">
        <v>9</v>
      </c>
      <c r="F60" s="2" t="s">
        <v>10</v>
      </c>
    </row>
    <row r="61" spans="2:6" ht="15.75" customHeight="1">
      <c r="B61" s="12" t="s">
        <v>15</v>
      </c>
      <c r="C61" s="9">
        <v>0.14374999999999999</v>
      </c>
      <c r="D61" s="9">
        <v>0.14791666666666667</v>
      </c>
      <c r="E61" s="9">
        <f t="shared" ref="E61:E74" si="3">D61-C61</f>
        <v>4.1666666666666796E-3</v>
      </c>
      <c r="F61" s="2">
        <v>0.7</v>
      </c>
    </row>
    <row r="62" spans="2:6" ht="15.75" customHeight="1">
      <c r="B62" s="12" t="s">
        <v>16</v>
      </c>
      <c r="C62" s="9">
        <v>0.11180555555555556</v>
      </c>
      <c r="D62" s="9">
        <v>0.12638888888888888</v>
      </c>
      <c r="E62" s="9">
        <f t="shared" si="3"/>
        <v>1.4583333333333323E-2</v>
      </c>
      <c r="F62" s="2">
        <v>0.8</v>
      </c>
    </row>
    <row r="63" spans="2:6" ht="15.75" customHeight="1">
      <c r="B63" s="12" t="s">
        <v>17</v>
      </c>
      <c r="C63" s="9">
        <v>0.12638888888888888</v>
      </c>
      <c r="D63" s="9">
        <v>0.13263888888888889</v>
      </c>
      <c r="E63" s="9">
        <f t="shared" si="3"/>
        <v>6.2500000000000056E-3</v>
      </c>
      <c r="F63" s="2">
        <v>0.7</v>
      </c>
    </row>
    <row r="64" spans="2:6" ht="15.75" customHeight="1">
      <c r="B64" s="12" t="s">
        <v>18</v>
      </c>
      <c r="C64" s="9">
        <v>0.15625</v>
      </c>
      <c r="D64" s="9">
        <v>0.15972222222222221</v>
      </c>
      <c r="E64" s="9">
        <f t="shared" si="3"/>
        <v>3.4722222222222099E-3</v>
      </c>
      <c r="F64" s="2">
        <v>0.7</v>
      </c>
    </row>
    <row r="65" spans="2:6" ht="15.75" customHeight="1">
      <c r="B65" s="12" t="s">
        <v>19</v>
      </c>
      <c r="C65" s="9">
        <v>0.15763888888888888</v>
      </c>
      <c r="D65" s="9">
        <v>0.16111111111111112</v>
      </c>
      <c r="E65" s="9">
        <f t="shared" si="3"/>
        <v>3.4722222222222376E-3</v>
      </c>
      <c r="F65" s="2">
        <v>0.7</v>
      </c>
    </row>
    <row r="66" spans="2:6" ht="15.75" customHeight="1">
      <c r="B66" s="12" t="s">
        <v>20</v>
      </c>
      <c r="C66" s="8"/>
      <c r="D66" s="8"/>
      <c r="E66" s="9">
        <f t="shared" si="3"/>
        <v>0</v>
      </c>
      <c r="F66" s="2">
        <v>0</v>
      </c>
    </row>
    <row r="67" spans="2:6" ht="15.75" customHeight="1">
      <c r="B67" s="12" t="s">
        <v>21</v>
      </c>
      <c r="C67" s="9">
        <v>0.13680555555555557</v>
      </c>
      <c r="D67" s="9">
        <v>0.14374999999999999</v>
      </c>
      <c r="E67" s="9">
        <f t="shared" si="3"/>
        <v>6.9444444444444198E-3</v>
      </c>
      <c r="F67" s="2">
        <v>0.7</v>
      </c>
    </row>
    <row r="68" spans="2:6" ht="15.75" customHeight="1">
      <c r="B68" s="12" t="s">
        <v>22</v>
      </c>
      <c r="C68" s="9">
        <v>0.15694444444444444</v>
      </c>
      <c r="D68" s="9">
        <v>0.15972222222222221</v>
      </c>
      <c r="E68" s="9">
        <f t="shared" si="3"/>
        <v>2.7777777777777679E-3</v>
      </c>
      <c r="F68" s="2">
        <v>0.6</v>
      </c>
    </row>
    <row r="69" spans="2:6" ht="15.75" customHeight="1">
      <c r="B69" s="12" t="s">
        <v>23</v>
      </c>
      <c r="C69" s="9">
        <v>0.14374999999999999</v>
      </c>
      <c r="D69" s="9">
        <v>0.14791666666666667</v>
      </c>
      <c r="E69" s="9">
        <f t="shared" si="3"/>
        <v>4.1666666666666796E-3</v>
      </c>
      <c r="F69" s="2">
        <v>0.8</v>
      </c>
    </row>
    <row r="70" spans="2:6" ht="15.75" customHeight="1">
      <c r="B70" s="12" t="s">
        <v>24</v>
      </c>
      <c r="C70" s="9">
        <v>0.15347222222222223</v>
      </c>
      <c r="D70" s="9">
        <v>0.15902777777777777</v>
      </c>
      <c r="E70" s="9">
        <f t="shared" si="3"/>
        <v>5.5555555555555358E-3</v>
      </c>
      <c r="F70" s="2">
        <v>0.7</v>
      </c>
    </row>
    <row r="71" spans="2:6" ht="15.75" customHeight="1">
      <c r="B71" s="12" t="s">
        <v>25</v>
      </c>
      <c r="C71" s="9">
        <v>0.13680555555555557</v>
      </c>
      <c r="D71" s="9">
        <v>0.14305555555555555</v>
      </c>
      <c r="E71" s="9">
        <f t="shared" si="3"/>
        <v>6.2499999999999778E-3</v>
      </c>
      <c r="F71" s="2">
        <v>0.6</v>
      </c>
    </row>
    <row r="72" spans="2:6" ht="15.75" customHeight="1">
      <c r="B72" s="12" t="s">
        <v>26</v>
      </c>
      <c r="C72" s="9">
        <v>0.14583333333333334</v>
      </c>
      <c r="D72" s="9">
        <v>0.15</v>
      </c>
      <c r="E72" s="9">
        <f t="shared" si="3"/>
        <v>4.1666666666666519E-3</v>
      </c>
      <c r="F72" s="2">
        <v>0.6</v>
      </c>
    </row>
    <row r="73" spans="2:6" ht="15.75" customHeight="1">
      <c r="B73" s="12" t="s">
        <v>27</v>
      </c>
      <c r="C73" s="9">
        <v>0.1076388888888889</v>
      </c>
      <c r="D73" s="9">
        <v>0.12847222222222221</v>
      </c>
      <c r="E73" s="9">
        <f t="shared" si="3"/>
        <v>2.0833333333333315E-2</v>
      </c>
      <c r="F73" s="2">
        <v>0.3</v>
      </c>
    </row>
    <row r="74" spans="2:6" ht="15.75" customHeight="1">
      <c r="B74" s="12" t="s">
        <v>28</v>
      </c>
      <c r="C74" s="9">
        <v>0.14097222222222222</v>
      </c>
      <c r="D74" s="9">
        <v>0.14583333333333334</v>
      </c>
      <c r="E74" s="9">
        <f t="shared" si="3"/>
        <v>4.8611111111111216E-3</v>
      </c>
      <c r="F74" s="2">
        <v>0.8</v>
      </c>
    </row>
    <row r="75" spans="2:6" ht="15.75" customHeight="1">
      <c r="F75" s="2"/>
    </row>
    <row r="76" spans="2:6" ht="15.75" customHeight="1">
      <c r="B76" s="60" t="s">
        <v>5</v>
      </c>
      <c r="C76" s="61" t="s">
        <v>14</v>
      </c>
      <c r="D76" s="58"/>
      <c r="E76" s="59"/>
      <c r="F76" s="2"/>
    </row>
    <row r="77" spans="2:6" ht="15.75" customHeight="1">
      <c r="B77" s="56"/>
      <c r="C77" s="6" t="s">
        <v>7</v>
      </c>
      <c r="D77" s="6" t="s">
        <v>8</v>
      </c>
      <c r="E77" s="6" t="s">
        <v>9</v>
      </c>
      <c r="F77" s="2" t="s">
        <v>10</v>
      </c>
    </row>
    <row r="78" spans="2:6" ht="15.75" customHeight="1">
      <c r="B78" s="88" t="s">
        <v>15</v>
      </c>
      <c r="C78" s="9">
        <v>0.14861111111111111</v>
      </c>
      <c r="D78" s="9">
        <v>0.15972222222222221</v>
      </c>
      <c r="E78" s="9">
        <f t="shared" ref="E78:E91" si="4">D78-C78</f>
        <v>1.1111111111111099E-2</v>
      </c>
      <c r="F78" s="2">
        <v>1</v>
      </c>
    </row>
    <row r="79" spans="2:6" ht="15.75" customHeight="1">
      <c r="B79" s="88" t="s">
        <v>16</v>
      </c>
      <c r="C79" s="9">
        <v>0.12986111111111112</v>
      </c>
      <c r="D79" s="9">
        <v>0.1361111111111111</v>
      </c>
      <c r="E79" s="9">
        <f t="shared" si="4"/>
        <v>6.2499999999999778E-3</v>
      </c>
      <c r="F79" s="2">
        <v>1</v>
      </c>
    </row>
    <row r="80" spans="2:6" ht="15.75" customHeight="1">
      <c r="B80" s="88" t="s">
        <v>17</v>
      </c>
      <c r="C80" s="9">
        <v>0.13333333333333333</v>
      </c>
      <c r="D80" s="9">
        <v>0.1361111111111111</v>
      </c>
      <c r="E80" s="9">
        <f t="shared" si="4"/>
        <v>2.7777777777777679E-3</v>
      </c>
      <c r="F80" s="2">
        <v>0.88888888888888884</v>
      </c>
    </row>
    <row r="81" spans="2:12" ht="15.75" customHeight="1">
      <c r="B81" s="88" t="s">
        <v>18</v>
      </c>
      <c r="C81" s="9">
        <v>0.16041666666666668</v>
      </c>
      <c r="D81" s="9">
        <v>0.16180555555555556</v>
      </c>
      <c r="E81" s="9">
        <f t="shared" si="4"/>
        <v>1.388888888888884E-3</v>
      </c>
      <c r="F81" s="2">
        <v>0.88888888888888884</v>
      </c>
    </row>
    <row r="82" spans="2:12" ht="15.75" customHeight="1">
      <c r="B82" s="88" t="s">
        <v>19</v>
      </c>
      <c r="C82" s="9">
        <v>0.10833333333333334</v>
      </c>
      <c r="D82" s="9">
        <v>0.13472222222222222</v>
      </c>
      <c r="E82" s="9">
        <f t="shared" si="4"/>
        <v>2.6388888888888878E-2</v>
      </c>
      <c r="F82" s="2">
        <v>0.88888888888888884</v>
      </c>
    </row>
    <row r="83" spans="2:12" ht="15.75" customHeight="1">
      <c r="B83" s="88" t="s">
        <v>20</v>
      </c>
      <c r="C83" s="9">
        <v>0.10625</v>
      </c>
      <c r="D83" s="9">
        <v>0.13125000000000001</v>
      </c>
      <c r="E83" s="9">
        <f t="shared" si="4"/>
        <v>2.5000000000000008E-2</v>
      </c>
      <c r="F83" s="2">
        <v>0</v>
      </c>
    </row>
    <row r="84" spans="2:12" ht="15.75" customHeight="1">
      <c r="B84" s="88" t="s">
        <v>21</v>
      </c>
      <c r="C84" s="9">
        <v>0.14444444444444443</v>
      </c>
      <c r="D84" s="9">
        <v>0.15347222222222223</v>
      </c>
      <c r="E84" s="9">
        <f t="shared" si="4"/>
        <v>9.0277777777778012E-3</v>
      </c>
      <c r="F84" s="2">
        <v>0.77777777777777779</v>
      </c>
    </row>
    <row r="85" spans="2:12" ht="15.75" customHeight="1">
      <c r="B85" s="88" t="s">
        <v>22</v>
      </c>
      <c r="C85" s="8"/>
      <c r="D85" s="8"/>
      <c r="E85" s="9">
        <f t="shared" si="4"/>
        <v>0</v>
      </c>
      <c r="F85" s="2">
        <v>0</v>
      </c>
    </row>
    <row r="86" spans="2:12" ht="15.75" customHeight="1">
      <c r="B86" s="88" t="s">
        <v>23</v>
      </c>
      <c r="C86" s="9">
        <v>0.14861111111111111</v>
      </c>
      <c r="D86" s="9">
        <v>0.15069444444444444</v>
      </c>
      <c r="E86" s="9">
        <f t="shared" si="4"/>
        <v>2.0833333333333259E-3</v>
      </c>
      <c r="F86" s="2">
        <v>0.88888888888888884</v>
      </c>
    </row>
    <row r="87" spans="2:12" ht="15.75" customHeight="1">
      <c r="B87" s="88" t="s">
        <v>24</v>
      </c>
      <c r="C87" s="9">
        <v>0.15972222222222221</v>
      </c>
      <c r="D87" s="9">
        <v>0.16597222222222222</v>
      </c>
      <c r="E87" s="9">
        <f t="shared" si="4"/>
        <v>6.2500000000000056E-3</v>
      </c>
      <c r="F87" s="2">
        <v>0.77777777777777779</v>
      </c>
    </row>
    <row r="88" spans="2:12" ht="15.75" customHeight="1">
      <c r="B88" s="88" t="s">
        <v>25</v>
      </c>
      <c r="C88" s="9">
        <v>0.14374999999999999</v>
      </c>
      <c r="D88" s="9">
        <v>0.15</v>
      </c>
      <c r="E88" s="9">
        <f t="shared" si="4"/>
        <v>6.2500000000000056E-3</v>
      </c>
      <c r="F88" s="2">
        <v>0.77777777777777779</v>
      </c>
    </row>
    <row r="89" spans="2:12" ht="15.75" customHeight="1">
      <c r="B89" s="88" t="s">
        <v>26</v>
      </c>
      <c r="C89" s="9">
        <v>0.15069444444444444</v>
      </c>
      <c r="D89" s="9">
        <v>0.15555555555555556</v>
      </c>
      <c r="E89" s="9">
        <f t="shared" si="4"/>
        <v>4.8611111111111216E-3</v>
      </c>
      <c r="F89" s="2">
        <v>0.88888888888888884</v>
      </c>
    </row>
    <row r="90" spans="2:12" ht="15.75" customHeight="1">
      <c r="B90" s="88" t="s">
        <v>27</v>
      </c>
      <c r="C90" s="9">
        <v>0.12916666666666668</v>
      </c>
      <c r="D90" s="9">
        <v>0.13750000000000001</v>
      </c>
      <c r="E90" s="9">
        <f t="shared" si="4"/>
        <v>8.3333333333333315E-3</v>
      </c>
      <c r="F90" s="2">
        <v>0.44444444444444442</v>
      </c>
    </row>
    <row r="91" spans="2:12" ht="15.75" customHeight="1">
      <c r="B91" s="88" t="s">
        <v>28</v>
      </c>
      <c r="C91" s="9">
        <v>0.14583333333333334</v>
      </c>
      <c r="D91" s="9">
        <v>0.15486111111111112</v>
      </c>
      <c r="E91" s="9">
        <f t="shared" si="4"/>
        <v>9.0277777777777735E-3</v>
      </c>
      <c r="F91" s="2">
        <v>0.88888888888888884</v>
      </c>
    </row>
    <row r="92" spans="2:12" ht="15.75" customHeight="1">
      <c r="F92" s="2"/>
    </row>
    <row r="93" spans="2:12" ht="15.75" customHeight="1">
      <c r="F93" s="2"/>
    </row>
    <row r="94" spans="2:12" ht="15.75" customHeight="1">
      <c r="F94" s="2"/>
    </row>
    <row r="95" spans="2:12" ht="15.75" customHeight="1">
      <c r="B95" s="63" t="s">
        <v>29</v>
      </c>
      <c r="C95" s="57" t="s">
        <v>6</v>
      </c>
      <c r="D95" s="59"/>
      <c r="E95" s="62" t="s">
        <v>11</v>
      </c>
      <c r="F95" s="59"/>
      <c r="G95" s="62" t="s">
        <v>12</v>
      </c>
      <c r="H95" s="59"/>
      <c r="I95" s="62" t="s">
        <v>13</v>
      </c>
      <c r="J95" s="59"/>
      <c r="K95" s="62" t="s">
        <v>14</v>
      </c>
      <c r="L95" s="59"/>
    </row>
    <row r="96" spans="2:12" ht="15.75" customHeight="1">
      <c r="B96" s="56"/>
      <c r="C96" s="13" t="s">
        <v>30</v>
      </c>
      <c r="D96" s="7" t="s">
        <v>10</v>
      </c>
      <c r="E96" s="13" t="s">
        <v>30</v>
      </c>
      <c r="F96" s="7" t="s">
        <v>10</v>
      </c>
      <c r="G96" s="13" t="s">
        <v>30</v>
      </c>
      <c r="H96" s="7" t="s">
        <v>10</v>
      </c>
      <c r="I96" s="13" t="s">
        <v>30</v>
      </c>
      <c r="J96" s="7" t="s">
        <v>10</v>
      </c>
      <c r="K96" s="13" t="s">
        <v>30</v>
      </c>
      <c r="L96" s="7" t="s">
        <v>10</v>
      </c>
    </row>
    <row r="97" spans="2:12" ht="15.75" customHeight="1">
      <c r="B97" s="12" t="s">
        <v>15</v>
      </c>
      <c r="C97" s="14">
        <v>0</v>
      </c>
      <c r="D97" s="15">
        <v>0</v>
      </c>
      <c r="E97" s="14">
        <v>2.2916666666666655E-2</v>
      </c>
      <c r="F97" s="16">
        <v>0.6</v>
      </c>
      <c r="G97" s="17">
        <v>1.1111111111111099E-2</v>
      </c>
      <c r="H97" s="18">
        <v>0.7</v>
      </c>
      <c r="I97" s="17">
        <v>4.1666666666666796E-3</v>
      </c>
      <c r="J97" s="18">
        <v>0.7</v>
      </c>
      <c r="K97" s="17">
        <v>1.1111111111111099E-2</v>
      </c>
      <c r="L97" s="18">
        <v>1</v>
      </c>
    </row>
    <row r="98" spans="2:12" ht="15.75" customHeight="1">
      <c r="B98" s="12" t="s">
        <v>16</v>
      </c>
      <c r="C98" s="14">
        <v>3.4722222222222099E-3</v>
      </c>
      <c r="D98" s="15">
        <v>0.8</v>
      </c>
      <c r="E98" s="14">
        <v>4.8611111111111216E-3</v>
      </c>
      <c r="F98" s="16">
        <v>0.8</v>
      </c>
      <c r="G98" s="17">
        <v>1.0416666666666685E-2</v>
      </c>
      <c r="H98" s="18">
        <v>0.9</v>
      </c>
      <c r="I98" s="17">
        <v>1.4583333333333323E-2</v>
      </c>
      <c r="J98" s="18">
        <v>0.8</v>
      </c>
      <c r="K98" s="17">
        <v>6.2499999999999778E-3</v>
      </c>
      <c r="L98" s="18">
        <v>1</v>
      </c>
    </row>
    <row r="99" spans="2:12" ht="15.75" customHeight="1">
      <c r="B99" s="12" t="s">
        <v>17</v>
      </c>
      <c r="C99" s="14">
        <v>4.8611111111110938E-3</v>
      </c>
      <c r="D99" s="15">
        <v>0.7</v>
      </c>
      <c r="E99" s="14">
        <v>2.7777777777777957E-3</v>
      </c>
      <c r="F99" s="16">
        <v>0.7</v>
      </c>
      <c r="G99" s="17">
        <v>1.7361111111111119E-2</v>
      </c>
      <c r="H99" s="18">
        <v>0.7</v>
      </c>
      <c r="I99" s="17">
        <v>6.2500000000000056E-3</v>
      </c>
      <c r="J99" s="18">
        <v>0.7</v>
      </c>
      <c r="K99" s="17">
        <v>2.7777777777777679E-3</v>
      </c>
      <c r="L99" s="18">
        <v>0.88888888888888884</v>
      </c>
    </row>
    <row r="100" spans="2:12" ht="15.75" customHeight="1">
      <c r="B100" s="12" t="s">
        <v>18</v>
      </c>
      <c r="C100" s="14">
        <v>3.1250000000000014E-2</v>
      </c>
      <c r="D100" s="15">
        <v>0.8</v>
      </c>
      <c r="E100" s="14">
        <v>1.3888888888888867E-2</v>
      </c>
      <c r="F100" s="16">
        <v>0.7</v>
      </c>
      <c r="G100" s="17">
        <v>2.0833333333333259E-3</v>
      </c>
      <c r="H100" s="18">
        <v>0.7</v>
      </c>
      <c r="I100" s="17">
        <v>3.4722222222222099E-3</v>
      </c>
      <c r="J100" s="18">
        <v>0.7</v>
      </c>
      <c r="K100" s="17">
        <v>1.388888888888884E-3</v>
      </c>
      <c r="L100" s="18">
        <v>0.88888888888888884</v>
      </c>
    </row>
    <row r="101" spans="2:12" ht="15.75" customHeight="1">
      <c r="B101" s="12" t="s">
        <v>19</v>
      </c>
      <c r="C101" s="14">
        <v>6.9444444444444475E-3</v>
      </c>
      <c r="D101" s="15">
        <v>0.6</v>
      </c>
      <c r="E101" s="14">
        <v>7.6388888888888895E-3</v>
      </c>
      <c r="F101" s="16">
        <v>0.6</v>
      </c>
      <c r="G101" s="17">
        <v>1.388888888888884E-3</v>
      </c>
      <c r="H101" s="18">
        <v>0.6</v>
      </c>
      <c r="I101" s="17">
        <v>3.4722222222222376E-3</v>
      </c>
      <c r="J101" s="18">
        <v>0.7</v>
      </c>
      <c r="K101" s="17">
        <v>2.6388888888888878E-2</v>
      </c>
      <c r="L101" s="18">
        <v>0.88888888888888884</v>
      </c>
    </row>
    <row r="102" spans="2:12" ht="15.75" customHeight="1">
      <c r="B102" s="12" t="s">
        <v>20</v>
      </c>
      <c r="C102" s="14">
        <v>1.5972222222222221E-2</v>
      </c>
      <c r="D102" s="15">
        <v>0.7</v>
      </c>
      <c r="E102" s="14">
        <v>8.3333333333333315E-3</v>
      </c>
      <c r="F102" s="16">
        <v>0.6</v>
      </c>
      <c r="G102" s="17">
        <v>0</v>
      </c>
      <c r="H102" s="18">
        <v>0</v>
      </c>
      <c r="I102" s="17">
        <v>0</v>
      </c>
      <c r="J102" s="18">
        <v>0</v>
      </c>
      <c r="K102" s="17">
        <v>2.5000000000000008E-2</v>
      </c>
      <c r="L102" s="18">
        <v>0</v>
      </c>
    </row>
    <row r="103" spans="2:12" ht="15.75" customHeight="1">
      <c r="B103" s="12" t="s">
        <v>21</v>
      </c>
      <c r="C103" s="14">
        <v>3.4722222222222099E-3</v>
      </c>
      <c r="D103" s="15">
        <v>0.6</v>
      </c>
      <c r="E103" s="14">
        <v>0</v>
      </c>
      <c r="F103" s="16">
        <v>0</v>
      </c>
      <c r="G103" s="17">
        <v>2.4305555555555552E-2</v>
      </c>
      <c r="H103" s="18">
        <v>0.8</v>
      </c>
      <c r="I103" s="17">
        <v>6.9444444444444198E-3</v>
      </c>
      <c r="J103" s="18">
        <v>0.7</v>
      </c>
      <c r="K103" s="17">
        <v>9.0277777777778012E-3</v>
      </c>
      <c r="L103" s="18">
        <v>0.77777777777777779</v>
      </c>
    </row>
    <row r="104" spans="2:12" ht="15.75" customHeight="1">
      <c r="B104" s="12" t="s">
        <v>22</v>
      </c>
      <c r="C104" s="14">
        <v>6.2500000000000056E-3</v>
      </c>
      <c r="D104" s="15">
        <v>0.5</v>
      </c>
      <c r="E104" s="14">
        <v>6.2500000000000056E-3</v>
      </c>
      <c r="F104" s="16">
        <v>0.8</v>
      </c>
      <c r="G104" s="17">
        <v>6.9444444444444475E-3</v>
      </c>
      <c r="H104" s="18">
        <v>0.8</v>
      </c>
      <c r="I104" s="17">
        <v>2.7777777777777679E-3</v>
      </c>
      <c r="J104" s="18">
        <v>0.6</v>
      </c>
      <c r="K104" s="17">
        <v>0</v>
      </c>
      <c r="L104" s="18">
        <v>0</v>
      </c>
    </row>
    <row r="105" spans="2:12" ht="15.75" customHeight="1">
      <c r="B105" s="12" t="s">
        <v>23</v>
      </c>
      <c r="C105" s="14">
        <v>2.0138888888888901E-2</v>
      </c>
      <c r="D105" s="15">
        <v>0.7</v>
      </c>
      <c r="E105" s="14">
        <v>1.388888888888884E-3</v>
      </c>
      <c r="F105" s="16">
        <v>0.7</v>
      </c>
      <c r="G105" s="17">
        <v>7.6388888888888895E-3</v>
      </c>
      <c r="H105" s="18">
        <v>0.7</v>
      </c>
      <c r="I105" s="17">
        <v>4.1666666666666796E-3</v>
      </c>
      <c r="J105" s="18">
        <v>0.8</v>
      </c>
      <c r="K105" s="17">
        <v>2.0833333333333259E-3</v>
      </c>
      <c r="L105" s="18">
        <v>0.88888888888888884</v>
      </c>
    </row>
    <row r="106" spans="2:12" ht="15.75" customHeight="1">
      <c r="B106" s="12" t="s">
        <v>24</v>
      </c>
      <c r="C106" s="14">
        <v>2.4305555555555539E-2</v>
      </c>
      <c r="D106" s="15">
        <v>0.6</v>
      </c>
      <c r="E106" s="14">
        <v>1.3194444444444425E-2</v>
      </c>
      <c r="F106" s="16">
        <v>0.5</v>
      </c>
      <c r="G106" s="17">
        <v>9.7222222222222432E-3</v>
      </c>
      <c r="H106" s="18">
        <v>0.8</v>
      </c>
      <c r="I106" s="17">
        <v>5.5555555555555358E-3</v>
      </c>
      <c r="J106" s="18">
        <v>0.7</v>
      </c>
      <c r="K106" s="17">
        <v>6.2500000000000056E-3</v>
      </c>
      <c r="L106" s="18">
        <v>0.77777777777777779</v>
      </c>
    </row>
    <row r="107" spans="2:12" ht="15.75" customHeight="1">
      <c r="B107" s="12" t="s">
        <v>25</v>
      </c>
      <c r="C107" s="14">
        <v>4.1666666666666796E-3</v>
      </c>
      <c r="D107" s="15">
        <v>0.6</v>
      </c>
      <c r="E107" s="14">
        <v>1.9444444444444445E-2</v>
      </c>
      <c r="F107" s="16">
        <v>0.5</v>
      </c>
      <c r="G107" s="17">
        <v>9.7222222222222432E-3</v>
      </c>
      <c r="H107" s="18">
        <v>0.5</v>
      </c>
      <c r="I107" s="17">
        <v>6.2499999999999778E-3</v>
      </c>
      <c r="J107" s="18">
        <v>0.6</v>
      </c>
      <c r="K107" s="17">
        <v>6.2500000000000056E-3</v>
      </c>
      <c r="L107" s="18">
        <v>0.77777777777777779</v>
      </c>
    </row>
    <row r="108" spans="2:12" ht="15.75" customHeight="1">
      <c r="B108" s="12" t="s">
        <v>26</v>
      </c>
      <c r="C108" s="14">
        <v>2.0833333333333343E-2</v>
      </c>
      <c r="D108" s="15">
        <v>0.7</v>
      </c>
      <c r="E108" s="14">
        <v>8.3333333333333315E-3</v>
      </c>
      <c r="F108" s="16">
        <v>0.7</v>
      </c>
      <c r="G108" s="17">
        <v>3.4722222222222376E-3</v>
      </c>
      <c r="H108" s="18">
        <v>0.6</v>
      </c>
      <c r="I108" s="17">
        <v>4.1666666666666519E-3</v>
      </c>
      <c r="J108" s="18">
        <v>0.6</v>
      </c>
      <c r="K108" s="17">
        <v>4.8611111111111216E-3</v>
      </c>
      <c r="L108" s="18">
        <v>0.88888888888888884</v>
      </c>
    </row>
    <row r="109" spans="2:12" ht="15.75" customHeight="1">
      <c r="B109" s="12" t="s">
        <v>27</v>
      </c>
      <c r="C109" s="14">
        <v>5.5555555555555358E-3</v>
      </c>
      <c r="D109" s="15">
        <v>0.4</v>
      </c>
      <c r="E109" s="14">
        <v>3.4722222222222376E-3</v>
      </c>
      <c r="F109" s="16">
        <v>0.4</v>
      </c>
      <c r="G109" s="17">
        <v>4.8611111111111216E-3</v>
      </c>
      <c r="H109" s="18">
        <v>0.4</v>
      </c>
      <c r="I109" s="17">
        <v>2.0833333333333315E-2</v>
      </c>
      <c r="J109" s="18">
        <v>0.3</v>
      </c>
      <c r="K109" s="17">
        <v>8.3333333333333315E-3</v>
      </c>
      <c r="L109" s="18">
        <v>0.44444444444444442</v>
      </c>
    </row>
    <row r="110" spans="2:12" ht="15.75" customHeight="1">
      <c r="B110" s="12" t="s">
        <v>28</v>
      </c>
      <c r="C110" s="14">
        <v>2.7777777777777679E-3</v>
      </c>
      <c r="D110" s="15">
        <v>0.8</v>
      </c>
      <c r="E110" s="14">
        <v>2.0833333333333537E-3</v>
      </c>
      <c r="F110" s="16">
        <v>0.8</v>
      </c>
      <c r="G110" s="17">
        <v>2.1527777777777785E-2</v>
      </c>
      <c r="H110" s="18">
        <v>0.9</v>
      </c>
      <c r="I110" s="17">
        <v>4.8611111111111216E-3</v>
      </c>
      <c r="J110" s="18">
        <v>0.8</v>
      </c>
      <c r="K110" s="17">
        <v>9.0277777777777735E-3</v>
      </c>
      <c r="L110" s="18">
        <v>0.88888888888888884</v>
      </c>
    </row>
  </sheetData>
  <mergeCells count="16">
    <mergeCell ref="C59:E59"/>
    <mergeCell ref="I95:J95"/>
    <mergeCell ref="K95:L95"/>
    <mergeCell ref="B59:B60"/>
    <mergeCell ref="B76:B77"/>
    <mergeCell ref="C76:E76"/>
    <mergeCell ref="B95:B96"/>
    <mergeCell ref="C95:D95"/>
    <mergeCell ref="E95:F95"/>
    <mergeCell ref="G95:H95"/>
    <mergeCell ref="B8:B9"/>
    <mergeCell ref="C8:E8"/>
    <mergeCell ref="B25:B26"/>
    <mergeCell ref="C25:E25"/>
    <mergeCell ref="B42:B43"/>
    <mergeCell ref="C42:E4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3"/>
  <sheetViews>
    <sheetView workbookViewId="0">
      <pane xSplit="6" topLeftCell="G1" activePane="topRight" state="frozen"/>
      <selection pane="topRight" activeCell="G3" sqref="G3:AV3"/>
    </sheetView>
  </sheetViews>
  <sheetFormatPr baseColWidth="10" defaultColWidth="12.6640625" defaultRowHeight="15" customHeight="1"/>
  <cols>
    <col min="1" max="1" width="8.6640625" customWidth="1"/>
    <col min="2" max="2" width="13.88671875" customWidth="1"/>
    <col min="3" max="3" width="27.33203125" customWidth="1"/>
    <col min="4" max="4" width="24" customWidth="1"/>
    <col min="5" max="6" width="26" customWidth="1"/>
    <col min="7" max="7" width="33" customWidth="1"/>
    <col min="8" max="8" width="22.77734375" customWidth="1"/>
    <col min="9" max="9" width="11.77734375" customWidth="1"/>
    <col min="10" max="10" width="32.88671875" customWidth="1"/>
    <col min="11" max="11" width="24" customWidth="1"/>
    <col min="12" max="12" width="11.77734375" customWidth="1"/>
    <col min="13" max="13" width="36.33203125" customWidth="1"/>
    <col min="14" max="14" width="24.33203125" customWidth="1"/>
    <col min="15" max="15" width="11.77734375" customWidth="1"/>
    <col min="16" max="16" width="36" customWidth="1"/>
    <col min="17" max="17" width="24" customWidth="1"/>
    <col min="18" max="18" width="21.6640625" customWidth="1"/>
    <col min="19" max="19" width="36.33203125" customWidth="1"/>
    <col min="20" max="20" width="24.33203125" customWidth="1"/>
    <col min="21" max="21" width="21.6640625" customWidth="1"/>
    <col min="22" max="22" width="36" customWidth="1"/>
    <col min="23" max="23" width="24.33203125" customWidth="1"/>
    <col min="24" max="24" width="21.6640625" customWidth="1"/>
    <col min="25" max="25" width="38.33203125" customWidth="1"/>
    <col min="26" max="26" width="24.33203125" customWidth="1"/>
    <col min="27" max="27" width="11.77734375" customWidth="1"/>
    <col min="28" max="28" width="28.77734375" customWidth="1"/>
    <col min="29" max="29" width="24.33203125" customWidth="1"/>
    <col min="30" max="30" width="16.33203125" customWidth="1"/>
    <col min="31" max="31" width="30.21875" customWidth="1"/>
    <col min="32" max="32" width="24" customWidth="1"/>
    <col min="33" max="33" width="11.77734375" customWidth="1"/>
    <col min="34" max="34" width="30.33203125" customWidth="1"/>
    <col min="35" max="35" width="22.77734375" customWidth="1"/>
    <col min="36" max="36" width="11.77734375" customWidth="1"/>
    <col min="37" max="37" width="24.6640625" customWidth="1"/>
    <col min="38" max="38" width="24.33203125" customWidth="1"/>
    <col min="39" max="39" width="26" customWidth="1"/>
    <col min="40" max="40" width="35.33203125" customWidth="1"/>
    <col min="41" max="41" width="24.33203125" customWidth="1"/>
    <col min="42" max="42" width="11.77734375" customWidth="1"/>
    <col min="43" max="43" width="34.88671875" customWidth="1"/>
    <col min="44" max="44" width="24.33203125" customWidth="1"/>
    <col min="45" max="45" width="11.77734375" customWidth="1"/>
    <col min="46" max="46" width="24" customWidth="1"/>
    <col min="47" max="47" width="24.33203125" customWidth="1"/>
    <col min="48" max="48" width="11.77734375" customWidth="1"/>
  </cols>
  <sheetData>
    <row r="1" spans="1:48" ht="14.4">
      <c r="A1" s="1" t="s">
        <v>31</v>
      </c>
      <c r="S1" s="19"/>
      <c r="T1" s="19"/>
      <c r="U1" s="19"/>
      <c r="V1" s="19"/>
      <c r="W1" s="19"/>
      <c r="X1" s="19"/>
      <c r="AN1" s="19"/>
      <c r="AO1" s="19"/>
      <c r="AP1" s="19"/>
    </row>
    <row r="2" spans="1:48" ht="14.4">
      <c r="B2" s="20"/>
      <c r="C2" s="21"/>
      <c r="D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1"/>
      <c r="AR2" s="21"/>
      <c r="AS2" s="21"/>
      <c r="AT2" s="21"/>
      <c r="AU2" s="21"/>
      <c r="AV2" s="21"/>
    </row>
    <row r="3" spans="1:48" ht="14.4">
      <c r="B3" s="23"/>
      <c r="C3" s="62" t="s">
        <v>32</v>
      </c>
      <c r="D3" s="58"/>
      <c r="E3" s="59"/>
      <c r="F3" s="24"/>
      <c r="G3" s="75" t="s">
        <v>15</v>
      </c>
      <c r="H3" s="58"/>
      <c r="I3" s="59"/>
      <c r="J3" s="80" t="s">
        <v>16</v>
      </c>
      <c r="K3" s="72"/>
      <c r="L3" s="73"/>
      <c r="M3" s="75" t="s">
        <v>17</v>
      </c>
      <c r="N3" s="58"/>
      <c r="O3" s="59"/>
      <c r="P3" s="80" t="s">
        <v>18</v>
      </c>
      <c r="Q3" s="72"/>
      <c r="R3" s="73"/>
      <c r="S3" s="75" t="s">
        <v>19</v>
      </c>
      <c r="T3" s="58"/>
      <c r="U3" s="59"/>
      <c r="V3" s="80" t="s">
        <v>20</v>
      </c>
      <c r="W3" s="72"/>
      <c r="X3" s="73"/>
      <c r="Y3" s="75" t="s">
        <v>21</v>
      </c>
      <c r="Z3" s="58"/>
      <c r="AA3" s="59"/>
      <c r="AB3" s="80" t="s">
        <v>22</v>
      </c>
      <c r="AC3" s="72"/>
      <c r="AD3" s="73"/>
      <c r="AE3" s="75" t="s">
        <v>23</v>
      </c>
      <c r="AF3" s="58"/>
      <c r="AG3" s="59"/>
      <c r="AH3" s="80" t="s">
        <v>24</v>
      </c>
      <c r="AI3" s="72"/>
      <c r="AJ3" s="73"/>
      <c r="AK3" s="75" t="s">
        <v>25</v>
      </c>
      <c r="AL3" s="58"/>
      <c r="AM3" s="59"/>
      <c r="AN3" s="80" t="s">
        <v>26</v>
      </c>
      <c r="AO3" s="72"/>
      <c r="AP3" s="73"/>
      <c r="AQ3" s="75" t="s">
        <v>27</v>
      </c>
      <c r="AR3" s="58"/>
      <c r="AS3" s="59"/>
      <c r="AT3" s="80" t="s">
        <v>28</v>
      </c>
      <c r="AU3" s="72"/>
      <c r="AV3" s="73"/>
    </row>
    <row r="4" spans="1:48" ht="14.4">
      <c r="B4" s="25"/>
      <c r="C4" s="26" t="s">
        <v>33</v>
      </c>
      <c r="D4" s="26" t="s">
        <v>34</v>
      </c>
      <c r="E4" s="27" t="s">
        <v>35</v>
      </c>
      <c r="F4" s="28"/>
      <c r="G4" s="29" t="s">
        <v>33</v>
      </c>
      <c r="H4" s="29" t="s">
        <v>34</v>
      </c>
      <c r="I4" s="29" t="s">
        <v>35</v>
      </c>
      <c r="J4" s="30" t="s">
        <v>33</v>
      </c>
      <c r="K4" s="30" t="s">
        <v>34</v>
      </c>
      <c r="L4" s="29" t="s">
        <v>35</v>
      </c>
      <c r="M4" s="30" t="s">
        <v>33</v>
      </c>
      <c r="N4" s="30" t="s">
        <v>34</v>
      </c>
      <c r="O4" s="29" t="s">
        <v>35</v>
      </c>
      <c r="P4" s="30" t="s">
        <v>33</v>
      </c>
      <c r="Q4" s="30" t="s">
        <v>34</v>
      </c>
      <c r="R4" s="29" t="s">
        <v>35</v>
      </c>
      <c r="S4" s="31" t="s">
        <v>33</v>
      </c>
      <c r="T4" s="32" t="s">
        <v>34</v>
      </c>
      <c r="U4" s="33" t="s">
        <v>35</v>
      </c>
      <c r="V4" s="31" t="s">
        <v>33</v>
      </c>
      <c r="W4" s="32" t="s">
        <v>34</v>
      </c>
      <c r="X4" s="33" t="s">
        <v>35</v>
      </c>
      <c r="Y4" s="30" t="s">
        <v>33</v>
      </c>
      <c r="Z4" s="30" t="s">
        <v>34</v>
      </c>
      <c r="AA4" s="29" t="s">
        <v>35</v>
      </c>
      <c r="AB4" s="30" t="s">
        <v>33</v>
      </c>
      <c r="AC4" s="30" t="s">
        <v>34</v>
      </c>
      <c r="AD4" s="29" t="s">
        <v>35</v>
      </c>
      <c r="AE4" s="30" t="s">
        <v>33</v>
      </c>
      <c r="AF4" s="30" t="s">
        <v>34</v>
      </c>
      <c r="AG4" s="29" t="s">
        <v>35</v>
      </c>
      <c r="AH4" s="30" t="s">
        <v>33</v>
      </c>
      <c r="AI4" s="30" t="s">
        <v>34</v>
      </c>
      <c r="AJ4" s="29" t="s">
        <v>35</v>
      </c>
      <c r="AK4" s="30" t="s">
        <v>33</v>
      </c>
      <c r="AL4" s="30" t="s">
        <v>34</v>
      </c>
      <c r="AM4" s="29" t="s">
        <v>35</v>
      </c>
      <c r="AN4" s="31" t="s">
        <v>33</v>
      </c>
      <c r="AO4" s="32" t="s">
        <v>34</v>
      </c>
      <c r="AP4" s="33" t="s">
        <v>35</v>
      </c>
      <c r="AQ4" s="30" t="s">
        <v>33</v>
      </c>
      <c r="AR4" s="30" t="s">
        <v>34</v>
      </c>
      <c r="AS4" s="29" t="s">
        <v>35</v>
      </c>
      <c r="AT4" s="30" t="s">
        <v>33</v>
      </c>
      <c r="AU4" s="30" t="s">
        <v>34</v>
      </c>
      <c r="AV4" s="29" t="s">
        <v>35</v>
      </c>
    </row>
    <row r="5" spans="1:48" ht="14.4">
      <c r="B5" s="25" t="s">
        <v>36</v>
      </c>
      <c r="C5" s="34" t="s">
        <v>37</v>
      </c>
      <c r="D5" s="34" t="s">
        <v>38</v>
      </c>
      <c r="E5" s="34" t="s">
        <v>38</v>
      </c>
      <c r="F5" s="35"/>
      <c r="G5" s="12" t="s">
        <v>38</v>
      </c>
      <c r="H5" s="12" t="s">
        <v>38</v>
      </c>
      <c r="I5" s="12" t="s">
        <v>38</v>
      </c>
      <c r="J5" s="36" t="s">
        <v>37</v>
      </c>
      <c r="K5" s="12" t="s">
        <v>38</v>
      </c>
      <c r="L5" s="12" t="s">
        <v>38</v>
      </c>
      <c r="M5" s="12" t="s">
        <v>37</v>
      </c>
      <c r="N5" s="12" t="s">
        <v>38</v>
      </c>
      <c r="O5" s="12" t="s">
        <v>38</v>
      </c>
      <c r="P5" s="12" t="s">
        <v>37</v>
      </c>
      <c r="Q5" s="12" t="s">
        <v>38</v>
      </c>
      <c r="R5" s="12" t="s">
        <v>38</v>
      </c>
      <c r="S5" s="37" t="s">
        <v>38</v>
      </c>
      <c r="T5" s="38" t="s">
        <v>38</v>
      </c>
      <c r="U5" s="38" t="s">
        <v>38</v>
      </c>
      <c r="V5" s="12" t="s">
        <v>38</v>
      </c>
      <c r="W5" s="38" t="s">
        <v>38</v>
      </c>
      <c r="X5" s="38" t="s">
        <v>38</v>
      </c>
      <c r="Y5" s="12" t="s">
        <v>37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37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12" t="s">
        <v>38</v>
      </c>
      <c r="AL5" s="12" t="s">
        <v>38</v>
      </c>
      <c r="AM5" s="12" t="s">
        <v>38</v>
      </c>
      <c r="AN5" s="37" t="s">
        <v>38</v>
      </c>
      <c r="AO5" s="38" t="s">
        <v>38</v>
      </c>
      <c r="AP5" s="38" t="s">
        <v>38</v>
      </c>
      <c r="AQ5" s="12" t="s">
        <v>37</v>
      </c>
      <c r="AR5" s="12" t="s">
        <v>38</v>
      </c>
      <c r="AS5" s="12" t="s">
        <v>38</v>
      </c>
      <c r="AT5" s="12" t="s">
        <v>37</v>
      </c>
      <c r="AU5" s="12" t="s">
        <v>38</v>
      </c>
      <c r="AV5" s="12" t="s">
        <v>38</v>
      </c>
    </row>
    <row r="6" spans="1:48" ht="14.4">
      <c r="B6" s="25" t="s">
        <v>39</v>
      </c>
      <c r="C6" s="34" t="s">
        <v>40</v>
      </c>
      <c r="D6" s="34" t="s">
        <v>41</v>
      </c>
      <c r="E6" s="34" t="s">
        <v>38</v>
      </c>
      <c r="F6" s="35"/>
      <c r="G6" s="12" t="s">
        <v>38</v>
      </c>
      <c r="H6" s="12" t="s">
        <v>38</v>
      </c>
      <c r="I6" s="12" t="s">
        <v>38</v>
      </c>
      <c r="J6" s="39" t="s">
        <v>40</v>
      </c>
      <c r="K6" s="12" t="s">
        <v>41</v>
      </c>
      <c r="L6" s="12" t="s">
        <v>38</v>
      </c>
      <c r="M6" s="12" t="s">
        <v>40</v>
      </c>
      <c r="N6" s="12" t="s">
        <v>41</v>
      </c>
      <c r="O6" s="12" t="s">
        <v>38</v>
      </c>
      <c r="P6" s="12" t="s">
        <v>40</v>
      </c>
      <c r="Q6" s="12" t="s">
        <v>41</v>
      </c>
      <c r="R6" s="12" t="s">
        <v>38</v>
      </c>
      <c r="S6" s="12" t="s">
        <v>40</v>
      </c>
      <c r="T6" s="12" t="s">
        <v>41</v>
      </c>
      <c r="U6" s="38" t="s">
        <v>38</v>
      </c>
      <c r="V6" s="12" t="s">
        <v>40</v>
      </c>
      <c r="W6" s="12" t="s">
        <v>41</v>
      </c>
      <c r="X6" s="38" t="s">
        <v>38</v>
      </c>
      <c r="Y6" s="12" t="s">
        <v>40</v>
      </c>
      <c r="Z6" s="12" t="s">
        <v>38</v>
      </c>
      <c r="AA6" s="12" t="s">
        <v>38</v>
      </c>
      <c r="AB6" s="12" t="s">
        <v>38</v>
      </c>
      <c r="AC6" s="12" t="s">
        <v>41</v>
      </c>
      <c r="AD6" s="12" t="s">
        <v>38</v>
      </c>
      <c r="AE6" s="12" t="s">
        <v>40</v>
      </c>
      <c r="AF6" s="12" t="s">
        <v>41</v>
      </c>
      <c r="AG6" s="12" t="s">
        <v>38</v>
      </c>
      <c r="AH6" s="12" t="s">
        <v>40</v>
      </c>
      <c r="AI6" s="12" t="s">
        <v>38</v>
      </c>
      <c r="AJ6" s="12" t="s">
        <v>38</v>
      </c>
      <c r="AK6" s="12" t="s">
        <v>40</v>
      </c>
      <c r="AL6" s="12" t="s">
        <v>38</v>
      </c>
      <c r="AM6" s="12" t="s">
        <v>38</v>
      </c>
      <c r="AN6" s="12" t="s">
        <v>40</v>
      </c>
      <c r="AO6" s="12" t="s">
        <v>41</v>
      </c>
      <c r="AP6" s="38" t="s">
        <v>38</v>
      </c>
      <c r="AQ6" s="12" t="s">
        <v>40</v>
      </c>
      <c r="AR6" s="12" t="s">
        <v>41</v>
      </c>
      <c r="AS6" s="12" t="s">
        <v>38</v>
      </c>
      <c r="AT6" s="12" t="s">
        <v>40</v>
      </c>
      <c r="AU6" s="12" t="s">
        <v>41</v>
      </c>
      <c r="AV6" s="12" t="s">
        <v>38</v>
      </c>
    </row>
    <row r="7" spans="1:48" ht="14.4">
      <c r="B7" s="64"/>
      <c r="C7" s="66" t="s">
        <v>42</v>
      </c>
      <c r="D7" s="34" t="s">
        <v>43</v>
      </c>
      <c r="E7" s="67" t="s">
        <v>44</v>
      </c>
      <c r="F7" s="40"/>
      <c r="G7" s="68"/>
      <c r="H7" s="12" t="s">
        <v>38</v>
      </c>
      <c r="I7" s="12" t="s">
        <v>38</v>
      </c>
      <c r="J7" s="69" t="s">
        <v>42</v>
      </c>
      <c r="K7" s="12" t="s">
        <v>43</v>
      </c>
      <c r="L7" s="12" t="s">
        <v>38</v>
      </c>
      <c r="M7" s="68"/>
      <c r="N7" s="12" t="s">
        <v>43</v>
      </c>
      <c r="O7" s="12" t="s">
        <v>38</v>
      </c>
      <c r="P7" s="69" t="s">
        <v>42</v>
      </c>
      <c r="Q7" s="12" t="s">
        <v>43</v>
      </c>
      <c r="R7" s="12" t="s">
        <v>38</v>
      </c>
      <c r="S7" s="69" t="s">
        <v>38</v>
      </c>
      <c r="T7" s="12" t="s">
        <v>43</v>
      </c>
      <c r="U7" s="38" t="s">
        <v>38</v>
      </c>
      <c r="V7" s="69" t="s">
        <v>42</v>
      </c>
      <c r="W7" s="12" t="s">
        <v>43</v>
      </c>
      <c r="X7" s="38" t="s">
        <v>38</v>
      </c>
      <c r="Y7" s="68"/>
      <c r="Z7" s="12" t="s">
        <v>43</v>
      </c>
      <c r="AA7" s="12" t="s">
        <v>38</v>
      </c>
      <c r="AB7" s="69"/>
      <c r="AC7" s="12" t="s">
        <v>43</v>
      </c>
      <c r="AD7" s="12" t="s">
        <v>38</v>
      </c>
      <c r="AE7" s="68"/>
      <c r="AF7" s="12" t="s">
        <v>43</v>
      </c>
      <c r="AG7" s="12" t="s">
        <v>38</v>
      </c>
      <c r="AH7" s="69" t="s">
        <v>42</v>
      </c>
      <c r="AI7" s="12" t="s">
        <v>43</v>
      </c>
      <c r="AJ7" s="12" t="s">
        <v>38</v>
      </c>
      <c r="AK7" s="69" t="s">
        <v>42</v>
      </c>
      <c r="AL7" s="12" t="s">
        <v>38</v>
      </c>
      <c r="AM7" s="12" t="s">
        <v>38</v>
      </c>
      <c r="AN7" s="69" t="s">
        <v>42</v>
      </c>
      <c r="AO7" s="12" t="s">
        <v>43</v>
      </c>
      <c r="AP7" s="38" t="s">
        <v>38</v>
      </c>
      <c r="AQ7" s="68"/>
      <c r="AR7" s="12" t="s">
        <v>38</v>
      </c>
      <c r="AS7" s="12" t="s">
        <v>38</v>
      </c>
      <c r="AT7" s="69" t="s">
        <v>42</v>
      </c>
      <c r="AU7" s="12" t="s">
        <v>43</v>
      </c>
      <c r="AV7" s="12" t="s">
        <v>38</v>
      </c>
    </row>
    <row r="8" spans="1:48" ht="14.4">
      <c r="B8" s="65"/>
      <c r="C8" s="65"/>
      <c r="D8" s="34" t="s">
        <v>45</v>
      </c>
      <c r="E8" s="56"/>
      <c r="F8" s="40"/>
      <c r="G8" s="65"/>
      <c r="H8" s="42" t="s">
        <v>38</v>
      </c>
      <c r="I8" s="12" t="s">
        <v>38</v>
      </c>
      <c r="J8" s="65"/>
      <c r="K8" s="12" t="s">
        <v>45</v>
      </c>
      <c r="L8" s="12" t="s">
        <v>38</v>
      </c>
      <c r="M8" s="65"/>
      <c r="N8" s="12" t="s">
        <v>45</v>
      </c>
      <c r="O8" s="12" t="s">
        <v>38</v>
      </c>
      <c r="P8" s="65"/>
      <c r="Q8" s="12" t="s">
        <v>45</v>
      </c>
      <c r="R8" s="12" t="s">
        <v>38</v>
      </c>
      <c r="S8" s="65"/>
      <c r="T8" s="12" t="s">
        <v>45</v>
      </c>
      <c r="U8" s="38" t="s">
        <v>38</v>
      </c>
      <c r="V8" s="65"/>
      <c r="W8" s="12" t="s">
        <v>45</v>
      </c>
      <c r="X8" s="38" t="s">
        <v>38</v>
      </c>
      <c r="Y8" s="65"/>
      <c r="Z8" s="12" t="s">
        <v>45</v>
      </c>
      <c r="AA8" s="12" t="s">
        <v>38</v>
      </c>
      <c r="AB8" s="65"/>
      <c r="AC8" s="12" t="s">
        <v>45</v>
      </c>
      <c r="AD8" s="12" t="s">
        <v>38</v>
      </c>
      <c r="AE8" s="65"/>
      <c r="AF8" s="12" t="s">
        <v>45</v>
      </c>
      <c r="AG8" s="12" t="s">
        <v>38</v>
      </c>
      <c r="AH8" s="65"/>
      <c r="AI8" s="12" t="s">
        <v>45</v>
      </c>
      <c r="AJ8" s="12" t="s">
        <v>38</v>
      </c>
      <c r="AK8" s="65"/>
      <c r="AL8" s="12" t="s">
        <v>45</v>
      </c>
      <c r="AM8" s="12" t="s">
        <v>38</v>
      </c>
      <c r="AN8" s="65"/>
      <c r="AO8" s="12" t="s">
        <v>45</v>
      </c>
      <c r="AP8" s="38" t="s">
        <v>38</v>
      </c>
      <c r="AQ8" s="65"/>
      <c r="AR8" s="12" t="s">
        <v>38</v>
      </c>
      <c r="AS8" s="12" t="s">
        <v>38</v>
      </c>
      <c r="AT8" s="65"/>
      <c r="AU8" s="12" t="s">
        <v>45</v>
      </c>
      <c r="AV8" s="12" t="s">
        <v>38</v>
      </c>
    </row>
    <row r="9" spans="1:48" ht="14.4">
      <c r="B9" s="65"/>
      <c r="C9" s="65"/>
      <c r="D9" s="43" t="s">
        <v>46</v>
      </c>
      <c r="E9" s="67" t="s">
        <v>47</v>
      </c>
      <c r="F9" s="40"/>
      <c r="G9" s="65"/>
      <c r="H9" s="42" t="s">
        <v>38</v>
      </c>
      <c r="I9" s="12" t="s">
        <v>38</v>
      </c>
      <c r="J9" s="65"/>
      <c r="K9" s="44" t="s">
        <v>46</v>
      </c>
      <c r="L9" s="12" t="s">
        <v>38</v>
      </c>
      <c r="M9" s="65"/>
      <c r="N9" s="44" t="s">
        <v>46</v>
      </c>
      <c r="O9" s="12" t="s">
        <v>38</v>
      </c>
      <c r="P9" s="65"/>
      <c r="Q9" s="44" t="s">
        <v>46</v>
      </c>
      <c r="R9" s="12" t="s">
        <v>38</v>
      </c>
      <c r="S9" s="65"/>
      <c r="T9" s="44" t="s">
        <v>46</v>
      </c>
      <c r="U9" s="38" t="s">
        <v>38</v>
      </c>
      <c r="V9" s="65"/>
      <c r="W9" s="44" t="s">
        <v>46</v>
      </c>
      <c r="X9" s="38" t="s">
        <v>38</v>
      </c>
      <c r="Y9" s="65"/>
      <c r="Z9" s="44" t="s">
        <v>46</v>
      </c>
      <c r="AA9" s="12" t="s">
        <v>38</v>
      </c>
      <c r="AB9" s="65"/>
      <c r="AC9" s="44" t="s">
        <v>46</v>
      </c>
      <c r="AD9" s="12" t="s">
        <v>38</v>
      </c>
      <c r="AE9" s="65"/>
      <c r="AF9" s="44" t="s">
        <v>46</v>
      </c>
      <c r="AG9" s="12" t="s">
        <v>38</v>
      </c>
      <c r="AH9" s="65"/>
      <c r="AI9" s="44" t="s">
        <v>46</v>
      </c>
      <c r="AJ9" s="12" t="s">
        <v>38</v>
      </c>
      <c r="AK9" s="65"/>
      <c r="AL9" s="44" t="s">
        <v>46</v>
      </c>
      <c r="AM9" s="82" t="s">
        <v>47</v>
      </c>
      <c r="AN9" s="65"/>
      <c r="AO9" s="44" t="s">
        <v>46</v>
      </c>
      <c r="AP9" s="38" t="s">
        <v>38</v>
      </c>
      <c r="AQ9" s="65"/>
      <c r="AR9" s="44" t="s">
        <v>46</v>
      </c>
      <c r="AS9" s="12" t="s">
        <v>38</v>
      </c>
      <c r="AT9" s="65"/>
      <c r="AU9" s="44" t="s">
        <v>46</v>
      </c>
      <c r="AV9" s="12" t="s">
        <v>38</v>
      </c>
    </row>
    <row r="10" spans="1:48" ht="14.4">
      <c r="B10" s="56"/>
      <c r="C10" s="56"/>
      <c r="D10" s="43" t="s">
        <v>48</v>
      </c>
      <c r="E10" s="56"/>
      <c r="F10" s="40"/>
      <c r="G10" s="65"/>
      <c r="H10" s="12" t="s">
        <v>38</v>
      </c>
      <c r="I10" s="12" t="s">
        <v>38</v>
      </c>
      <c r="J10" s="56"/>
      <c r="K10" s="44" t="s">
        <v>48</v>
      </c>
      <c r="L10" s="12" t="s">
        <v>38</v>
      </c>
      <c r="M10" s="65"/>
      <c r="N10" s="44" t="s">
        <v>48</v>
      </c>
      <c r="O10" s="12" t="s">
        <v>38</v>
      </c>
      <c r="P10" s="56"/>
      <c r="Q10" s="44" t="s">
        <v>48</v>
      </c>
      <c r="R10" s="12" t="s">
        <v>38</v>
      </c>
      <c r="S10" s="56"/>
      <c r="T10" s="44" t="s">
        <v>48</v>
      </c>
      <c r="U10" s="38" t="s">
        <v>38</v>
      </c>
      <c r="V10" s="56"/>
      <c r="W10" s="44" t="s">
        <v>48</v>
      </c>
      <c r="X10" s="38" t="s">
        <v>38</v>
      </c>
      <c r="Y10" s="65"/>
      <c r="Z10" s="44" t="s">
        <v>48</v>
      </c>
      <c r="AA10" s="12" t="s">
        <v>38</v>
      </c>
      <c r="AB10" s="56"/>
      <c r="AC10" s="44" t="s">
        <v>48</v>
      </c>
      <c r="AD10" s="12" t="s">
        <v>38</v>
      </c>
      <c r="AE10" s="65"/>
      <c r="AF10" s="44" t="s">
        <v>48</v>
      </c>
      <c r="AG10" s="12" t="s">
        <v>38</v>
      </c>
      <c r="AH10" s="56"/>
      <c r="AI10" s="44" t="s">
        <v>48</v>
      </c>
      <c r="AJ10" s="12" t="s">
        <v>38</v>
      </c>
      <c r="AK10" s="56"/>
      <c r="AL10" s="44" t="s">
        <v>48</v>
      </c>
      <c r="AM10" s="56"/>
      <c r="AN10" s="56"/>
      <c r="AO10" s="44" t="s">
        <v>48</v>
      </c>
      <c r="AP10" s="38" t="s">
        <v>38</v>
      </c>
      <c r="AQ10" s="65"/>
      <c r="AR10" s="12" t="s">
        <v>38</v>
      </c>
      <c r="AS10" s="12" t="s">
        <v>38</v>
      </c>
      <c r="AT10" s="56"/>
      <c r="AU10" s="44" t="s">
        <v>48</v>
      </c>
      <c r="AV10" s="12" t="s">
        <v>38</v>
      </c>
    </row>
    <row r="11" spans="1:48" ht="14.4">
      <c r="B11" s="25" t="s">
        <v>49</v>
      </c>
      <c r="C11" s="34" t="s">
        <v>38</v>
      </c>
      <c r="D11" s="34" t="s">
        <v>38</v>
      </c>
      <c r="E11" s="34" t="s">
        <v>38</v>
      </c>
      <c r="F11" s="35"/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2" t="s">
        <v>38</v>
      </c>
      <c r="M11" s="12" t="s">
        <v>38</v>
      </c>
      <c r="N11" s="12" t="s">
        <v>38</v>
      </c>
      <c r="O11" s="12" t="s">
        <v>38</v>
      </c>
      <c r="P11" s="12" t="s">
        <v>38</v>
      </c>
      <c r="Q11" s="12" t="s">
        <v>38</v>
      </c>
      <c r="R11" s="12" t="s">
        <v>38</v>
      </c>
      <c r="S11" s="37" t="s">
        <v>38</v>
      </c>
      <c r="T11" s="38" t="s">
        <v>38</v>
      </c>
      <c r="U11" s="38" t="s">
        <v>38</v>
      </c>
      <c r="V11" s="37" t="s">
        <v>38</v>
      </c>
      <c r="W11" s="38" t="s">
        <v>38</v>
      </c>
      <c r="X11" s="38" t="s">
        <v>38</v>
      </c>
      <c r="Y11" s="12" t="s">
        <v>38</v>
      </c>
      <c r="Z11" s="12" t="s">
        <v>38</v>
      </c>
      <c r="AA11" s="12" t="s">
        <v>38</v>
      </c>
      <c r="AB11" s="12" t="s">
        <v>38</v>
      </c>
      <c r="AC11" s="12" t="s">
        <v>38</v>
      </c>
      <c r="AD11" s="12" t="s">
        <v>38</v>
      </c>
      <c r="AE11" s="12" t="s">
        <v>38</v>
      </c>
      <c r="AF11" s="12" t="s">
        <v>38</v>
      </c>
      <c r="AG11" s="12" t="s">
        <v>38</v>
      </c>
      <c r="AH11" s="12" t="s">
        <v>38</v>
      </c>
      <c r="AI11" s="12" t="s">
        <v>38</v>
      </c>
      <c r="AJ11" s="12" t="s">
        <v>38</v>
      </c>
      <c r="AK11" s="12" t="s">
        <v>38</v>
      </c>
      <c r="AL11" s="12" t="s">
        <v>38</v>
      </c>
      <c r="AM11" s="12" t="s">
        <v>38</v>
      </c>
      <c r="AN11" s="37" t="s">
        <v>38</v>
      </c>
      <c r="AO11" s="38" t="s">
        <v>38</v>
      </c>
      <c r="AP11" s="38" t="s">
        <v>38</v>
      </c>
      <c r="AQ11" s="12" t="s">
        <v>38</v>
      </c>
      <c r="AR11" s="12" t="s">
        <v>38</v>
      </c>
      <c r="AS11" s="12" t="s">
        <v>38</v>
      </c>
      <c r="AT11" s="12" t="s">
        <v>38</v>
      </c>
      <c r="AU11" s="12" t="s">
        <v>38</v>
      </c>
      <c r="AV11" s="12" t="s">
        <v>38</v>
      </c>
    </row>
    <row r="12" spans="1:48" ht="14.4">
      <c r="B12" s="25" t="s">
        <v>50</v>
      </c>
      <c r="C12" s="34" t="s">
        <v>38</v>
      </c>
      <c r="D12" s="34" t="s">
        <v>38</v>
      </c>
      <c r="E12" s="34" t="s">
        <v>38</v>
      </c>
      <c r="F12" s="35"/>
      <c r="G12" s="41" t="s">
        <v>38</v>
      </c>
      <c r="H12" s="12" t="s">
        <v>38</v>
      </c>
      <c r="I12" s="12" t="s">
        <v>38</v>
      </c>
      <c r="J12" s="41" t="s">
        <v>38</v>
      </c>
      <c r="K12" s="12" t="s">
        <v>38</v>
      </c>
      <c r="L12" s="12" t="s">
        <v>38</v>
      </c>
      <c r="M12" s="41" t="s">
        <v>38</v>
      </c>
      <c r="N12" s="12" t="s">
        <v>38</v>
      </c>
      <c r="O12" s="12" t="s">
        <v>38</v>
      </c>
      <c r="P12" s="41" t="s">
        <v>38</v>
      </c>
      <c r="Q12" s="12" t="s">
        <v>38</v>
      </c>
      <c r="R12" s="12" t="s">
        <v>38</v>
      </c>
      <c r="S12" s="45" t="s">
        <v>38</v>
      </c>
      <c r="T12" s="38" t="s">
        <v>38</v>
      </c>
      <c r="U12" s="38" t="s">
        <v>38</v>
      </c>
      <c r="V12" s="45" t="s">
        <v>38</v>
      </c>
      <c r="W12" s="38" t="s">
        <v>38</v>
      </c>
      <c r="X12" s="38" t="s">
        <v>38</v>
      </c>
      <c r="Y12" s="41" t="s">
        <v>38</v>
      </c>
      <c r="Z12" s="12" t="s">
        <v>38</v>
      </c>
      <c r="AA12" s="12" t="s">
        <v>38</v>
      </c>
      <c r="AB12" s="41" t="s">
        <v>38</v>
      </c>
      <c r="AC12" s="12" t="s">
        <v>38</v>
      </c>
      <c r="AD12" s="12" t="s">
        <v>38</v>
      </c>
      <c r="AE12" s="41" t="s">
        <v>38</v>
      </c>
      <c r="AF12" s="12" t="s">
        <v>38</v>
      </c>
      <c r="AG12" s="12" t="s">
        <v>38</v>
      </c>
      <c r="AH12" s="41" t="s">
        <v>38</v>
      </c>
      <c r="AI12" s="12" t="s">
        <v>38</v>
      </c>
      <c r="AJ12" s="12" t="s">
        <v>38</v>
      </c>
      <c r="AK12" s="41" t="s">
        <v>38</v>
      </c>
      <c r="AL12" s="12" t="s">
        <v>38</v>
      </c>
      <c r="AM12" s="12" t="s">
        <v>38</v>
      </c>
      <c r="AN12" s="37" t="s">
        <v>38</v>
      </c>
      <c r="AO12" s="38" t="s">
        <v>38</v>
      </c>
      <c r="AP12" s="38" t="s">
        <v>38</v>
      </c>
      <c r="AQ12" s="41" t="s">
        <v>38</v>
      </c>
      <c r="AR12" s="12" t="s">
        <v>38</v>
      </c>
      <c r="AS12" s="12" t="s">
        <v>38</v>
      </c>
      <c r="AT12" s="41" t="s">
        <v>38</v>
      </c>
      <c r="AU12" s="12" t="s">
        <v>38</v>
      </c>
      <c r="AV12" s="12" t="s">
        <v>38</v>
      </c>
    </row>
    <row r="13" spans="1:48" ht="14.4">
      <c r="B13" s="37" t="s">
        <v>51</v>
      </c>
      <c r="C13" s="46">
        <f t="shared" ref="C13:E13" si="0">COUNTA(C$5:C$12) - COUNTIF(C$5:C$12, "-")</f>
        <v>3</v>
      </c>
      <c r="D13" s="46">
        <f t="shared" si="0"/>
        <v>5</v>
      </c>
      <c r="E13" s="46">
        <f t="shared" si="0"/>
        <v>2</v>
      </c>
      <c r="F13" s="47"/>
      <c r="G13" s="48">
        <f t="shared" ref="G13:AV13" si="1">COUNTA(G$5:G$12) - COUNTIF(G$5:G$12, "-")</f>
        <v>0</v>
      </c>
      <c r="H13" s="48">
        <f t="shared" si="1"/>
        <v>0</v>
      </c>
      <c r="I13" s="48">
        <f t="shared" si="1"/>
        <v>0</v>
      </c>
      <c r="J13" s="48">
        <f t="shared" si="1"/>
        <v>3</v>
      </c>
      <c r="K13" s="48">
        <f t="shared" si="1"/>
        <v>5</v>
      </c>
      <c r="L13" s="48">
        <f t="shared" si="1"/>
        <v>0</v>
      </c>
      <c r="M13" s="48">
        <f t="shared" si="1"/>
        <v>2</v>
      </c>
      <c r="N13" s="48">
        <f t="shared" si="1"/>
        <v>5</v>
      </c>
      <c r="O13" s="48">
        <f t="shared" si="1"/>
        <v>0</v>
      </c>
      <c r="P13" s="48">
        <f t="shared" si="1"/>
        <v>3</v>
      </c>
      <c r="Q13" s="48">
        <f t="shared" si="1"/>
        <v>5</v>
      </c>
      <c r="R13" s="48">
        <f t="shared" si="1"/>
        <v>0</v>
      </c>
      <c r="S13" s="49">
        <f t="shared" si="1"/>
        <v>1</v>
      </c>
      <c r="T13" s="50">
        <f t="shared" si="1"/>
        <v>5</v>
      </c>
      <c r="U13" s="50">
        <f t="shared" si="1"/>
        <v>0</v>
      </c>
      <c r="V13" s="49">
        <f t="shared" si="1"/>
        <v>2</v>
      </c>
      <c r="W13" s="50">
        <f t="shared" si="1"/>
        <v>5</v>
      </c>
      <c r="X13" s="50">
        <f t="shared" si="1"/>
        <v>0</v>
      </c>
      <c r="Y13" s="48">
        <f t="shared" si="1"/>
        <v>2</v>
      </c>
      <c r="Z13" s="48">
        <f t="shared" si="1"/>
        <v>4</v>
      </c>
      <c r="AA13" s="48">
        <f t="shared" si="1"/>
        <v>0</v>
      </c>
      <c r="AB13" s="48">
        <f t="shared" si="1"/>
        <v>0</v>
      </c>
      <c r="AC13" s="48">
        <f t="shared" si="1"/>
        <v>5</v>
      </c>
      <c r="AD13" s="48">
        <f t="shared" si="1"/>
        <v>0</v>
      </c>
      <c r="AE13" s="48">
        <f t="shared" si="1"/>
        <v>2</v>
      </c>
      <c r="AF13" s="48">
        <f t="shared" si="1"/>
        <v>5</v>
      </c>
      <c r="AG13" s="48">
        <f t="shared" si="1"/>
        <v>0</v>
      </c>
      <c r="AH13" s="48">
        <f t="shared" si="1"/>
        <v>2</v>
      </c>
      <c r="AI13" s="48">
        <f t="shared" si="1"/>
        <v>4</v>
      </c>
      <c r="AJ13" s="48">
        <f t="shared" si="1"/>
        <v>0</v>
      </c>
      <c r="AK13" s="48">
        <f t="shared" si="1"/>
        <v>2</v>
      </c>
      <c r="AL13" s="48">
        <f t="shared" si="1"/>
        <v>3</v>
      </c>
      <c r="AM13" s="48">
        <f t="shared" si="1"/>
        <v>1</v>
      </c>
      <c r="AN13" s="49">
        <f t="shared" si="1"/>
        <v>2</v>
      </c>
      <c r="AO13" s="50">
        <f t="shared" si="1"/>
        <v>5</v>
      </c>
      <c r="AP13" s="50">
        <f t="shared" si="1"/>
        <v>0</v>
      </c>
      <c r="AQ13" s="48">
        <f t="shared" si="1"/>
        <v>2</v>
      </c>
      <c r="AR13" s="48">
        <f t="shared" si="1"/>
        <v>2</v>
      </c>
      <c r="AS13" s="48">
        <f t="shared" si="1"/>
        <v>0</v>
      </c>
      <c r="AT13" s="48">
        <f t="shared" si="1"/>
        <v>3</v>
      </c>
      <c r="AU13" s="48">
        <f t="shared" si="1"/>
        <v>5</v>
      </c>
      <c r="AV13" s="48">
        <f t="shared" si="1"/>
        <v>0</v>
      </c>
    </row>
    <row r="14" spans="1:48" ht="14.4">
      <c r="B14" s="25"/>
      <c r="C14" s="74">
        <f>C13+D13+E13</f>
        <v>10</v>
      </c>
      <c r="D14" s="58"/>
      <c r="E14" s="59"/>
      <c r="F14" s="47"/>
      <c r="G14" s="75">
        <f>G13+H13+I13</f>
        <v>0</v>
      </c>
      <c r="H14" s="58"/>
      <c r="I14" s="59"/>
      <c r="J14" s="75">
        <f>J13+K13+L13</f>
        <v>8</v>
      </c>
      <c r="K14" s="58"/>
      <c r="L14" s="59"/>
      <c r="M14" s="75">
        <f>M13+N13+O13</f>
        <v>7</v>
      </c>
      <c r="N14" s="58"/>
      <c r="O14" s="59"/>
      <c r="P14" s="75">
        <f>P13+Q13+R13</f>
        <v>8</v>
      </c>
      <c r="Q14" s="58"/>
      <c r="R14" s="59"/>
      <c r="S14" s="75">
        <f>S13+T13+U13</f>
        <v>6</v>
      </c>
      <c r="T14" s="58"/>
      <c r="U14" s="59"/>
      <c r="V14" s="75">
        <f>V13+W13+X13</f>
        <v>7</v>
      </c>
      <c r="W14" s="58"/>
      <c r="X14" s="59"/>
      <c r="Y14" s="75">
        <f>Y13+Z13+AA13</f>
        <v>6</v>
      </c>
      <c r="Z14" s="58"/>
      <c r="AA14" s="59"/>
      <c r="AB14" s="75">
        <f>AB13+AC13+AD13</f>
        <v>5</v>
      </c>
      <c r="AC14" s="58"/>
      <c r="AD14" s="59"/>
      <c r="AE14" s="75">
        <f>AE13+AF13+AG13</f>
        <v>7</v>
      </c>
      <c r="AF14" s="58"/>
      <c r="AG14" s="59"/>
      <c r="AH14" s="75">
        <f>AH13+AI13+AJ13</f>
        <v>6</v>
      </c>
      <c r="AI14" s="58"/>
      <c r="AJ14" s="59"/>
      <c r="AK14" s="75">
        <f>AK13+AL13+AM13</f>
        <v>6</v>
      </c>
      <c r="AL14" s="58"/>
      <c r="AM14" s="59"/>
      <c r="AN14" s="81">
        <f>AN13+AO13+AP13</f>
        <v>7</v>
      </c>
      <c r="AO14" s="72"/>
      <c r="AP14" s="73"/>
      <c r="AQ14" s="75">
        <f>AQ13+AR13+AS13</f>
        <v>4</v>
      </c>
      <c r="AR14" s="58"/>
      <c r="AS14" s="59"/>
      <c r="AT14" s="75">
        <f>AT13+AU13+AV13</f>
        <v>8</v>
      </c>
      <c r="AU14" s="58"/>
      <c r="AV14" s="59"/>
    </row>
    <row r="15" spans="1:48" ht="14.4">
      <c r="B15" s="37" t="s">
        <v>52</v>
      </c>
      <c r="C15" s="76">
        <f>SUM(C13:E13)/C14</f>
        <v>1</v>
      </c>
      <c r="D15" s="58"/>
      <c r="E15" s="59"/>
      <c r="F15" s="51"/>
      <c r="G15" s="70">
        <f>G14/$C$14</f>
        <v>0</v>
      </c>
      <c r="H15" s="58"/>
      <c r="I15" s="59"/>
      <c r="J15" s="70">
        <f>J14/$C$14</f>
        <v>0.8</v>
      </c>
      <c r="K15" s="58"/>
      <c r="L15" s="59"/>
      <c r="M15" s="70">
        <f>M14/$C$14</f>
        <v>0.7</v>
      </c>
      <c r="N15" s="58"/>
      <c r="O15" s="59"/>
      <c r="P15" s="70">
        <f>P14/$C$14</f>
        <v>0.8</v>
      </c>
      <c r="Q15" s="58"/>
      <c r="R15" s="59"/>
      <c r="S15" s="71">
        <f>S14/$C$14</f>
        <v>0.6</v>
      </c>
      <c r="T15" s="72"/>
      <c r="U15" s="73"/>
      <c r="V15" s="71">
        <f>V14/$C$14</f>
        <v>0.7</v>
      </c>
      <c r="W15" s="72"/>
      <c r="X15" s="73"/>
      <c r="Y15" s="70">
        <f>Y14/$C$14</f>
        <v>0.6</v>
      </c>
      <c r="Z15" s="58"/>
      <c r="AA15" s="59"/>
      <c r="AB15" s="70">
        <f>AB14/$C$14</f>
        <v>0.5</v>
      </c>
      <c r="AC15" s="58"/>
      <c r="AD15" s="59"/>
      <c r="AE15" s="70">
        <f>AE14/$C$14</f>
        <v>0.7</v>
      </c>
      <c r="AF15" s="58"/>
      <c r="AG15" s="59"/>
      <c r="AH15" s="70">
        <f>AH14/$C$14</f>
        <v>0.6</v>
      </c>
      <c r="AI15" s="58"/>
      <c r="AJ15" s="59"/>
      <c r="AK15" s="70">
        <f>AK14/$C$14</f>
        <v>0.6</v>
      </c>
      <c r="AL15" s="58"/>
      <c r="AM15" s="59"/>
      <c r="AN15" s="71">
        <f>AN14/$C$14</f>
        <v>0.7</v>
      </c>
      <c r="AO15" s="72"/>
      <c r="AP15" s="73"/>
      <c r="AQ15" s="70">
        <f>AQ14/$C$14</f>
        <v>0.4</v>
      </c>
      <c r="AR15" s="58"/>
      <c r="AS15" s="59"/>
      <c r="AT15" s="70">
        <f>AT14/$C$14</f>
        <v>0.8</v>
      </c>
      <c r="AU15" s="58"/>
      <c r="AV15" s="59"/>
    </row>
    <row r="16" spans="1:48" ht="15.75" customHeight="1">
      <c r="G16" s="20"/>
      <c r="H16" s="20"/>
      <c r="I16" s="20"/>
      <c r="J16" s="77"/>
      <c r="K16" s="78"/>
      <c r="L16" s="20"/>
      <c r="M16" s="20"/>
      <c r="N16" s="20"/>
      <c r="O16" s="20"/>
      <c r="P16" s="20"/>
      <c r="Q16" s="20"/>
      <c r="R16" s="20"/>
      <c r="S16" s="19"/>
      <c r="T16" s="19"/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19"/>
      <c r="AO16" s="19"/>
      <c r="AP16" s="19"/>
      <c r="AQ16" s="20"/>
      <c r="AR16" s="20"/>
      <c r="AS16" s="20"/>
      <c r="AT16" s="20"/>
      <c r="AU16" s="20"/>
      <c r="AV16" s="20"/>
    </row>
    <row r="18" spans="2:4" ht="15.75" customHeight="1">
      <c r="B18" s="79" t="s">
        <v>53</v>
      </c>
      <c r="C18" s="59"/>
      <c r="D18" s="52" t="s">
        <v>10</v>
      </c>
    </row>
    <row r="19" spans="2:4" ht="15.75" customHeight="1">
      <c r="B19" s="75" t="s">
        <v>15</v>
      </c>
      <c r="C19" s="89"/>
      <c r="D19" s="53">
        <f>(G$15)</f>
        <v>0</v>
      </c>
    </row>
    <row r="20" spans="2:4" ht="15.75" customHeight="1">
      <c r="B20" s="75" t="s">
        <v>16</v>
      </c>
      <c r="C20" s="89"/>
      <c r="D20" s="53">
        <f>(J15)</f>
        <v>0.8</v>
      </c>
    </row>
    <row r="21" spans="2:4" ht="15.75" customHeight="1">
      <c r="B21" s="75" t="s">
        <v>17</v>
      </c>
      <c r="C21" s="89"/>
      <c r="D21" s="53">
        <f>(M$15)</f>
        <v>0.7</v>
      </c>
    </row>
    <row r="22" spans="2:4" ht="15.75" customHeight="1">
      <c r="B22" s="75" t="s">
        <v>18</v>
      </c>
      <c r="C22" s="89"/>
      <c r="D22" s="53">
        <f>(P$15)</f>
        <v>0.8</v>
      </c>
    </row>
    <row r="23" spans="2:4" ht="15.75" customHeight="1">
      <c r="B23" s="75" t="s">
        <v>19</v>
      </c>
      <c r="C23" s="89"/>
      <c r="D23" s="53">
        <f>(S$15)</f>
        <v>0.6</v>
      </c>
    </row>
    <row r="24" spans="2:4" ht="15.75" customHeight="1">
      <c r="B24" s="75" t="s">
        <v>20</v>
      </c>
      <c r="C24" s="89"/>
      <c r="D24" s="53">
        <f>(V$15)</f>
        <v>0.7</v>
      </c>
    </row>
    <row r="25" spans="2:4" ht="15.75" customHeight="1">
      <c r="B25" s="75" t="s">
        <v>21</v>
      </c>
      <c r="C25" s="89"/>
      <c r="D25" s="53">
        <f>(Y$15)</f>
        <v>0.6</v>
      </c>
    </row>
    <row r="26" spans="2:4" ht="15.75" customHeight="1">
      <c r="B26" s="75" t="s">
        <v>22</v>
      </c>
      <c r="C26" s="89"/>
      <c r="D26" s="53">
        <f>(AB$15)</f>
        <v>0.5</v>
      </c>
    </row>
    <row r="27" spans="2:4" ht="15.75" customHeight="1">
      <c r="B27" s="75" t="s">
        <v>23</v>
      </c>
      <c r="C27" s="89"/>
      <c r="D27" s="53">
        <f>(AE$15)</f>
        <v>0.7</v>
      </c>
    </row>
    <row r="28" spans="2:4" ht="15.75" customHeight="1">
      <c r="B28" s="75" t="s">
        <v>24</v>
      </c>
      <c r="C28" s="89"/>
      <c r="D28" s="53">
        <f>(AH$15)</f>
        <v>0.6</v>
      </c>
    </row>
    <row r="29" spans="2:4" ht="15.75" customHeight="1">
      <c r="B29" s="75" t="s">
        <v>25</v>
      </c>
      <c r="C29" s="89"/>
      <c r="D29" s="53">
        <f>(AK$15)</f>
        <v>0.6</v>
      </c>
    </row>
    <row r="30" spans="2:4" ht="15.75" customHeight="1">
      <c r="B30" s="75" t="s">
        <v>26</v>
      </c>
      <c r="C30" s="89"/>
      <c r="D30" s="53">
        <f>AN15</f>
        <v>0.7</v>
      </c>
    </row>
    <row r="31" spans="2:4" ht="15.75" customHeight="1">
      <c r="B31" s="75" t="s">
        <v>27</v>
      </c>
      <c r="C31" s="89"/>
      <c r="D31" s="53">
        <f>(AQ$15)</f>
        <v>0.4</v>
      </c>
    </row>
    <row r="32" spans="2:4" ht="15.75" customHeight="1">
      <c r="B32" s="75" t="s">
        <v>28</v>
      </c>
      <c r="C32" s="89"/>
      <c r="D32" s="53">
        <f>(AT$15)</f>
        <v>0.8</v>
      </c>
    </row>
    <row r="33" spans="2:3" ht="15.75" customHeight="1">
      <c r="B33" s="54"/>
      <c r="C33" s="20" t="s">
        <v>54</v>
      </c>
    </row>
  </sheetData>
  <mergeCells count="80">
    <mergeCell ref="B22:C22"/>
    <mergeCell ref="B23:C23"/>
    <mergeCell ref="AQ14:AS14"/>
    <mergeCell ref="AT14:AV14"/>
    <mergeCell ref="G14:I14"/>
    <mergeCell ref="G15:I15"/>
    <mergeCell ref="V14:X14"/>
    <mergeCell ref="Y14:AA14"/>
    <mergeCell ref="AB14:AD14"/>
    <mergeCell ref="AE14:AG14"/>
    <mergeCell ref="AH14:AJ14"/>
    <mergeCell ref="AK14:AM14"/>
    <mergeCell ref="AN14:AP14"/>
    <mergeCell ref="AN7:AN10"/>
    <mergeCell ref="AQ7:AQ10"/>
    <mergeCell ref="AT7:AT10"/>
    <mergeCell ref="AM9:AM10"/>
    <mergeCell ref="S7:S10"/>
    <mergeCell ref="V7:V10"/>
    <mergeCell ref="Y7:Y10"/>
    <mergeCell ref="AB7:AB10"/>
    <mergeCell ref="AE7:AE10"/>
    <mergeCell ref="AH7:AH10"/>
    <mergeCell ref="AK7:AK10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J16:K16"/>
    <mergeCell ref="B18:C18"/>
    <mergeCell ref="B19:C19"/>
    <mergeCell ref="B20:C20"/>
    <mergeCell ref="B21:C21"/>
    <mergeCell ref="M7:M10"/>
    <mergeCell ref="P7:P10"/>
    <mergeCell ref="P15:R15"/>
    <mergeCell ref="S15:U15"/>
    <mergeCell ref="E9:E10"/>
    <mergeCell ref="C14:E14"/>
    <mergeCell ref="J14:L14"/>
    <mergeCell ref="M14:O14"/>
    <mergeCell ref="P14:R14"/>
    <mergeCell ref="S14:U14"/>
    <mergeCell ref="C15:E15"/>
    <mergeCell ref="J15:L15"/>
    <mergeCell ref="M15:O15"/>
    <mergeCell ref="B7:B10"/>
    <mergeCell ref="C7:C10"/>
    <mergeCell ref="E7:E8"/>
    <mergeCell ref="G7:G10"/>
    <mergeCell ref="J7:J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33"/>
  <sheetViews>
    <sheetView workbookViewId="0">
      <pane xSplit="6" topLeftCell="G1" activePane="topRight" state="frozen"/>
      <selection pane="topRight" activeCell="G3" sqref="G3:AV3"/>
    </sheetView>
  </sheetViews>
  <sheetFormatPr baseColWidth="10" defaultColWidth="12.6640625" defaultRowHeight="15" customHeight="1"/>
  <cols>
    <col min="1" max="1" width="8.6640625" customWidth="1"/>
    <col min="2" max="2" width="13.88671875" customWidth="1"/>
    <col min="3" max="3" width="27.33203125" customWidth="1"/>
    <col min="4" max="4" width="24" customWidth="1"/>
    <col min="5" max="6" width="26" customWidth="1"/>
    <col min="7" max="7" width="33" customWidth="1"/>
    <col min="8" max="8" width="22.77734375" customWidth="1"/>
    <col min="9" max="9" width="11.77734375" customWidth="1"/>
    <col min="10" max="10" width="32.88671875" customWidth="1"/>
    <col min="11" max="11" width="24" customWidth="1"/>
    <col min="12" max="12" width="26" customWidth="1"/>
    <col min="13" max="13" width="36.33203125" customWidth="1"/>
    <col min="14" max="14" width="24.33203125" customWidth="1"/>
    <col min="15" max="15" width="11.77734375" customWidth="1"/>
    <col min="16" max="16" width="36" customWidth="1"/>
    <col min="17" max="17" width="24" customWidth="1"/>
    <col min="18" max="18" width="11.77734375" customWidth="1"/>
    <col min="19" max="19" width="36.33203125" customWidth="1"/>
    <col min="20" max="20" width="24.33203125" customWidth="1"/>
    <col min="21" max="21" width="11.77734375" customWidth="1"/>
    <col min="22" max="22" width="21.6640625" customWidth="1"/>
    <col min="23" max="23" width="24.33203125" customWidth="1"/>
    <col min="24" max="24" width="11.77734375" customWidth="1"/>
    <col min="25" max="25" width="38.33203125" customWidth="1"/>
    <col min="26" max="26" width="11" customWidth="1"/>
    <col min="27" max="27" width="11.77734375" customWidth="1"/>
    <col min="28" max="28" width="28.77734375" customWidth="1"/>
    <col min="29" max="29" width="24.33203125" customWidth="1"/>
    <col min="30" max="30" width="26" customWidth="1"/>
    <col min="31" max="31" width="30.21875" customWidth="1"/>
    <col min="32" max="32" width="24" customWidth="1"/>
    <col min="33" max="33" width="11.77734375" customWidth="1"/>
    <col min="34" max="34" width="30.33203125" customWidth="1"/>
    <col min="35" max="35" width="22.77734375" customWidth="1"/>
    <col min="36" max="36" width="11.77734375" customWidth="1"/>
    <col min="37" max="37" width="24.6640625" customWidth="1"/>
    <col min="38" max="38" width="24.33203125" customWidth="1"/>
    <col min="39" max="39" width="11.77734375" customWidth="1"/>
    <col min="40" max="40" width="35.33203125" customWidth="1"/>
    <col min="41" max="41" width="24.33203125" customWidth="1"/>
    <col min="42" max="42" width="11.77734375" customWidth="1"/>
    <col min="43" max="43" width="34.88671875" customWidth="1"/>
    <col min="44" max="44" width="24.33203125" customWidth="1"/>
    <col min="45" max="45" width="11.77734375" customWidth="1"/>
    <col min="46" max="46" width="24" customWidth="1"/>
    <col min="47" max="47" width="24.33203125" customWidth="1"/>
    <col min="48" max="48" width="26" customWidth="1"/>
  </cols>
  <sheetData>
    <row r="1" spans="1:48" ht="14.4">
      <c r="A1" s="1" t="s">
        <v>55</v>
      </c>
      <c r="S1" s="19"/>
      <c r="T1" s="19"/>
      <c r="U1" s="19"/>
      <c r="V1" s="19"/>
      <c r="W1" s="19"/>
      <c r="X1" s="19"/>
      <c r="AN1" s="19"/>
      <c r="AO1" s="19"/>
      <c r="AP1" s="19"/>
    </row>
    <row r="2" spans="1:48" ht="14.4">
      <c r="B2" s="20"/>
      <c r="C2" s="21"/>
      <c r="D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1"/>
      <c r="AR2" s="21"/>
      <c r="AS2" s="21"/>
      <c r="AT2" s="21"/>
      <c r="AU2" s="21"/>
      <c r="AV2" s="21"/>
    </row>
    <row r="3" spans="1:48" ht="14.4">
      <c r="B3" s="23"/>
      <c r="C3" s="62" t="s">
        <v>56</v>
      </c>
      <c r="D3" s="58"/>
      <c r="E3" s="59"/>
      <c r="F3" s="24"/>
      <c r="G3" s="75" t="s">
        <v>15</v>
      </c>
      <c r="H3" s="58"/>
      <c r="I3" s="59"/>
      <c r="J3" s="80" t="s">
        <v>16</v>
      </c>
      <c r="K3" s="72"/>
      <c r="L3" s="73"/>
      <c r="M3" s="75" t="s">
        <v>17</v>
      </c>
      <c r="N3" s="58"/>
      <c r="O3" s="59"/>
      <c r="P3" s="80" t="s">
        <v>18</v>
      </c>
      <c r="Q3" s="72"/>
      <c r="R3" s="73"/>
      <c r="S3" s="75" t="s">
        <v>19</v>
      </c>
      <c r="T3" s="58"/>
      <c r="U3" s="59"/>
      <c r="V3" s="80" t="s">
        <v>20</v>
      </c>
      <c r="W3" s="72"/>
      <c r="X3" s="73"/>
      <c r="Y3" s="75" t="s">
        <v>21</v>
      </c>
      <c r="Z3" s="58"/>
      <c r="AA3" s="59"/>
      <c r="AB3" s="80" t="s">
        <v>22</v>
      </c>
      <c r="AC3" s="72"/>
      <c r="AD3" s="73"/>
      <c r="AE3" s="75" t="s">
        <v>23</v>
      </c>
      <c r="AF3" s="58"/>
      <c r="AG3" s="59"/>
      <c r="AH3" s="80" t="s">
        <v>24</v>
      </c>
      <c r="AI3" s="72"/>
      <c r="AJ3" s="73"/>
      <c r="AK3" s="75" t="s">
        <v>25</v>
      </c>
      <c r="AL3" s="58"/>
      <c r="AM3" s="59"/>
      <c r="AN3" s="80" t="s">
        <v>26</v>
      </c>
      <c r="AO3" s="72"/>
      <c r="AP3" s="73"/>
      <c r="AQ3" s="75" t="s">
        <v>27</v>
      </c>
      <c r="AR3" s="58"/>
      <c r="AS3" s="59"/>
      <c r="AT3" s="80" t="s">
        <v>28</v>
      </c>
      <c r="AU3" s="72"/>
      <c r="AV3" s="73"/>
    </row>
    <row r="4" spans="1:48" ht="14.4">
      <c r="B4" s="25"/>
      <c r="C4" s="26" t="s">
        <v>33</v>
      </c>
      <c r="D4" s="26" t="s">
        <v>34</v>
      </c>
      <c r="E4" s="27" t="s">
        <v>35</v>
      </c>
      <c r="F4" s="28"/>
      <c r="G4" s="29" t="s">
        <v>33</v>
      </c>
      <c r="H4" s="29" t="s">
        <v>34</v>
      </c>
      <c r="I4" s="29" t="s">
        <v>35</v>
      </c>
      <c r="J4" s="30" t="s">
        <v>33</v>
      </c>
      <c r="K4" s="30" t="s">
        <v>34</v>
      </c>
      <c r="L4" s="29" t="s">
        <v>35</v>
      </c>
      <c r="M4" s="30" t="s">
        <v>33</v>
      </c>
      <c r="N4" s="30" t="s">
        <v>34</v>
      </c>
      <c r="O4" s="29" t="s">
        <v>35</v>
      </c>
      <c r="P4" s="30" t="s">
        <v>33</v>
      </c>
      <c r="Q4" s="30" t="s">
        <v>34</v>
      </c>
      <c r="R4" s="29" t="s">
        <v>35</v>
      </c>
      <c r="S4" s="31" t="s">
        <v>33</v>
      </c>
      <c r="T4" s="32" t="s">
        <v>34</v>
      </c>
      <c r="U4" s="33" t="s">
        <v>35</v>
      </c>
      <c r="V4" s="31" t="s">
        <v>33</v>
      </c>
      <c r="W4" s="32" t="s">
        <v>34</v>
      </c>
      <c r="X4" s="33" t="s">
        <v>35</v>
      </c>
      <c r="Y4" s="30" t="s">
        <v>33</v>
      </c>
      <c r="Z4" s="30" t="s">
        <v>34</v>
      </c>
      <c r="AA4" s="29" t="s">
        <v>35</v>
      </c>
      <c r="AB4" s="30" t="s">
        <v>33</v>
      </c>
      <c r="AC4" s="30" t="s">
        <v>34</v>
      </c>
      <c r="AD4" s="29" t="s">
        <v>35</v>
      </c>
      <c r="AE4" s="30" t="s">
        <v>33</v>
      </c>
      <c r="AF4" s="30" t="s">
        <v>34</v>
      </c>
      <c r="AG4" s="29" t="s">
        <v>35</v>
      </c>
      <c r="AH4" s="30" t="s">
        <v>33</v>
      </c>
      <c r="AI4" s="30" t="s">
        <v>34</v>
      </c>
      <c r="AJ4" s="29" t="s">
        <v>35</v>
      </c>
      <c r="AK4" s="30" t="s">
        <v>33</v>
      </c>
      <c r="AL4" s="30" t="s">
        <v>34</v>
      </c>
      <c r="AM4" s="29" t="s">
        <v>35</v>
      </c>
      <c r="AN4" s="31" t="s">
        <v>33</v>
      </c>
      <c r="AO4" s="32" t="s">
        <v>34</v>
      </c>
      <c r="AP4" s="33" t="s">
        <v>35</v>
      </c>
      <c r="AQ4" s="30" t="s">
        <v>33</v>
      </c>
      <c r="AR4" s="30" t="s">
        <v>34</v>
      </c>
      <c r="AS4" s="29" t="s">
        <v>35</v>
      </c>
      <c r="AT4" s="30" t="s">
        <v>33</v>
      </c>
      <c r="AU4" s="30" t="s">
        <v>34</v>
      </c>
      <c r="AV4" s="29" t="s">
        <v>35</v>
      </c>
    </row>
    <row r="5" spans="1:48" ht="14.4">
      <c r="B5" s="25" t="s">
        <v>36</v>
      </c>
      <c r="C5" s="34" t="s">
        <v>37</v>
      </c>
      <c r="D5" s="34" t="s">
        <v>38</v>
      </c>
      <c r="E5" s="34" t="s">
        <v>38</v>
      </c>
      <c r="F5" s="35"/>
      <c r="G5" s="12" t="s">
        <v>38</v>
      </c>
      <c r="H5" s="12" t="s">
        <v>38</v>
      </c>
      <c r="I5" s="12" t="s">
        <v>38</v>
      </c>
      <c r="J5" s="12" t="s">
        <v>37</v>
      </c>
      <c r="K5" s="12" t="s">
        <v>38</v>
      </c>
      <c r="L5" s="12" t="s">
        <v>38</v>
      </c>
      <c r="M5" s="12" t="s">
        <v>37</v>
      </c>
      <c r="N5" s="12" t="s">
        <v>38</v>
      </c>
      <c r="O5" s="12" t="s">
        <v>38</v>
      </c>
      <c r="P5" s="12" t="s">
        <v>37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37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12" t="s">
        <v>38</v>
      </c>
      <c r="AL5" s="12" t="s">
        <v>38</v>
      </c>
      <c r="AM5" s="12" t="s">
        <v>38</v>
      </c>
      <c r="AN5" s="12" t="s">
        <v>37</v>
      </c>
      <c r="AO5" s="12" t="s">
        <v>38</v>
      </c>
      <c r="AP5" s="12" t="s">
        <v>38</v>
      </c>
      <c r="AQ5" s="12" t="s">
        <v>37</v>
      </c>
      <c r="AR5" s="12" t="s">
        <v>38</v>
      </c>
      <c r="AS5" s="12" t="s">
        <v>38</v>
      </c>
      <c r="AT5" s="12" t="s">
        <v>37</v>
      </c>
      <c r="AU5" s="12" t="s">
        <v>38</v>
      </c>
      <c r="AV5" s="12" t="s">
        <v>38</v>
      </c>
    </row>
    <row r="6" spans="1:48" ht="14.4">
      <c r="B6" s="25" t="s">
        <v>39</v>
      </c>
      <c r="C6" s="34" t="s">
        <v>40</v>
      </c>
      <c r="D6" s="34" t="s">
        <v>41</v>
      </c>
      <c r="E6" s="34" t="s">
        <v>38</v>
      </c>
      <c r="F6" s="35"/>
      <c r="G6" s="12" t="s">
        <v>40</v>
      </c>
      <c r="H6" s="12" t="s">
        <v>41</v>
      </c>
      <c r="I6" s="12" t="s">
        <v>38</v>
      </c>
      <c r="J6" s="12" t="s">
        <v>40</v>
      </c>
      <c r="K6" s="12" t="s">
        <v>41</v>
      </c>
      <c r="L6" s="12" t="s">
        <v>38</v>
      </c>
      <c r="M6" s="12" t="s">
        <v>40</v>
      </c>
      <c r="N6" s="12" t="s">
        <v>41</v>
      </c>
      <c r="O6" s="12" t="s">
        <v>38</v>
      </c>
      <c r="P6" s="12" t="s">
        <v>40</v>
      </c>
      <c r="Q6" s="12" t="s">
        <v>41</v>
      </c>
      <c r="R6" s="12" t="s">
        <v>38</v>
      </c>
      <c r="S6" s="12" t="s">
        <v>40</v>
      </c>
      <c r="T6" s="12" t="s">
        <v>41</v>
      </c>
      <c r="U6" s="12" t="s">
        <v>38</v>
      </c>
      <c r="V6" s="12" t="s">
        <v>40</v>
      </c>
      <c r="W6" s="12" t="s">
        <v>41</v>
      </c>
      <c r="X6" s="12" t="s">
        <v>38</v>
      </c>
      <c r="Y6" s="12" t="s">
        <v>38</v>
      </c>
      <c r="Z6" s="12" t="s">
        <v>38</v>
      </c>
      <c r="AA6" s="12" t="s">
        <v>38</v>
      </c>
      <c r="AB6" s="12" t="s">
        <v>38</v>
      </c>
      <c r="AC6" s="12" t="s">
        <v>41</v>
      </c>
      <c r="AD6" s="12" t="s">
        <v>38</v>
      </c>
      <c r="AE6" s="12" t="s">
        <v>40</v>
      </c>
      <c r="AF6" s="12" t="s">
        <v>41</v>
      </c>
      <c r="AG6" s="12" t="s">
        <v>38</v>
      </c>
      <c r="AH6" s="12" t="s">
        <v>40</v>
      </c>
      <c r="AI6" s="12" t="s">
        <v>38</v>
      </c>
      <c r="AJ6" s="12" t="s">
        <v>38</v>
      </c>
      <c r="AK6" s="12" t="s">
        <v>40</v>
      </c>
      <c r="AL6" s="12" t="s">
        <v>38</v>
      </c>
      <c r="AM6" s="12" t="s">
        <v>38</v>
      </c>
      <c r="AN6" s="12" t="s">
        <v>40</v>
      </c>
      <c r="AO6" s="12" t="s">
        <v>41</v>
      </c>
      <c r="AP6" s="12" t="s">
        <v>38</v>
      </c>
      <c r="AQ6" s="12" t="s">
        <v>40</v>
      </c>
      <c r="AR6" s="12" t="s">
        <v>41</v>
      </c>
      <c r="AS6" s="12" t="s">
        <v>38</v>
      </c>
      <c r="AT6" s="12" t="s">
        <v>40</v>
      </c>
      <c r="AU6" s="12" t="s">
        <v>41</v>
      </c>
      <c r="AV6" s="12" t="s">
        <v>38</v>
      </c>
    </row>
    <row r="7" spans="1:48" ht="14.4">
      <c r="B7" s="64"/>
      <c r="C7" s="66" t="s">
        <v>42</v>
      </c>
      <c r="D7" s="34" t="s">
        <v>43</v>
      </c>
      <c r="E7" s="67" t="s">
        <v>44</v>
      </c>
      <c r="F7" s="40"/>
      <c r="G7" s="68"/>
      <c r="H7" s="12" t="s">
        <v>43</v>
      </c>
      <c r="I7" s="12" t="s">
        <v>38</v>
      </c>
      <c r="J7" s="68"/>
      <c r="K7" s="12" t="s">
        <v>43</v>
      </c>
      <c r="L7" s="68"/>
      <c r="M7" s="68"/>
      <c r="N7" s="12" t="s">
        <v>43</v>
      </c>
      <c r="O7" s="12" t="s">
        <v>38</v>
      </c>
      <c r="P7" s="68"/>
      <c r="Q7" s="12" t="s">
        <v>43</v>
      </c>
      <c r="R7" s="12" t="s">
        <v>38</v>
      </c>
      <c r="S7" s="68"/>
      <c r="T7" s="12" t="s">
        <v>43</v>
      </c>
      <c r="U7" s="12" t="s">
        <v>38</v>
      </c>
      <c r="V7" s="68"/>
      <c r="W7" s="12" t="s">
        <v>43</v>
      </c>
      <c r="X7" s="12" t="s">
        <v>38</v>
      </c>
      <c r="Y7" s="68"/>
      <c r="Z7" s="12" t="s">
        <v>38</v>
      </c>
      <c r="AA7" s="12" t="s">
        <v>38</v>
      </c>
      <c r="AB7" s="69" t="s">
        <v>42</v>
      </c>
      <c r="AC7" s="12" t="s">
        <v>43</v>
      </c>
      <c r="AD7" s="82" t="s">
        <v>44</v>
      </c>
      <c r="AE7" s="68"/>
      <c r="AF7" s="12" t="s">
        <v>43</v>
      </c>
      <c r="AG7" s="12" t="s">
        <v>38</v>
      </c>
      <c r="AH7" s="68"/>
      <c r="AI7" s="12" t="s">
        <v>43</v>
      </c>
      <c r="AJ7" s="12" t="s">
        <v>38</v>
      </c>
      <c r="AK7" s="68"/>
      <c r="AL7" s="12" t="s">
        <v>43</v>
      </c>
      <c r="AM7" s="12" t="s">
        <v>38</v>
      </c>
      <c r="AN7" s="68"/>
      <c r="AO7" s="12" t="s">
        <v>43</v>
      </c>
      <c r="AP7" s="12" t="s">
        <v>38</v>
      </c>
      <c r="AQ7" s="68"/>
      <c r="AR7" s="12" t="s">
        <v>38</v>
      </c>
      <c r="AS7" s="12" t="s">
        <v>38</v>
      </c>
      <c r="AT7" s="68"/>
      <c r="AU7" s="12" t="s">
        <v>43</v>
      </c>
      <c r="AV7" s="12" t="s">
        <v>38</v>
      </c>
    </row>
    <row r="8" spans="1:48" ht="14.4">
      <c r="B8" s="65"/>
      <c r="C8" s="65"/>
      <c r="D8" s="34" t="s">
        <v>45</v>
      </c>
      <c r="E8" s="56"/>
      <c r="F8" s="40"/>
      <c r="G8" s="65"/>
      <c r="H8" s="12" t="s">
        <v>45</v>
      </c>
      <c r="I8" s="12" t="s">
        <v>38</v>
      </c>
      <c r="J8" s="65"/>
      <c r="K8" s="12" t="s">
        <v>45</v>
      </c>
      <c r="L8" s="56"/>
      <c r="M8" s="65"/>
      <c r="N8" s="12" t="s">
        <v>45</v>
      </c>
      <c r="O8" s="12" t="s">
        <v>38</v>
      </c>
      <c r="P8" s="65"/>
      <c r="Q8" s="12" t="s">
        <v>45</v>
      </c>
      <c r="R8" s="12" t="s">
        <v>38</v>
      </c>
      <c r="S8" s="65"/>
      <c r="T8" s="12" t="s">
        <v>45</v>
      </c>
      <c r="U8" s="12" t="s">
        <v>38</v>
      </c>
      <c r="V8" s="65"/>
      <c r="W8" s="12" t="s">
        <v>45</v>
      </c>
      <c r="X8" s="12" t="s">
        <v>38</v>
      </c>
      <c r="Y8" s="65"/>
      <c r="Z8" s="42" t="s">
        <v>38</v>
      </c>
      <c r="AA8" s="12" t="s">
        <v>38</v>
      </c>
      <c r="AB8" s="65"/>
      <c r="AC8" s="12" t="s">
        <v>45</v>
      </c>
      <c r="AD8" s="65"/>
      <c r="AE8" s="65"/>
      <c r="AF8" s="12" t="s">
        <v>45</v>
      </c>
      <c r="AG8" s="12" t="s">
        <v>38</v>
      </c>
      <c r="AH8" s="65"/>
      <c r="AI8" s="12" t="s">
        <v>45</v>
      </c>
      <c r="AJ8" s="12" t="s">
        <v>38</v>
      </c>
      <c r="AK8" s="65"/>
      <c r="AL8" s="12" t="s">
        <v>45</v>
      </c>
      <c r="AM8" s="12" t="s">
        <v>38</v>
      </c>
      <c r="AN8" s="65"/>
      <c r="AO8" s="12" t="s">
        <v>45</v>
      </c>
      <c r="AP8" s="12" t="s">
        <v>38</v>
      </c>
      <c r="AQ8" s="65"/>
      <c r="AR8" s="12" t="s">
        <v>38</v>
      </c>
      <c r="AS8" s="12" t="s">
        <v>38</v>
      </c>
      <c r="AT8" s="65"/>
      <c r="AU8" s="12" t="s">
        <v>45</v>
      </c>
      <c r="AV8" s="12" t="s">
        <v>38</v>
      </c>
    </row>
    <row r="9" spans="1:48" ht="14.4">
      <c r="B9" s="65"/>
      <c r="C9" s="65"/>
      <c r="D9" s="43" t="s">
        <v>46</v>
      </c>
      <c r="E9" s="67" t="s">
        <v>47</v>
      </c>
      <c r="F9" s="40"/>
      <c r="G9" s="65"/>
      <c r="H9" s="44" t="s">
        <v>46</v>
      </c>
      <c r="I9" s="12" t="s">
        <v>38</v>
      </c>
      <c r="J9" s="65"/>
      <c r="K9" s="44" t="s">
        <v>46</v>
      </c>
      <c r="L9" s="82" t="s">
        <v>47</v>
      </c>
      <c r="M9" s="65"/>
      <c r="N9" s="44" t="s">
        <v>46</v>
      </c>
      <c r="O9" s="12" t="s">
        <v>38</v>
      </c>
      <c r="P9" s="65"/>
      <c r="Q9" s="44" t="s">
        <v>46</v>
      </c>
      <c r="R9" s="12" t="s">
        <v>38</v>
      </c>
      <c r="S9" s="65"/>
      <c r="T9" s="44" t="s">
        <v>46</v>
      </c>
      <c r="U9" s="12" t="s">
        <v>38</v>
      </c>
      <c r="V9" s="65"/>
      <c r="W9" s="44" t="s">
        <v>46</v>
      </c>
      <c r="X9" s="12" t="s">
        <v>38</v>
      </c>
      <c r="Y9" s="65"/>
      <c r="Z9" s="42" t="s">
        <v>38</v>
      </c>
      <c r="AA9" s="12" t="s">
        <v>38</v>
      </c>
      <c r="AB9" s="65"/>
      <c r="AC9" s="44" t="s">
        <v>46</v>
      </c>
      <c r="AD9" s="82" t="s">
        <v>47</v>
      </c>
      <c r="AE9" s="65"/>
      <c r="AF9" s="44" t="s">
        <v>46</v>
      </c>
      <c r="AG9" s="12" t="s">
        <v>38</v>
      </c>
      <c r="AH9" s="65"/>
      <c r="AI9" s="44" t="s">
        <v>46</v>
      </c>
      <c r="AJ9" s="12" t="s">
        <v>38</v>
      </c>
      <c r="AK9" s="65"/>
      <c r="AL9" s="44" t="s">
        <v>46</v>
      </c>
      <c r="AM9" s="12" t="s">
        <v>38</v>
      </c>
      <c r="AN9" s="65"/>
      <c r="AO9" s="44" t="s">
        <v>46</v>
      </c>
      <c r="AP9" s="12" t="s">
        <v>38</v>
      </c>
      <c r="AQ9" s="65"/>
      <c r="AR9" s="44" t="s">
        <v>46</v>
      </c>
      <c r="AS9" s="12" t="s">
        <v>38</v>
      </c>
      <c r="AT9" s="65"/>
      <c r="AU9" s="44" t="s">
        <v>46</v>
      </c>
      <c r="AV9" s="82" t="s">
        <v>47</v>
      </c>
    </row>
    <row r="10" spans="1:48" ht="14.4">
      <c r="B10" s="56"/>
      <c r="C10" s="56"/>
      <c r="D10" s="43" t="s">
        <v>48</v>
      </c>
      <c r="E10" s="56"/>
      <c r="F10" s="40"/>
      <c r="G10" s="65"/>
      <c r="H10" s="44" t="s">
        <v>48</v>
      </c>
      <c r="I10" s="12" t="s">
        <v>38</v>
      </c>
      <c r="J10" s="65"/>
      <c r="K10" s="44" t="s">
        <v>48</v>
      </c>
      <c r="L10" s="56"/>
      <c r="M10" s="65"/>
      <c r="N10" s="44" t="s">
        <v>48</v>
      </c>
      <c r="O10" s="12" t="s">
        <v>38</v>
      </c>
      <c r="P10" s="65"/>
      <c r="Q10" s="44" t="s">
        <v>48</v>
      </c>
      <c r="R10" s="12" t="s">
        <v>38</v>
      </c>
      <c r="S10" s="65"/>
      <c r="T10" s="44" t="s">
        <v>48</v>
      </c>
      <c r="U10" s="12" t="s">
        <v>38</v>
      </c>
      <c r="V10" s="65"/>
      <c r="W10" s="44" t="s">
        <v>48</v>
      </c>
      <c r="X10" s="12" t="s">
        <v>38</v>
      </c>
      <c r="Y10" s="65"/>
      <c r="Z10" s="12" t="s">
        <v>38</v>
      </c>
      <c r="AA10" s="12" t="s">
        <v>38</v>
      </c>
      <c r="AB10" s="56"/>
      <c r="AC10" s="44" t="s">
        <v>48</v>
      </c>
      <c r="AD10" s="56"/>
      <c r="AE10" s="65"/>
      <c r="AF10" s="44" t="s">
        <v>48</v>
      </c>
      <c r="AG10" s="12" t="s">
        <v>38</v>
      </c>
      <c r="AH10" s="65"/>
      <c r="AI10" s="44" t="s">
        <v>48</v>
      </c>
      <c r="AJ10" s="12" t="s">
        <v>38</v>
      </c>
      <c r="AK10" s="65"/>
      <c r="AL10" s="44" t="s">
        <v>48</v>
      </c>
      <c r="AM10" s="12" t="s">
        <v>38</v>
      </c>
      <c r="AN10" s="65"/>
      <c r="AO10" s="44" t="s">
        <v>48</v>
      </c>
      <c r="AP10" s="12" t="s">
        <v>38</v>
      </c>
      <c r="AQ10" s="65"/>
      <c r="AR10" s="12" t="s">
        <v>38</v>
      </c>
      <c r="AS10" s="12" t="s">
        <v>38</v>
      </c>
      <c r="AT10" s="65"/>
      <c r="AU10" s="44" t="s">
        <v>48</v>
      </c>
      <c r="AV10" s="56"/>
    </row>
    <row r="11" spans="1:48" ht="14.4">
      <c r="B11" s="25" t="s">
        <v>49</v>
      </c>
      <c r="C11" s="34" t="s">
        <v>38</v>
      </c>
      <c r="D11" s="34" t="s">
        <v>38</v>
      </c>
      <c r="E11" s="34" t="s">
        <v>38</v>
      </c>
      <c r="F11" s="35"/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2" t="s">
        <v>38</v>
      </c>
      <c r="M11" s="12" t="s">
        <v>38</v>
      </c>
      <c r="N11" s="12" t="s">
        <v>38</v>
      </c>
      <c r="O11" s="12" t="s">
        <v>38</v>
      </c>
      <c r="P11" s="12" t="s">
        <v>38</v>
      </c>
      <c r="Q11" s="12" t="s">
        <v>38</v>
      </c>
      <c r="R11" s="12" t="s">
        <v>38</v>
      </c>
      <c r="S11" s="12" t="s">
        <v>38</v>
      </c>
      <c r="T11" s="12" t="s">
        <v>38</v>
      </c>
      <c r="U11" s="12" t="s">
        <v>38</v>
      </c>
      <c r="V11" s="12" t="s">
        <v>38</v>
      </c>
      <c r="W11" s="12" t="s">
        <v>38</v>
      </c>
      <c r="X11" s="12" t="s">
        <v>38</v>
      </c>
      <c r="Y11" s="12" t="s">
        <v>38</v>
      </c>
      <c r="Z11" s="12" t="s">
        <v>38</v>
      </c>
      <c r="AA11" s="12" t="s">
        <v>38</v>
      </c>
      <c r="AB11" s="12" t="s">
        <v>38</v>
      </c>
      <c r="AC11" s="12" t="s">
        <v>38</v>
      </c>
      <c r="AD11" s="12" t="s">
        <v>38</v>
      </c>
      <c r="AE11" s="12" t="s">
        <v>38</v>
      </c>
      <c r="AF11" s="12" t="s">
        <v>38</v>
      </c>
      <c r="AG11" s="12" t="s">
        <v>38</v>
      </c>
      <c r="AH11" s="12" t="s">
        <v>38</v>
      </c>
      <c r="AI11" s="12" t="s">
        <v>38</v>
      </c>
      <c r="AJ11" s="12" t="s">
        <v>38</v>
      </c>
      <c r="AK11" s="12" t="s">
        <v>38</v>
      </c>
      <c r="AL11" s="12" t="s">
        <v>38</v>
      </c>
      <c r="AM11" s="12" t="s">
        <v>38</v>
      </c>
      <c r="AN11" s="12" t="s">
        <v>38</v>
      </c>
      <c r="AO11" s="12" t="s">
        <v>38</v>
      </c>
      <c r="AP11" s="12" t="s">
        <v>38</v>
      </c>
      <c r="AQ11" s="12" t="s">
        <v>38</v>
      </c>
      <c r="AR11" s="12" t="s">
        <v>38</v>
      </c>
      <c r="AS11" s="12" t="s">
        <v>38</v>
      </c>
      <c r="AT11" s="12" t="s">
        <v>38</v>
      </c>
      <c r="AU11" s="12" t="s">
        <v>38</v>
      </c>
      <c r="AV11" s="12" t="s">
        <v>38</v>
      </c>
    </row>
    <row r="12" spans="1:48" ht="14.4">
      <c r="B12" s="25" t="s">
        <v>50</v>
      </c>
      <c r="C12" s="34" t="s">
        <v>38</v>
      </c>
      <c r="D12" s="34" t="s">
        <v>38</v>
      </c>
      <c r="E12" s="34" t="s">
        <v>38</v>
      </c>
      <c r="F12" s="35"/>
      <c r="G12" s="41" t="s">
        <v>38</v>
      </c>
      <c r="H12" s="12" t="s">
        <v>38</v>
      </c>
      <c r="I12" s="12" t="s">
        <v>38</v>
      </c>
      <c r="J12" s="41" t="s">
        <v>38</v>
      </c>
      <c r="K12" s="12" t="s">
        <v>38</v>
      </c>
      <c r="L12" s="12" t="s">
        <v>38</v>
      </c>
      <c r="M12" s="41" t="s">
        <v>38</v>
      </c>
      <c r="N12" s="12" t="s">
        <v>38</v>
      </c>
      <c r="O12" s="12" t="s">
        <v>38</v>
      </c>
      <c r="P12" s="41" t="s">
        <v>38</v>
      </c>
      <c r="Q12" s="12" t="s">
        <v>38</v>
      </c>
      <c r="R12" s="12" t="s">
        <v>38</v>
      </c>
      <c r="S12" s="41" t="s">
        <v>38</v>
      </c>
      <c r="T12" s="12" t="s">
        <v>38</v>
      </c>
      <c r="U12" s="12" t="s">
        <v>38</v>
      </c>
      <c r="V12" s="41" t="s">
        <v>38</v>
      </c>
      <c r="W12" s="12" t="s">
        <v>38</v>
      </c>
      <c r="X12" s="12" t="s">
        <v>38</v>
      </c>
      <c r="Y12" s="41" t="s">
        <v>38</v>
      </c>
      <c r="Z12" s="12" t="s">
        <v>38</v>
      </c>
      <c r="AA12" s="12" t="s">
        <v>38</v>
      </c>
      <c r="AB12" s="41" t="s">
        <v>38</v>
      </c>
      <c r="AC12" s="12" t="s">
        <v>38</v>
      </c>
      <c r="AD12" s="12" t="s">
        <v>38</v>
      </c>
      <c r="AE12" s="41" t="s">
        <v>38</v>
      </c>
      <c r="AF12" s="12" t="s">
        <v>38</v>
      </c>
      <c r="AG12" s="12" t="s">
        <v>38</v>
      </c>
      <c r="AH12" s="41" t="s">
        <v>38</v>
      </c>
      <c r="AI12" s="12" t="s">
        <v>38</v>
      </c>
      <c r="AJ12" s="12" t="s">
        <v>38</v>
      </c>
      <c r="AK12" s="41" t="s">
        <v>38</v>
      </c>
      <c r="AL12" s="12" t="s">
        <v>38</v>
      </c>
      <c r="AM12" s="12" t="s">
        <v>38</v>
      </c>
      <c r="AN12" s="41" t="s">
        <v>38</v>
      </c>
      <c r="AO12" s="12" t="s">
        <v>38</v>
      </c>
      <c r="AP12" s="12" t="s">
        <v>38</v>
      </c>
      <c r="AQ12" s="41" t="s">
        <v>38</v>
      </c>
      <c r="AR12" s="12" t="s">
        <v>38</v>
      </c>
      <c r="AS12" s="12" t="s">
        <v>38</v>
      </c>
      <c r="AT12" s="41" t="s">
        <v>38</v>
      </c>
      <c r="AU12" s="12" t="s">
        <v>38</v>
      </c>
      <c r="AV12" s="12" t="s">
        <v>38</v>
      </c>
    </row>
    <row r="13" spans="1:48" ht="14.4">
      <c r="B13" s="37" t="s">
        <v>51</v>
      </c>
      <c r="C13" s="46">
        <f t="shared" ref="C13:E13" si="0">COUNTA(C$5:C$12) - COUNTIF(C$5:C$12, "-")</f>
        <v>3</v>
      </c>
      <c r="D13" s="46">
        <f t="shared" si="0"/>
        <v>5</v>
      </c>
      <c r="E13" s="46">
        <f t="shared" si="0"/>
        <v>2</v>
      </c>
      <c r="F13" s="47"/>
      <c r="G13" s="48">
        <f t="shared" ref="G13:AV13" si="1">COUNTA(G$5:G$12) - COUNTIF(G$5:G$12, "-")</f>
        <v>1</v>
      </c>
      <c r="H13" s="48">
        <f t="shared" si="1"/>
        <v>5</v>
      </c>
      <c r="I13" s="48">
        <f t="shared" si="1"/>
        <v>0</v>
      </c>
      <c r="J13" s="48">
        <f t="shared" si="1"/>
        <v>2</v>
      </c>
      <c r="K13" s="48">
        <f t="shared" si="1"/>
        <v>5</v>
      </c>
      <c r="L13" s="48">
        <f t="shared" si="1"/>
        <v>1</v>
      </c>
      <c r="M13" s="48">
        <f t="shared" si="1"/>
        <v>2</v>
      </c>
      <c r="N13" s="48">
        <f t="shared" si="1"/>
        <v>5</v>
      </c>
      <c r="O13" s="48">
        <f t="shared" si="1"/>
        <v>0</v>
      </c>
      <c r="P13" s="48">
        <f t="shared" si="1"/>
        <v>2</v>
      </c>
      <c r="Q13" s="48">
        <f t="shared" si="1"/>
        <v>5</v>
      </c>
      <c r="R13" s="48">
        <f t="shared" si="1"/>
        <v>0</v>
      </c>
      <c r="S13" s="49">
        <f t="shared" si="1"/>
        <v>1</v>
      </c>
      <c r="T13" s="50">
        <f t="shared" si="1"/>
        <v>5</v>
      </c>
      <c r="U13" s="50">
        <f t="shared" si="1"/>
        <v>0</v>
      </c>
      <c r="V13" s="49">
        <f t="shared" si="1"/>
        <v>1</v>
      </c>
      <c r="W13" s="50">
        <f t="shared" si="1"/>
        <v>5</v>
      </c>
      <c r="X13" s="50">
        <f t="shared" si="1"/>
        <v>0</v>
      </c>
      <c r="Y13" s="48">
        <f t="shared" si="1"/>
        <v>0</v>
      </c>
      <c r="Z13" s="48">
        <f t="shared" si="1"/>
        <v>0</v>
      </c>
      <c r="AA13" s="48">
        <f t="shared" si="1"/>
        <v>0</v>
      </c>
      <c r="AB13" s="48">
        <f t="shared" si="1"/>
        <v>1</v>
      </c>
      <c r="AC13" s="48">
        <f t="shared" si="1"/>
        <v>5</v>
      </c>
      <c r="AD13" s="48">
        <f t="shared" si="1"/>
        <v>2</v>
      </c>
      <c r="AE13" s="48">
        <f t="shared" si="1"/>
        <v>2</v>
      </c>
      <c r="AF13" s="48">
        <f t="shared" si="1"/>
        <v>5</v>
      </c>
      <c r="AG13" s="48">
        <f t="shared" si="1"/>
        <v>0</v>
      </c>
      <c r="AH13" s="48">
        <f t="shared" si="1"/>
        <v>1</v>
      </c>
      <c r="AI13" s="48">
        <f t="shared" si="1"/>
        <v>4</v>
      </c>
      <c r="AJ13" s="48">
        <f t="shared" si="1"/>
        <v>0</v>
      </c>
      <c r="AK13" s="48">
        <f t="shared" si="1"/>
        <v>1</v>
      </c>
      <c r="AL13" s="48">
        <f t="shared" si="1"/>
        <v>4</v>
      </c>
      <c r="AM13" s="48">
        <f t="shared" si="1"/>
        <v>0</v>
      </c>
      <c r="AN13" s="49">
        <f t="shared" si="1"/>
        <v>2</v>
      </c>
      <c r="AO13" s="50">
        <f t="shared" si="1"/>
        <v>5</v>
      </c>
      <c r="AP13" s="50">
        <f t="shared" si="1"/>
        <v>0</v>
      </c>
      <c r="AQ13" s="48">
        <f t="shared" si="1"/>
        <v>2</v>
      </c>
      <c r="AR13" s="48">
        <f t="shared" si="1"/>
        <v>2</v>
      </c>
      <c r="AS13" s="48">
        <f t="shared" si="1"/>
        <v>0</v>
      </c>
      <c r="AT13" s="48">
        <f t="shared" si="1"/>
        <v>2</v>
      </c>
      <c r="AU13" s="48">
        <f t="shared" si="1"/>
        <v>5</v>
      </c>
      <c r="AV13" s="48">
        <f t="shared" si="1"/>
        <v>1</v>
      </c>
    </row>
    <row r="14" spans="1:48" ht="14.4">
      <c r="B14" s="25"/>
      <c r="C14" s="74">
        <f>C13+D13+E13</f>
        <v>10</v>
      </c>
      <c r="D14" s="58"/>
      <c r="E14" s="59"/>
      <c r="F14" s="47"/>
      <c r="G14" s="75">
        <f>G13+H13+I13</f>
        <v>6</v>
      </c>
      <c r="H14" s="58"/>
      <c r="I14" s="59"/>
      <c r="J14" s="75">
        <f>J13+K13+L13</f>
        <v>8</v>
      </c>
      <c r="K14" s="58"/>
      <c r="L14" s="59"/>
      <c r="M14" s="75">
        <f>M13+N13+O13</f>
        <v>7</v>
      </c>
      <c r="N14" s="58"/>
      <c r="O14" s="59"/>
      <c r="P14" s="75">
        <f>P13+Q13+R13</f>
        <v>7</v>
      </c>
      <c r="Q14" s="58"/>
      <c r="R14" s="59"/>
      <c r="S14" s="75">
        <f>S13+T13+U13</f>
        <v>6</v>
      </c>
      <c r="T14" s="58"/>
      <c r="U14" s="59"/>
      <c r="V14" s="75">
        <f>V13+W13+X13</f>
        <v>6</v>
      </c>
      <c r="W14" s="58"/>
      <c r="X14" s="59"/>
      <c r="Y14" s="75">
        <f>Y13+Z13+AA13</f>
        <v>0</v>
      </c>
      <c r="Z14" s="58"/>
      <c r="AA14" s="59"/>
      <c r="AB14" s="75">
        <f>AB13+AC13+AD13</f>
        <v>8</v>
      </c>
      <c r="AC14" s="58"/>
      <c r="AD14" s="59"/>
      <c r="AE14" s="75">
        <f>AE13+AF13+AG13</f>
        <v>7</v>
      </c>
      <c r="AF14" s="58"/>
      <c r="AG14" s="59"/>
      <c r="AH14" s="75">
        <f>AH13+AI13+AJ13</f>
        <v>5</v>
      </c>
      <c r="AI14" s="58"/>
      <c r="AJ14" s="59"/>
      <c r="AK14" s="75">
        <f>AK13+AL13+AM13</f>
        <v>5</v>
      </c>
      <c r="AL14" s="58"/>
      <c r="AM14" s="59"/>
      <c r="AN14" s="81">
        <f>AN13+AO13+AP13</f>
        <v>7</v>
      </c>
      <c r="AO14" s="72"/>
      <c r="AP14" s="73"/>
      <c r="AQ14" s="75">
        <f>AQ13+AR13+AS13</f>
        <v>4</v>
      </c>
      <c r="AR14" s="58"/>
      <c r="AS14" s="59"/>
      <c r="AT14" s="75">
        <f>AT13+AU13+AV13</f>
        <v>8</v>
      </c>
      <c r="AU14" s="58"/>
      <c r="AV14" s="59"/>
    </row>
    <row r="15" spans="1:48" ht="14.4">
      <c r="B15" s="37" t="s">
        <v>52</v>
      </c>
      <c r="C15" s="76">
        <f>SUM(C13:E13)/C14</f>
        <v>1</v>
      </c>
      <c r="D15" s="58"/>
      <c r="E15" s="59"/>
      <c r="F15" s="51"/>
      <c r="G15" s="70">
        <f>G14/$C$14</f>
        <v>0.6</v>
      </c>
      <c r="H15" s="58"/>
      <c r="I15" s="59"/>
      <c r="J15" s="70">
        <f>J14/$C$14</f>
        <v>0.8</v>
      </c>
      <c r="K15" s="58"/>
      <c r="L15" s="59"/>
      <c r="M15" s="70">
        <f>M14/$C$14</f>
        <v>0.7</v>
      </c>
      <c r="N15" s="58"/>
      <c r="O15" s="59"/>
      <c r="P15" s="70">
        <f>P14/$C$14</f>
        <v>0.7</v>
      </c>
      <c r="Q15" s="58"/>
      <c r="R15" s="59"/>
      <c r="S15" s="71">
        <f>S14/$C$14</f>
        <v>0.6</v>
      </c>
      <c r="T15" s="72"/>
      <c r="U15" s="73"/>
      <c r="V15" s="71">
        <f>V14/$C$14</f>
        <v>0.6</v>
      </c>
      <c r="W15" s="72"/>
      <c r="X15" s="73"/>
      <c r="Y15" s="70">
        <f>Y14/$C$14</f>
        <v>0</v>
      </c>
      <c r="Z15" s="58"/>
      <c r="AA15" s="59"/>
      <c r="AB15" s="70">
        <f>AB14/$C$14</f>
        <v>0.8</v>
      </c>
      <c r="AC15" s="58"/>
      <c r="AD15" s="59"/>
      <c r="AE15" s="70">
        <f>AE14/$C$14</f>
        <v>0.7</v>
      </c>
      <c r="AF15" s="58"/>
      <c r="AG15" s="59"/>
      <c r="AH15" s="70">
        <f>AH14/$C$14</f>
        <v>0.5</v>
      </c>
      <c r="AI15" s="58"/>
      <c r="AJ15" s="59"/>
      <c r="AK15" s="70">
        <f>AK14/$C$14</f>
        <v>0.5</v>
      </c>
      <c r="AL15" s="58"/>
      <c r="AM15" s="59"/>
      <c r="AN15" s="71">
        <f>AN14/$C$14</f>
        <v>0.7</v>
      </c>
      <c r="AO15" s="72"/>
      <c r="AP15" s="73"/>
      <c r="AQ15" s="70">
        <f>AQ14/$C$14</f>
        <v>0.4</v>
      </c>
      <c r="AR15" s="58"/>
      <c r="AS15" s="59"/>
      <c r="AT15" s="70">
        <f>AT14/$C$14</f>
        <v>0.8</v>
      </c>
      <c r="AU15" s="58"/>
      <c r="AV15" s="59"/>
    </row>
    <row r="16" spans="1:48" ht="15.75" customHeight="1">
      <c r="G16" s="20"/>
      <c r="H16" s="20"/>
      <c r="I16" s="20"/>
      <c r="J16" s="77"/>
      <c r="K16" s="78"/>
      <c r="L16" s="20"/>
      <c r="M16" s="20"/>
      <c r="N16" s="20"/>
      <c r="O16" s="20"/>
      <c r="P16" s="20"/>
      <c r="Q16" s="20"/>
      <c r="R16" s="20"/>
      <c r="S16" s="19"/>
      <c r="T16" s="19"/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19"/>
      <c r="AO16" s="19"/>
      <c r="AP16" s="19"/>
      <c r="AQ16" s="20"/>
      <c r="AR16" s="20"/>
      <c r="AS16" s="20"/>
      <c r="AT16" s="20"/>
      <c r="AU16" s="20"/>
      <c r="AV16" s="20"/>
    </row>
    <row r="18" spans="2:4" ht="15.75" customHeight="1">
      <c r="B18" s="79" t="s">
        <v>53</v>
      </c>
      <c r="C18" s="59"/>
      <c r="D18" s="52" t="s">
        <v>10</v>
      </c>
    </row>
    <row r="19" spans="2:4" ht="15.75" customHeight="1">
      <c r="B19" s="75" t="s">
        <v>15</v>
      </c>
      <c r="C19" s="89"/>
      <c r="D19" s="53">
        <f>(G$15)</f>
        <v>0.6</v>
      </c>
    </row>
    <row r="20" spans="2:4" ht="15.75" customHeight="1">
      <c r="B20" s="75" t="s">
        <v>16</v>
      </c>
      <c r="C20" s="89"/>
      <c r="D20" s="53">
        <f>(J15)</f>
        <v>0.8</v>
      </c>
    </row>
    <row r="21" spans="2:4" ht="15.75" customHeight="1">
      <c r="B21" s="75" t="s">
        <v>17</v>
      </c>
      <c r="C21" s="89"/>
      <c r="D21" s="53">
        <f>(M$15)</f>
        <v>0.7</v>
      </c>
    </row>
    <row r="22" spans="2:4" ht="15.75" customHeight="1">
      <c r="B22" s="75" t="s">
        <v>18</v>
      </c>
      <c r="C22" s="89"/>
      <c r="D22" s="53">
        <f>(P$15)</f>
        <v>0.7</v>
      </c>
    </row>
    <row r="23" spans="2:4" ht="15.75" customHeight="1">
      <c r="B23" s="75" t="s">
        <v>19</v>
      </c>
      <c r="C23" s="89"/>
      <c r="D23" s="53">
        <f>(S$15)</f>
        <v>0.6</v>
      </c>
    </row>
    <row r="24" spans="2:4" ht="15.75" customHeight="1">
      <c r="B24" s="75" t="s">
        <v>20</v>
      </c>
      <c r="C24" s="89"/>
      <c r="D24" s="53">
        <f>(V$15)</f>
        <v>0.6</v>
      </c>
    </row>
    <row r="25" spans="2:4" ht="15.75" customHeight="1">
      <c r="B25" s="75" t="s">
        <v>21</v>
      </c>
      <c r="C25" s="89"/>
      <c r="D25" s="53">
        <f>(Y$15)</f>
        <v>0</v>
      </c>
    </row>
    <row r="26" spans="2:4" ht="15.75" customHeight="1">
      <c r="B26" s="75" t="s">
        <v>22</v>
      </c>
      <c r="C26" s="89"/>
      <c r="D26" s="53">
        <f>(AB$15)</f>
        <v>0.8</v>
      </c>
    </row>
    <row r="27" spans="2:4" ht="15.75" customHeight="1">
      <c r="B27" s="75" t="s">
        <v>23</v>
      </c>
      <c r="C27" s="89"/>
      <c r="D27" s="53">
        <f>(AE$15)</f>
        <v>0.7</v>
      </c>
    </row>
    <row r="28" spans="2:4" ht="15.75" customHeight="1">
      <c r="B28" s="75" t="s">
        <v>24</v>
      </c>
      <c r="C28" s="89"/>
      <c r="D28" s="53">
        <f>(AH$15)</f>
        <v>0.5</v>
      </c>
    </row>
    <row r="29" spans="2:4" ht="15.75" customHeight="1">
      <c r="B29" s="75" t="s">
        <v>25</v>
      </c>
      <c r="C29" s="89"/>
      <c r="D29" s="53">
        <f>(AK$15)</f>
        <v>0.5</v>
      </c>
    </row>
    <row r="30" spans="2:4" ht="15.75" customHeight="1">
      <c r="B30" s="75" t="s">
        <v>26</v>
      </c>
      <c r="C30" s="89"/>
      <c r="D30" s="53">
        <f>AN15</f>
        <v>0.7</v>
      </c>
    </row>
    <row r="31" spans="2:4" ht="15.75" customHeight="1">
      <c r="B31" s="75" t="s">
        <v>27</v>
      </c>
      <c r="C31" s="89"/>
      <c r="D31" s="53">
        <f>(AQ$15)</f>
        <v>0.4</v>
      </c>
    </row>
    <row r="32" spans="2:4" ht="15.75" customHeight="1">
      <c r="B32" s="75" t="s">
        <v>28</v>
      </c>
      <c r="C32" s="89"/>
      <c r="D32" s="53">
        <f>(AT$15)</f>
        <v>0.8</v>
      </c>
    </row>
    <row r="33" spans="2:3" ht="15.75" customHeight="1">
      <c r="B33" s="54"/>
      <c r="C33" s="20" t="s">
        <v>54</v>
      </c>
    </row>
  </sheetData>
  <mergeCells count="84">
    <mergeCell ref="M7:M10"/>
    <mergeCell ref="E9:E10"/>
    <mergeCell ref="Y14:AA14"/>
    <mergeCell ref="AB14:AD14"/>
    <mergeCell ref="AE14:AG14"/>
    <mergeCell ref="L7:L8"/>
    <mergeCell ref="L9:L10"/>
    <mergeCell ref="B7:B10"/>
    <mergeCell ref="C7:C10"/>
    <mergeCell ref="E7:E8"/>
    <mergeCell ref="G7:G10"/>
    <mergeCell ref="J7:J10"/>
    <mergeCell ref="AV9:AV10"/>
    <mergeCell ref="P7:P10"/>
    <mergeCell ref="S7:S10"/>
    <mergeCell ref="V7:V10"/>
    <mergeCell ref="Y7:Y10"/>
    <mergeCell ref="AB7:AB10"/>
    <mergeCell ref="AD7:AD8"/>
    <mergeCell ref="AE7:AE10"/>
    <mergeCell ref="AD9:AD10"/>
    <mergeCell ref="AH7:AH10"/>
    <mergeCell ref="AK7:AK10"/>
    <mergeCell ref="AN7:AN10"/>
    <mergeCell ref="AQ7:AQ10"/>
    <mergeCell ref="AT7:AT10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B30:C30"/>
    <mergeCell ref="B31:C31"/>
    <mergeCell ref="B32:C32"/>
    <mergeCell ref="G14:I14"/>
    <mergeCell ref="G15:I15"/>
    <mergeCell ref="B18:C18"/>
    <mergeCell ref="B19:C19"/>
    <mergeCell ref="B20:C20"/>
    <mergeCell ref="B21:C21"/>
    <mergeCell ref="B24:C24"/>
    <mergeCell ref="B22:C22"/>
    <mergeCell ref="B23:C23"/>
    <mergeCell ref="B25:C25"/>
    <mergeCell ref="B26:C26"/>
    <mergeCell ref="B27:C27"/>
    <mergeCell ref="B28:C28"/>
    <mergeCell ref="B29:C29"/>
    <mergeCell ref="V14:X14"/>
    <mergeCell ref="C15:E15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AH14:AJ14"/>
    <mergeCell ref="AK14:AM14"/>
    <mergeCell ref="AN14:AP14"/>
    <mergeCell ref="AQ14:AS14"/>
    <mergeCell ref="AT14:AV14"/>
    <mergeCell ref="C14:E14"/>
    <mergeCell ref="J14:L14"/>
    <mergeCell ref="M14:O14"/>
    <mergeCell ref="P14:R14"/>
    <mergeCell ref="S14:U14"/>
    <mergeCell ref="J15:L15"/>
    <mergeCell ref="M15:O15"/>
    <mergeCell ref="J16:K16"/>
    <mergeCell ref="P15:R15"/>
    <mergeCell ref="S15:U1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33"/>
  <sheetViews>
    <sheetView workbookViewId="0">
      <pane xSplit="6" topLeftCell="G1" activePane="topRight" state="frozen"/>
      <selection pane="topRight" activeCell="G3" sqref="G3:AV3"/>
    </sheetView>
  </sheetViews>
  <sheetFormatPr baseColWidth="10" defaultColWidth="12.6640625" defaultRowHeight="15" customHeight="1"/>
  <cols>
    <col min="1" max="1" width="8.6640625" customWidth="1"/>
    <col min="2" max="2" width="13.88671875" customWidth="1"/>
    <col min="3" max="3" width="27.33203125" customWidth="1"/>
    <col min="4" max="4" width="24" customWidth="1"/>
    <col min="5" max="6" width="26" customWidth="1"/>
    <col min="7" max="7" width="33" customWidth="1"/>
    <col min="8" max="8" width="22.77734375" customWidth="1"/>
    <col min="9" max="9" width="11.77734375" customWidth="1"/>
    <col min="10" max="10" width="32.88671875" customWidth="1"/>
    <col min="11" max="11" width="24" customWidth="1"/>
    <col min="12" max="12" width="26" customWidth="1"/>
    <col min="13" max="13" width="36.33203125" customWidth="1"/>
    <col min="14" max="14" width="24.33203125" customWidth="1"/>
    <col min="15" max="15" width="26" customWidth="1"/>
    <col min="16" max="16" width="36" customWidth="1"/>
    <col min="17" max="17" width="24" customWidth="1"/>
    <col min="18" max="18" width="11.77734375" customWidth="1"/>
    <col min="19" max="19" width="36.33203125" customWidth="1"/>
    <col min="20" max="20" width="24.33203125" customWidth="1"/>
    <col min="21" max="21" width="11.77734375" customWidth="1"/>
    <col min="22" max="22" width="21.6640625" customWidth="1"/>
    <col min="23" max="23" width="24.33203125" customWidth="1"/>
    <col min="24" max="24" width="26" customWidth="1"/>
    <col min="25" max="25" width="38.33203125" customWidth="1"/>
    <col min="26" max="26" width="22.77734375" customWidth="1"/>
    <col min="27" max="27" width="26" customWidth="1"/>
    <col min="28" max="28" width="28.77734375" customWidth="1"/>
    <col min="29" max="29" width="24.33203125" customWidth="1"/>
    <col min="30" max="30" width="11.77734375" customWidth="1"/>
    <col min="31" max="31" width="30.21875" customWidth="1"/>
    <col min="32" max="32" width="24" customWidth="1"/>
    <col min="33" max="33" width="26" customWidth="1"/>
    <col min="34" max="34" width="30.33203125" customWidth="1"/>
    <col min="35" max="35" width="22.77734375" customWidth="1"/>
    <col min="36" max="36" width="11.77734375" customWidth="1"/>
    <col min="37" max="37" width="24.6640625" customWidth="1"/>
    <col min="38" max="38" width="24.33203125" customWidth="1"/>
    <col min="39" max="39" width="26" customWidth="1"/>
    <col min="40" max="40" width="35.33203125" customWidth="1"/>
    <col min="41" max="41" width="24.33203125" customWidth="1"/>
    <col min="42" max="42" width="11.77734375" customWidth="1"/>
    <col min="43" max="43" width="34.88671875" customWidth="1"/>
    <col min="44" max="44" width="24.33203125" customWidth="1"/>
    <col min="45" max="45" width="11.77734375" customWidth="1"/>
    <col min="46" max="46" width="24" customWidth="1"/>
    <col min="47" max="47" width="24.33203125" customWidth="1"/>
    <col min="48" max="48" width="26" customWidth="1"/>
  </cols>
  <sheetData>
    <row r="1" spans="1:48" ht="14.4">
      <c r="A1" s="1" t="s">
        <v>57</v>
      </c>
      <c r="S1" s="19"/>
      <c r="T1" s="19"/>
      <c r="U1" s="19"/>
      <c r="V1" s="19"/>
      <c r="W1" s="19"/>
      <c r="X1" s="19"/>
      <c r="AN1" s="19"/>
      <c r="AO1" s="19"/>
      <c r="AP1" s="19"/>
    </row>
    <row r="2" spans="1:48" ht="14.4">
      <c r="B2" s="20"/>
      <c r="C2" s="21"/>
      <c r="D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1"/>
      <c r="AR2" s="21"/>
      <c r="AS2" s="21"/>
      <c r="AT2" s="21"/>
      <c r="AU2" s="21"/>
      <c r="AV2" s="21"/>
    </row>
    <row r="3" spans="1:48" ht="14.4">
      <c r="B3" s="23"/>
      <c r="C3" s="62" t="s">
        <v>58</v>
      </c>
      <c r="D3" s="58"/>
      <c r="E3" s="59"/>
      <c r="F3" s="24"/>
      <c r="G3" s="75" t="s">
        <v>15</v>
      </c>
      <c r="H3" s="58"/>
      <c r="I3" s="59"/>
      <c r="J3" s="80" t="s">
        <v>16</v>
      </c>
      <c r="K3" s="72"/>
      <c r="L3" s="73"/>
      <c r="M3" s="75" t="s">
        <v>17</v>
      </c>
      <c r="N3" s="58"/>
      <c r="O3" s="59"/>
      <c r="P3" s="80" t="s">
        <v>18</v>
      </c>
      <c r="Q3" s="72"/>
      <c r="R3" s="73"/>
      <c r="S3" s="75" t="s">
        <v>19</v>
      </c>
      <c r="T3" s="58"/>
      <c r="U3" s="59"/>
      <c r="V3" s="80" t="s">
        <v>20</v>
      </c>
      <c r="W3" s="72"/>
      <c r="X3" s="73"/>
      <c r="Y3" s="75" t="s">
        <v>21</v>
      </c>
      <c r="Z3" s="58"/>
      <c r="AA3" s="59"/>
      <c r="AB3" s="80" t="s">
        <v>22</v>
      </c>
      <c r="AC3" s="72"/>
      <c r="AD3" s="73"/>
      <c r="AE3" s="75" t="s">
        <v>23</v>
      </c>
      <c r="AF3" s="58"/>
      <c r="AG3" s="59"/>
      <c r="AH3" s="80" t="s">
        <v>24</v>
      </c>
      <c r="AI3" s="72"/>
      <c r="AJ3" s="73"/>
      <c r="AK3" s="75" t="s">
        <v>25</v>
      </c>
      <c r="AL3" s="58"/>
      <c r="AM3" s="59"/>
      <c r="AN3" s="80" t="s">
        <v>26</v>
      </c>
      <c r="AO3" s="72"/>
      <c r="AP3" s="73"/>
      <c r="AQ3" s="75" t="s">
        <v>27</v>
      </c>
      <c r="AR3" s="58"/>
      <c r="AS3" s="59"/>
      <c r="AT3" s="80" t="s">
        <v>28</v>
      </c>
      <c r="AU3" s="72"/>
      <c r="AV3" s="73"/>
    </row>
    <row r="4" spans="1:48" ht="14.4">
      <c r="B4" s="25"/>
      <c r="C4" s="26" t="s">
        <v>33</v>
      </c>
      <c r="D4" s="26" t="s">
        <v>34</v>
      </c>
      <c r="E4" s="27" t="s">
        <v>35</v>
      </c>
      <c r="F4" s="28"/>
      <c r="G4" s="29" t="s">
        <v>33</v>
      </c>
      <c r="H4" s="29" t="s">
        <v>34</v>
      </c>
      <c r="I4" s="29" t="s">
        <v>35</v>
      </c>
      <c r="J4" s="30" t="s">
        <v>33</v>
      </c>
      <c r="K4" s="30" t="s">
        <v>34</v>
      </c>
      <c r="L4" s="29" t="s">
        <v>35</v>
      </c>
      <c r="M4" s="30" t="s">
        <v>33</v>
      </c>
      <c r="N4" s="30" t="s">
        <v>34</v>
      </c>
      <c r="O4" s="29" t="s">
        <v>35</v>
      </c>
      <c r="P4" s="30" t="s">
        <v>33</v>
      </c>
      <c r="Q4" s="30" t="s">
        <v>34</v>
      </c>
      <c r="R4" s="29" t="s">
        <v>35</v>
      </c>
      <c r="S4" s="31" t="s">
        <v>33</v>
      </c>
      <c r="T4" s="32" t="s">
        <v>34</v>
      </c>
      <c r="U4" s="33" t="s">
        <v>35</v>
      </c>
      <c r="V4" s="31" t="s">
        <v>33</v>
      </c>
      <c r="W4" s="32" t="s">
        <v>34</v>
      </c>
      <c r="X4" s="33" t="s">
        <v>35</v>
      </c>
      <c r="Y4" s="30" t="s">
        <v>33</v>
      </c>
      <c r="Z4" s="30" t="s">
        <v>34</v>
      </c>
      <c r="AA4" s="29" t="s">
        <v>35</v>
      </c>
      <c r="AB4" s="30" t="s">
        <v>33</v>
      </c>
      <c r="AC4" s="30" t="s">
        <v>34</v>
      </c>
      <c r="AD4" s="29" t="s">
        <v>35</v>
      </c>
      <c r="AE4" s="30" t="s">
        <v>33</v>
      </c>
      <c r="AF4" s="30" t="s">
        <v>34</v>
      </c>
      <c r="AG4" s="29" t="s">
        <v>35</v>
      </c>
      <c r="AH4" s="30" t="s">
        <v>33</v>
      </c>
      <c r="AI4" s="30" t="s">
        <v>34</v>
      </c>
      <c r="AJ4" s="29" t="s">
        <v>35</v>
      </c>
      <c r="AK4" s="30" t="s">
        <v>33</v>
      </c>
      <c r="AL4" s="30" t="s">
        <v>34</v>
      </c>
      <c r="AM4" s="29" t="s">
        <v>35</v>
      </c>
      <c r="AN4" s="31" t="s">
        <v>33</v>
      </c>
      <c r="AO4" s="32" t="s">
        <v>34</v>
      </c>
      <c r="AP4" s="33" t="s">
        <v>35</v>
      </c>
      <c r="AQ4" s="30" t="s">
        <v>33</v>
      </c>
      <c r="AR4" s="30" t="s">
        <v>34</v>
      </c>
      <c r="AS4" s="29" t="s">
        <v>35</v>
      </c>
      <c r="AT4" s="30" t="s">
        <v>33</v>
      </c>
      <c r="AU4" s="30" t="s">
        <v>34</v>
      </c>
      <c r="AV4" s="29" t="s">
        <v>35</v>
      </c>
    </row>
    <row r="5" spans="1:48" ht="14.4">
      <c r="B5" s="25" t="s">
        <v>36</v>
      </c>
      <c r="C5" s="34" t="s">
        <v>37</v>
      </c>
      <c r="D5" s="34" t="s">
        <v>38</v>
      </c>
      <c r="E5" s="34" t="s">
        <v>38</v>
      </c>
      <c r="F5" s="35"/>
      <c r="G5" s="12" t="s">
        <v>37</v>
      </c>
      <c r="H5" s="12" t="s">
        <v>38</v>
      </c>
      <c r="I5" s="12" t="s">
        <v>38</v>
      </c>
      <c r="J5" s="12" t="s">
        <v>37</v>
      </c>
      <c r="K5" s="12" t="s">
        <v>38</v>
      </c>
      <c r="L5" s="12" t="s">
        <v>38</v>
      </c>
      <c r="M5" s="12" t="s">
        <v>37</v>
      </c>
      <c r="N5" s="12" t="s">
        <v>38</v>
      </c>
      <c r="O5" s="12" t="s">
        <v>38</v>
      </c>
      <c r="P5" s="12" t="s">
        <v>37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37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37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12" t="s">
        <v>38</v>
      </c>
      <c r="AL5" s="12" t="s">
        <v>38</v>
      </c>
      <c r="AM5" s="12" t="s">
        <v>38</v>
      </c>
      <c r="AN5" s="12" t="s">
        <v>38</v>
      </c>
      <c r="AO5" s="12" t="s">
        <v>38</v>
      </c>
      <c r="AP5" s="12" t="s">
        <v>38</v>
      </c>
      <c r="AQ5" s="12" t="s">
        <v>37</v>
      </c>
      <c r="AR5" s="12" t="s">
        <v>38</v>
      </c>
      <c r="AS5" s="12" t="s">
        <v>38</v>
      </c>
      <c r="AT5" s="12" t="s">
        <v>37</v>
      </c>
      <c r="AU5" s="12" t="s">
        <v>38</v>
      </c>
      <c r="AV5" s="12" t="s">
        <v>38</v>
      </c>
    </row>
    <row r="6" spans="1:48" ht="14.4">
      <c r="B6" s="25" t="s">
        <v>39</v>
      </c>
      <c r="C6" s="34" t="s">
        <v>40</v>
      </c>
      <c r="D6" s="34" t="s">
        <v>41</v>
      </c>
      <c r="E6" s="34" t="s">
        <v>38</v>
      </c>
      <c r="F6" s="35"/>
      <c r="G6" s="12" t="s">
        <v>40</v>
      </c>
      <c r="H6" s="12" t="s">
        <v>41</v>
      </c>
      <c r="I6" s="12" t="s">
        <v>38</v>
      </c>
      <c r="J6" s="12" t="s">
        <v>40</v>
      </c>
      <c r="K6" s="12" t="s">
        <v>41</v>
      </c>
      <c r="L6" s="12" t="s">
        <v>38</v>
      </c>
      <c r="M6" s="12" t="s">
        <v>40</v>
      </c>
      <c r="N6" s="12" t="s">
        <v>38</v>
      </c>
      <c r="O6" s="12" t="s">
        <v>38</v>
      </c>
      <c r="P6" s="12" t="s">
        <v>40</v>
      </c>
      <c r="Q6" s="12" t="s">
        <v>41</v>
      </c>
      <c r="R6" s="12" t="s">
        <v>38</v>
      </c>
      <c r="S6" s="12" t="s">
        <v>40</v>
      </c>
      <c r="T6" s="12" t="s">
        <v>41</v>
      </c>
      <c r="U6" s="12" t="s">
        <v>38</v>
      </c>
      <c r="V6" s="12" t="s">
        <v>38</v>
      </c>
      <c r="W6" s="12" t="s">
        <v>38</v>
      </c>
      <c r="X6" s="12" t="s">
        <v>38</v>
      </c>
      <c r="Y6" s="12" t="s">
        <v>40</v>
      </c>
      <c r="Z6" s="12" t="s">
        <v>41</v>
      </c>
      <c r="AA6" s="12" t="s">
        <v>38</v>
      </c>
      <c r="AB6" s="12" t="s">
        <v>38</v>
      </c>
      <c r="AC6" s="12" t="s">
        <v>41</v>
      </c>
      <c r="AD6" s="12" t="s">
        <v>38</v>
      </c>
      <c r="AE6" s="12" t="s">
        <v>40</v>
      </c>
      <c r="AF6" s="12" t="s">
        <v>41</v>
      </c>
      <c r="AG6" s="12" t="s">
        <v>38</v>
      </c>
      <c r="AH6" s="12" t="s">
        <v>40</v>
      </c>
      <c r="AI6" s="12" t="s">
        <v>41</v>
      </c>
      <c r="AJ6" s="12" t="s">
        <v>38</v>
      </c>
      <c r="AK6" s="12" t="s">
        <v>40</v>
      </c>
      <c r="AL6" s="12" t="s">
        <v>38</v>
      </c>
      <c r="AM6" s="12" t="s">
        <v>38</v>
      </c>
      <c r="AN6" s="12" t="s">
        <v>40</v>
      </c>
      <c r="AO6" s="12" t="s">
        <v>41</v>
      </c>
      <c r="AP6" s="12" t="s">
        <v>38</v>
      </c>
      <c r="AQ6" s="12" t="s">
        <v>40</v>
      </c>
      <c r="AR6" s="12" t="s">
        <v>41</v>
      </c>
      <c r="AS6" s="12" t="s">
        <v>38</v>
      </c>
      <c r="AT6" s="12" t="s">
        <v>40</v>
      </c>
      <c r="AU6" s="12" t="s">
        <v>41</v>
      </c>
      <c r="AV6" s="12" t="s">
        <v>38</v>
      </c>
    </row>
    <row r="7" spans="1:48" ht="14.4">
      <c r="B7" s="64"/>
      <c r="C7" s="66" t="s">
        <v>42</v>
      </c>
      <c r="D7" s="34" t="s">
        <v>43</v>
      </c>
      <c r="E7" s="67" t="s">
        <v>44</v>
      </c>
      <c r="F7" s="40"/>
      <c r="G7" s="68"/>
      <c r="H7" s="12" t="s">
        <v>43</v>
      </c>
      <c r="I7" s="12" t="s">
        <v>38</v>
      </c>
      <c r="J7" s="68" t="s">
        <v>38</v>
      </c>
      <c r="K7" s="12" t="s">
        <v>43</v>
      </c>
      <c r="L7" s="82" t="s">
        <v>44</v>
      </c>
      <c r="M7" s="68" t="s">
        <v>38</v>
      </c>
      <c r="N7" s="12" t="s">
        <v>43</v>
      </c>
      <c r="O7" s="12" t="s">
        <v>38</v>
      </c>
      <c r="P7" s="68"/>
      <c r="Q7" s="12" t="s">
        <v>43</v>
      </c>
      <c r="R7" s="12" t="s">
        <v>38</v>
      </c>
      <c r="S7" s="68" t="s">
        <v>38</v>
      </c>
      <c r="T7" s="12" t="s">
        <v>43</v>
      </c>
      <c r="U7" s="12" t="s">
        <v>38</v>
      </c>
      <c r="V7" s="68" t="s">
        <v>38</v>
      </c>
      <c r="W7" s="12" t="s">
        <v>38</v>
      </c>
      <c r="X7" s="12" t="s">
        <v>38</v>
      </c>
      <c r="Y7" s="68" t="s">
        <v>38</v>
      </c>
      <c r="Z7" s="12" t="s">
        <v>43</v>
      </c>
      <c r="AA7" s="68" t="s">
        <v>38</v>
      </c>
      <c r="AB7" s="69" t="s">
        <v>42</v>
      </c>
      <c r="AC7" s="12" t="s">
        <v>43</v>
      </c>
      <c r="AD7" s="82" t="s">
        <v>44</v>
      </c>
      <c r="AE7" s="68" t="s">
        <v>38</v>
      </c>
      <c r="AF7" s="12" t="s">
        <v>43</v>
      </c>
      <c r="AG7" s="12" t="s">
        <v>38</v>
      </c>
      <c r="AH7" s="68" t="s">
        <v>38</v>
      </c>
      <c r="AI7" s="12" t="s">
        <v>43</v>
      </c>
      <c r="AJ7" s="82" t="s">
        <v>44</v>
      </c>
      <c r="AK7" s="68" t="s">
        <v>38</v>
      </c>
      <c r="AL7" s="12" t="s">
        <v>38</v>
      </c>
      <c r="AM7" s="12" t="s">
        <v>38</v>
      </c>
      <c r="AN7" s="68"/>
      <c r="AO7" s="12" t="s">
        <v>43</v>
      </c>
      <c r="AP7" s="12" t="s">
        <v>38</v>
      </c>
      <c r="AQ7" s="68"/>
      <c r="AR7" s="12" t="s">
        <v>38</v>
      </c>
      <c r="AS7" s="12" t="s">
        <v>38</v>
      </c>
      <c r="AT7" s="68" t="s">
        <v>38</v>
      </c>
      <c r="AU7" s="12" t="s">
        <v>43</v>
      </c>
      <c r="AV7" s="82" t="s">
        <v>44</v>
      </c>
    </row>
    <row r="8" spans="1:48" ht="14.4">
      <c r="B8" s="65"/>
      <c r="C8" s="65"/>
      <c r="D8" s="34" t="s">
        <v>45</v>
      </c>
      <c r="E8" s="56"/>
      <c r="F8" s="40"/>
      <c r="G8" s="65"/>
      <c r="H8" s="12" t="s">
        <v>45</v>
      </c>
      <c r="I8" s="12" t="s">
        <v>38</v>
      </c>
      <c r="J8" s="65"/>
      <c r="K8" s="12" t="s">
        <v>45</v>
      </c>
      <c r="L8" s="56"/>
      <c r="M8" s="65"/>
      <c r="N8" s="12" t="s">
        <v>45</v>
      </c>
      <c r="O8" s="12" t="s">
        <v>38</v>
      </c>
      <c r="P8" s="65"/>
      <c r="Q8" s="12" t="s">
        <v>45</v>
      </c>
      <c r="R8" s="12" t="s">
        <v>38</v>
      </c>
      <c r="S8" s="65"/>
      <c r="T8" s="12" t="s">
        <v>45</v>
      </c>
      <c r="U8" s="12" t="s">
        <v>38</v>
      </c>
      <c r="V8" s="65"/>
      <c r="W8" s="12" t="s">
        <v>38</v>
      </c>
      <c r="X8" s="12" t="s">
        <v>38</v>
      </c>
      <c r="Y8" s="65"/>
      <c r="Z8" s="12" t="s">
        <v>45</v>
      </c>
      <c r="AA8" s="56"/>
      <c r="AB8" s="65"/>
      <c r="AC8" s="12" t="s">
        <v>45</v>
      </c>
      <c r="AD8" s="56"/>
      <c r="AE8" s="65"/>
      <c r="AF8" s="12" t="s">
        <v>45</v>
      </c>
      <c r="AG8" s="12" t="s">
        <v>38</v>
      </c>
      <c r="AH8" s="65"/>
      <c r="AI8" s="12" t="s">
        <v>45</v>
      </c>
      <c r="AJ8" s="56"/>
      <c r="AK8" s="65"/>
      <c r="AL8" s="12" t="s">
        <v>45</v>
      </c>
      <c r="AM8" s="12" t="s">
        <v>38</v>
      </c>
      <c r="AN8" s="65"/>
      <c r="AO8" s="12" t="s">
        <v>45</v>
      </c>
      <c r="AP8" s="12" t="s">
        <v>38</v>
      </c>
      <c r="AQ8" s="65"/>
      <c r="AR8" s="12" t="s">
        <v>38</v>
      </c>
      <c r="AS8" s="12" t="s">
        <v>38</v>
      </c>
      <c r="AT8" s="65"/>
      <c r="AU8" s="12" t="s">
        <v>45</v>
      </c>
      <c r="AV8" s="56"/>
    </row>
    <row r="9" spans="1:48" ht="14.4">
      <c r="B9" s="65"/>
      <c r="C9" s="65"/>
      <c r="D9" s="34" t="s">
        <v>46</v>
      </c>
      <c r="E9" s="67" t="s">
        <v>47</v>
      </c>
      <c r="F9" s="40"/>
      <c r="G9" s="65"/>
      <c r="H9" s="44" t="s">
        <v>46</v>
      </c>
      <c r="I9" s="12" t="s">
        <v>38</v>
      </c>
      <c r="J9" s="65"/>
      <c r="K9" s="44" t="s">
        <v>46</v>
      </c>
      <c r="L9" s="82" t="s">
        <v>47</v>
      </c>
      <c r="M9" s="65"/>
      <c r="N9" s="44" t="s">
        <v>46</v>
      </c>
      <c r="O9" s="82" t="s">
        <v>47</v>
      </c>
      <c r="P9" s="65"/>
      <c r="Q9" s="44" t="s">
        <v>46</v>
      </c>
      <c r="R9" s="12" t="s">
        <v>38</v>
      </c>
      <c r="S9" s="65"/>
      <c r="T9" s="44" t="s">
        <v>46</v>
      </c>
      <c r="U9" s="12" t="s">
        <v>38</v>
      </c>
      <c r="V9" s="65"/>
      <c r="W9" s="12" t="s">
        <v>38</v>
      </c>
      <c r="X9" s="12" t="s">
        <v>38</v>
      </c>
      <c r="Y9" s="65"/>
      <c r="Z9" s="44" t="s">
        <v>46</v>
      </c>
      <c r="AA9" s="82" t="s">
        <v>47</v>
      </c>
      <c r="AB9" s="65"/>
      <c r="AC9" s="44" t="s">
        <v>46</v>
      </c>
      <c r="AD9" s="82" t="s">
        <v>47</v>
      </c>
      <c r="AE9" s="65"/>
      <c r="AF9" s="44" t="s">
        <v>46</v>
      </c>
      <c r="AG9" s="12" t="s">
        <v>38</v>
      </c>
      <c r="AH9" s="65"/>
      <c r="AI9" s="44" t="s">
        <v>46</v>
      </c>
      <c r="AJ9" s="82" t="s">
        <v>47</v>
      </c>
      <c r="AK9" s="65"/>
      <c r="AL9" s="44" t="s">
        <v>46</v>
      </c>
      <c r="AM9" s="82" t="s">
        <v>47</v>
      </c>
      <c r="AN9" s="65"/>
      <c r="AO9" s="44" t="s">
        <v>46</v>
      </c>
      <c r="AP9" s="12" t="s">
        <v>38</v>
      </c>
      <c r="AQ9" s="65"/>
      <c r="AR9" s="12" t="s">
        <v>46</v>
      </c>
      <c r="AS9" s="12" t="s">
        <v>38</v>
      </c>
      <c r="AT9" s="65"/>
      <c r="AU9" s="12" t="s">
        <v>46</v>
      </c>
      <c r="AV9" s="82" t="s">
        <v>47</v>
      </c>
    </row>
    <row r="10" spans="1:48" ht="14.4">
      <c r="B10" s="56"/>
      <c r="C10" s="56"/>
      <c r="D10" s="43" t="s">
        <v>48</v>
      </c>
      <c r="E10" s="56"/>
      <c r="F10" s="40"/>
      <c r="G10" s="65"/>
      <c r="H10" s="44" t="s">
        <v>48</v>
      </c>
      <c r="I10" s="12" t="s">
        <v>38</v>
      </c>
      <c r="J10" s="65"/>
      <c r="K10" s="44" t="s">
        <v>48</v>
      </c>
      <c r="L10" s="56"/>
      <c r="M10" s="65"/>
      <c r="N10" s="44" t="s">
        <v>48</v>
      </c>
      <c r="O10" s="56"/>
      <c r="P10" s="65"/>
      <c r="Q10" s="44" t="s">
        <v>48</v>
      </c>
      <c r="R10" s="12" t="s">
        <v>38</v>
      </c>
      <c r="S10" s="65"/>
      <c r="T10" s="44" t="s">
        <v>48</v>
      </c>
      <c r="U10" s="12" t="s">
        <v>38</v>
      </c>
      <c r="V10" s="65"/>
      <c r="W10" s="12" t="s">
        <v>38</v>
      </c>
      <c r="X10" s="12" t="s">
        <v>38</v>
      </c>
      <c r="Y10" s="65"/>
      <c r="Z10" s="44" t="s">
        <v>48</v>
      </c>
      <c r="AA10" s="56"/>
      <c r="AB10" s="56"/>
      <c r="AC10" s="44" t="s">
        <v>48</v>
      </c>
      <c r="AD10" s="56"/>
      <c r="AE10" s="65"/>
      <c r="AF10" s="44" t="s">
        <v>48</v>
      </c>
      <c r="AG10" s="12" t="s">
        <v>38</v>
      </c>
      <c r="AH10" s="65"/>
      <c r="AI10" s="44" t="s">
        <v>48</v>
      </c>
      <c r="AJ10" s="56"/>
      <c r="AK10" s="65"/>
      <c r="AL10" s="44" t="s">
        <v>48</v>
      </c>
      <c r="AM10" s="56"/>
      <c r="AN10" s="65"/>
      <c r="AO10" s="44" t="s">
        <v>48</v>
      </c>
      <c r="AP10" s="12" t="s">
        <v>38</v>
      </c>
      <c r="AQ10" s="65"/>
      <c r="AR10" s="12" t="s">
        <v>38</v>
      </c>
      <c r="AS10" s="12" t="s">
        <v>38</v>
      </c>
      <c r="AT10" s="65"/>
      <c r="AU10" s="44" t="s">
        <v>48</v>
      </c>
      <c r="AV10" s="56"/>
    </row>
    <row r="11" spans="1:48" ht="14.4">
      <c r="B11" s="25" t="s">
        <v>49</v>
      </c>
      <c r="C11" s="34" t="s">
        <v>38</v>
      </c>
      <c r="D11" s="34" t="s">
        <v>38</v>
      </c>
      <c r="E11" s="34" t="s">
        <v>38</v>
      </c>
      <c r="F11" s="35"/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2" t="s">
        <v>38</v>
      </c>
      <c r="M11" s="12" t="s">
        <v>38</v>
      </c>
      <c r="N11" s="12" t="s">
        <v>38</v>
      </c>
      <c r="O11" s="12" t="s">
        <v>38</v>
      </c>
      <c r="P11" s="12" t="s">
        <v>38</v>
      </c>
      <c r="Q11" s="12" t="s">
        <v>38</v>
      </c>
      <c r="R11" s="12" t="s">
        <v>38</v>
      </c>
      <c r="S11" s="12" t="s">
        <v>38</v>
      </c>
      <c r="T11" s="12" t="s">
        <v>38</v>
      </c>
      <c r="U11" s="12" t="s">
        <v>38</v>
      </c>
      <c r="V11" s="12" t="s">
        <v>38</v>
      </c>
      <c r="W11" s="12" t="s">
        <v>38</v>
      </c>
      <c r="X11" s="12" t="s">
        <v>38</v>
      </c>
      <c r="Y11" s="12" t="s">
        <v>38</v>
      </c>
      <c r="Z11" s="12" t="s">
        <v>38</v>
      </c>
      <c r="AA11" s="12" t="s">
        <v>38</v>
      </c>
      <c r="AB11" s="12" t="s">
        <v>38</v>
      </c>
      <c r="AC11" s="12" t="s">
        <v>38</v>
      </c>
      <c r="AD11" s="12" t="s">
        <v>38</v>
      </c>
      <c r="AE11" s="12" t="s">
        <v>38</v>
      </c>
      <c r="AF11" s="12" t="s">
        <v>38</v>
      </c>
      <c r="AG11" s="12" t="s">
        <v>38</v>
      </c>
      <c r="AH11" s="12" t="s">
        <v>38</v>
      </c>
      <c r="AI11" s="12" t="s">
        <v>38</v>
      </c>
      <c r="AJ11" s="12" t="s">
        <v>38</v>
      </c>
      <c r="AK11" s="12" t="s">
        <v>38</v>
      </c>
      <c r="AL11" s="12" t="s">
        <v>38</v>
      </c>
      <c r="AM11" s="12" t="s">
        <v>38</v>
      </c>
      <c r="AN11" s="12" t="s">
        <v>38</v>
      </c>
      <c r="AO11" s="12" t="s">
        <v>38</v>
      </c>
      <c r="AP11" s="12" t="s">
        <v>38</v>
      </c>
      <c r="AQ11" s="12" t="s">
        <v>38</v>
      </c>
      <c r="AR11" s="12" t="s">
        <v>38</v>
      </c>
      <c r="AS11" s="12" t="s">
        <v>38</v>
      </c>
      <c r="AT11" s="12" t="s">
        <v>38</v>
      </c>
      <c r="AU11" s="12" t="s">
        <v>38</v>
      </c>
      <c r="AV11" s="12" t="s">
        <v>38</v>
      </c>
    </row>
    <row r="12" spans="1:48" ht="14.4">
      <c r="B12" s="25" t="s">
        <v>50</v>
      </c>
      <c r="C12" s="34" t="s">
        <v>38</v>
      </c>
      <c r="D12" s="34" t="s">
        <v>38</v>
      </c>
      <c r="E12" s="34" t="s">
        <v>38</v>
      </c>
      <c r="F12" s="35"/>
      <c r="G12" s="41" t="s">
        <v>38</v>
      </c>
      <c r="H12" s="12" t="s">
        <v>38</v>
      </c>
      <c r="I12" s="12" t="s">
        <v>38</v>
      </c>
      <c r="J12" s="41" t="s">
        <v>38</v>
      </c>
      <c r="K12" s="12" t="s">
        <v>38</v>
      </c>
      <c r="L12" s="12" t="s">
        <v>38</v>
      </c>
      <c r="M12" s="41" t="s">
        <v>38</v>
      </c>
      <c r="N12" s="12" t="s">
        <v>38</v>
      </c>
      <c r="O12" s="12" t="s">
        <v>38</v>
      </c>
      <c r="P12" s="41" t="s">
        <v>38</v>
      </c>
      <c r="Q12" s="12" t="s">
        <v>38</v>
      </c>
      <c r="R12" s="12" t="s">
        <v>38</v>
      </c>
      <c r="S12" s="12" t="s">
        <v>38</v>
      </c>
      <c r="T12" s="12" t="s">
        <v>38</v>
      </c>
      <c r="U12" s="12" t="s">
        <v>38</v>
      </c>
      <c r="V12" s="41" t="s">
        <v>38</v>
      </c>
      <c r="W12" s="12" t="s">
        <v>38</v>
      </c>
      <c r="X12" s="12" t="s">
        <v>38</v>
      </c>
      <c r="Y12" s="41" t="s">
        <v>38</v>
      </c>
      <c r="Z12" s="12" t="s">
        <v>38</v>
      </c>
      <c r="AA12" s="12" t="s">
        <v>38</v>
      </c>
      <c r="AB12" s="41" t="s">
        <v>38</v>
      </c>
      <c r="AC12" s="12" t="s">
        <v>38</v>
      </c>
      <c r="AD12" s="12" t="s">
        <v>38</v>
      </c>
      <c r="AE12" s="41" t="s">
        <v>38</v>
      </c>
      <c r="AF12" s="12" t="s">
        <v>38</v>
      </c>
      <c r="AG12" s="12" t="s">
        <v>38</v>
      </c>
      <c r="AH12" s="41" t="s">
        <v>38</v>
      </c>
      <c r="AI12" s="12" t="s">
        <v>38</v>
      </c>
      <c r="AJ12" s="12" t="s">
        <v>38</v>
      </c>
      <c r="AK12" s="41" t="s">
        <v>38</v>
      </c>
      <c r="AL12" s="12" t="s">
        <v>38</v>
      </c>
      <c r="AM12" s="12" t="s">
        <v>38</v>
      </c>
      <c r="AN12" s="41" t="s">
        <v>38</v>
      </c>
      <c r="AO12" s="12" t="s">
        <v>38</v>
      </c>
      <c r="AP12" s="12" t="s">
        <v>38</v>
      </c>
      <c r="AQ12" s="41" t="s">
        <v>38</v>
      </c>
      <c r="AR12" s="12" t="s">
        <v>38</v>
      </c>
      <c r="AS12" s="12" t="s">
        <v>38</v>
      </c>
      <c r="AT12" s="41" t="s">
        <v>38</v>
      </c>
      <c r="AU12" s="12" t="s">
        <v>38</v>
      </c>
      <c r="AV12" s="12" t="s">
        <v>38</v>
      </c>
    </row>
    <row r="13" spans="1:48" ht="14.4">
      <c r="B13" s="37" t="s">
        <v>51</v>
      </c>
      <c r="C13" s="46">
        <f t="shared" ref="C13:E13" si="0">COUNTA(C$5:C$12) - COUNTIF(C$5:C$12, "-")</f>
        <v>3</v>
      </c>
      <c r="D13" s="46">
        <f t="shared" si="0"/>
        <v>5</v>
      </c>
      <c r="E13" s="46">
        <f t="shared" si="0"/>
        <v>2</v>
      </c>
      <c r="F13" s="47"/>
      <c r="G13" s="48">
        <f t="shared" ref="G13:AV13" si="1">COUNTA(G$5:G$12) - COUNTIF(G$5:G$12, "-")</f>
        <v>2</v>
      </c>
      <c r="H13" s="48">
        <f t="shared" si="1"/>
        <v>5</v>
      </c>
      <c r="I13" s="48">
        <f t="shared" si="1"/>
        <v>0</v>
      </c>
      <c r="J13" s="48">
        <f t="shared" si="1"/>
        <v>2</v>
      </c>
      <c r="K13" s="48">
        <f t="shared" si="1"/>
        <v>5</v>
      </c>
      <c r="L13" s="48">
        <f t="shared" si="1"/>
        <v>2</v>
      </c>
      <c r="M13" s="48">
        <f t="shared" si="1"/>
        <v>2</v>
      </c>
      <c r="N13" s="48">
        <f t="shared" si="1"/>
        <v>4</v>
      </c>
      <c r="O13" s="48">
        <f t="shared" si="1"/>
        <v>1</v>
      </c>
      <c r="P13" s="48">
        <f t="shared" si="1"/>
        <v>2</v>
      </c>
      <c r="Q13" s="48">
        <f t="shared" si="1"/>
        <v>5</v>
      </c>
      <c r="R13" s="48">
        <f t="shared" si="1"/>
        <v>0</v>
      </c>
      <c r="S13" s="49">
        <f t="shared" si="1"/>
        <v>1</v>
      </c>
      <c r="T13" s="50">
        <f t="shared" si="1"/>
        <v>5</v>
      </c>
      <c r="U13" s="50">
        <f t="shared" si="1"/>
        <v>0</v>
      </c>
      <c r="V13" s="49">
        <f t="shared" si="1"/>
        <v>0</v>
      </c>
      <c r="W13" s="50">
        <f t="shared" si="1"/>
        <v>0</v>
      </c>
      <c r="X13" s="50">
        <f t="shared" si="1"/>
        <v>0</v>
      </c>
      <c r="Y13" s="48">
        <f t="shared" si="1"/>
        <v>2</v>
      </c>
      <c r="Z13" s="48">
        <f t="shared" si="1"/>
        <v>5</v>
      </c>
      <c r="AA13" s="48">
        <f t="shared" si="1"/>
        <v>1</v>
      </c>
      <c r="AB13" s="48">
        <f t="shared" si="1"/>
        <v>1</v>
      </c>
      <c r="AC13" s="48">
        <f t="shared" si="1"/>
        <v>5</v>
      </c>
      <c r="AD13" s="48">
        <f t="shared" si="1"/>
        <v>2</v>
      </c>
      <c r="AE13" s="48">
        <f t="shared" si="1"/>
        <v>2</v>
      </c>
      <c r="AF13" s="48">
        <f t="shared" si="1"/>
        <v>5</v>
      </c>
      <c r="AG13" s="48">
        <f t="shared" si="1"/>
        <v>0</v>
      </c>
      <c r="AH13" s="48">
        <f t="shared" si="1"/>
        <v>1</v>
      </c>
      <c r="AI13" s="48">
        <f t="shared" si="1"/>
        <v>5</v>
      </c>
      <c r="AJ13" s="48">
        <f t="shared" si="1"/>
        <v>2</v>
      </c>
      <c r="AK13" s="48">
        <f t="shared" si="1"/>
        <v>1</v>
      </c>
      <c r="AL13" s="48">
        <f t="shared" si="1"/>
        <v>3</v>
      </c>
      <c r="AM13" s="48">
        <f t="shared" si="1"/>
        <v>1</v>
      </c>
      <c r="AN13" s="49">
        <f t="shared" si="1"/>
        <v>1</v>
      </c>
      <c r="AO13" s="50">
        <f t="shared" si="1"/>
        <v>5</v>
      </c>
      <c r="AP13" s="50">
        <f t="shared" si="1"/>
        <v>0</v>
      </c>
      <c r="AQ13" s="48">
        <f t="shared" si="1"/>
        <v>2</v>
      </c>
      <c r="AR13" s="48">
        <f t="shared" si="1"/>
        <v>2</v>
      </c>
      <c r="AS13" s="48">
        <f t="shared" si="1"/>
        <v>0</v>
      </c>
      <c r="AT13" s="48">
        <f t="shared" si="1"/>
        <v>2</v>
      </c>
      <c r="AU13" s="48">
        <f t="shared" si="1"/>
        <v>5</v>
      </c>
      <c r="AV13" s="48">
        <f t="shared" si="1"/>
        <v>2</v>
      </c>
    </row>
    <row r="14" spans="1:48" ht="14.4">
      <c r="B14" s="25"/>
      <c r="C14" s="74">
        <f>C13+D13+E13</f>
        <v>10</v>
      </c>
      <c r="D14" s="58"/>
      <c r="E14" s="59"/>
      <c r="F14" s="47"/>
      <c r="G14" s="75">
        <f>G13+H13+I13</f>
        <v>7</v>
      </c>
      <c r="H14" s="58"/>
      <c r="I14" s="59"/>
      <c r="J14" s="75">
        <f>J13+K13+L13</f>
        <v>9</v>
      </c>
      <c r="K14" s="58"/>
      <c r="L14" s="59"/>
      <c r="M14" s="75">
        <f>M13+N13+O13</f>
        <v>7</v>
      </c>
      <c r="N14" s="58"/>
      <c r="O14" s="59"/>
      <c r="P14" s="75">
        <f>P13+Q13+R13</f>
        <v>7</v>
      </c>
      <c r="Q14" s="58"/>
      <c r="R14" s="59"/>
      <c r="S14" s="75">
        <f>S13+T13+U13</f>
        <v>6</v>
      </c>
      <c r="T14" s="58"/>
      <c r="U14" s="59"/>
      <c r="V14" s="75">
        <f>V13+W13+X13</f>
        <v>0</v>
      </c>
      <c r="W14" s="58"/>
      <c r="X14" s="59"/>
      <c r="Y14" s="75">
        <f>Y13+Z13+AA13</f>
        <v>8</v>
      </c>
      <c r="Z14" s="58"/>
      <c r="AA14" s="59"/>
      <c r="AB14" s="75">
        <f>AB13+AC13+AD13</f>
        <v>8</v>
      </c>
      <c r="AC14" s="58"/>
      <c r="AD14" s="59"/>
      <c r="AE14" s="75">
        <f>AE13+AF13+AG13</f>
        <v>7</v>
      </c>
      <c r="AF14" s="58"/>
      <c r="AG14" s="59"/>
      <c r="AH14" s="75">
        <f>AH13+AI13+AJ13</f>
        <v>8</v>
      </c>
      <c r="AI14" s="58"/>
      <c r="AJ14" s="59"/>
      <c r="AK14" s="75">
        <f>AK13+AL13+AM13</f>
        <v>5</v>
      </c>
      <c r="AL14" s="58"/>
      <c r="AM14" s="59"/>
      <c r="AN14" s="81">
        <f>AN13+AO13+AP13</f>
        <v>6</v>
      </c>
      <c r="AO14" s="72"/>
      <c r="AP14" s="73"/>
      <c r="AQ14" s="75">
        <f>AQ13+AR13+AS13</f>
        <v>4</v>
      </c>
      <c r="AR14" s="58"/>
      <c r="AS14" s="59"/>
      <c r="AT14" s="75">
        <f>AT13+AU13+AV13</f>
        <v>9</v>
      </c>
      <c r="AU14" s="58"/>
      <c r="AV14" s="59"/>
    </row>
    <row r="15" spans="1:48" ht="14.4">
      <c r="B15" s="37" t="s">
        <v>52</v>
      </c>
      <c r="C15" s="76">
        <f>SUM(C13:E13)/C14</f>
        <v>1</v>
      </c>
      <c r="D15" s="58"/>
      <c r="E15" s="59"/>
      <c r="F15" s="51"/>
      <c r="G15" s="70">
        <f>G14/$C$14</f>
        <v>0.7</v>
      </c>
      <c r="H15" s="58"/>
      <c r="I15" s="59"/>
      <c r="J15" s="70">
        <f>J14/$C$14</f>
        <v>0.9</v>
      </c>
      <c r="K15" s="58"/>
      <c r="L15" s="59"/>
      <c r="M15" s="70">
        <f>M14/$C$14</f>
        <v>0.7</v>
      </c>
      <c r="N15" s="58"/>
      <c r="O15" s="59"/>
      <c r="P15" s="70">
        <f>P14/$C$14</f>
        <v>0.7</v>
      </c>
      <c r="Q15" s="58"/>
      <c r="R15" s="59"/>
      <c r="S15" s="71">
        <f>S14/$C$14</f>
        <v>0.6</v>
      </c>
      <c r="T15" s="72"/>
      <c r="U15" s="73"/>
      <c r="V15" s="71">
        <f>V14/$C$14</f>
        <v>0</v>
      </c>
      <c r="W15" s="72"/>
      <c r="X15" s="73"/>
      <c r="Y15" s="70">
        <f>Y14/$C$14</f>
        <v>0.8</v>
      </c>
      <c r="Z15" s="58"/>
      <c r="AA15" s="59"/>
      <c r="AB15" s="70">
        <f>AB14/$C$14</f>
        <v>0.8</v>
      </c>
      <c r="AC15" s="58"/>
      <c r="AD15" s="59"/>
      <c r="AE15" s="70">
        <f>AE14/$C$14</f>
        <v>0.7</v>
      </c>
      <c r="AF15" s="58"/>
      <c r="AG15" s="59"/>
      <c r="AH15" s="70">
        <f>AH14/$C$14</f>
        <v>0.8</v>
      </c>
      <c r="AI15" s="58"/>
      <c r="AJ15" s="59"/>
      <c r="AK15" s="70">
        <f>AK14/$C$14</f>
        <v>0.5</v>
      </c>
      <c r="AL15" s="58"/>
      <c r="AM15" s="59"/>
      <c r="AN15" s="71">
        <f>AN14/$C$14</f>
        <v>0.6</v>
      </c>
      <c r="AO15" s="72"/>
      <c r="AP15" s="73"/>
      <c r="AQ15" s="70">
        <f>AQ14/$C$14</f>
        <v>0.4</v>
      </c>
      <c r="AR15" s="58"/>
      <c r="AS15" s="59"/>
      <c r="AT15" s="70">
        <f>AT14/$C$14</f>
        <v>0.9</v>
      </c>
      <c r="AU15" s="58"/>
      <c r="AV15" s="59"/>
    </row>
    <row r="16" spans="1:48" ht="15.75" customHeight="1">
      <c r="G16" s="20"/>
      <c r="H16" s="20"/>
      <c r="I16" s="20"/>
      <c r="J16" s="77"/>
      <c r="K16" s="78"/>
      <c r="L16" s="20"/>
      <c r="M16" s="20"/>
      <c r="N16" s="20"/>
      <c r="O16" s="20"/>
      <c r="P16" s="20"/>
      <c r="Q16" s="20"/>
      <c r="R16" s="20"/>
      <c r="S16" s="19"/>
      <c r="T16" s="19"/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19"/>
      <c r="AO16" s="19"/>
      <c r="AP16" s="19"/>
      <c r="AQ16" s="20"/>
      <c r="AR16" s="20"/>
      <c r="AS16" s="20"/>
      <c r="AT16" s="20"/>
      <c r="AU16" s="20"/>
      <c r="AV16" s="20"/>
    </row>
    <row r="18" spans="2:4" ht="15.75" customHeight="1">
      <c r="B18" s="79" t="s">
        <v>53</v>
      </c>
      <c r="C18" s="59"/>
      <c r="D18" s="52" t="s">
        <v>10</v>
      </c>
    </row>
    <row r="19" spans="2:4" ht="15.75" customHeight="1">
      <c r="B19" s="75" t="s">
        <v>15</v>
      </c>
      <c r="C19" s="89"/>
      <c r="D19" s="53">
        <f>(G$15)</f>
        <v>0.7</v>
      </c>
    </row>
    <row r="20" spans="2:4" ht="15.75" customHeight="1">
      <c r="B20" s="75" t="s">
        <v>16</v>
      </c>
      <c r="C20" s="89"/>
      <c r="D20" s="53">
        <f>(J15)</f>
        <v>0.9</v>
      </c>
    </row>
    <row r="21" spans="2:4" ht="15.75" customHeight="1">
      <c r="B21" s="75" t="s">
        <v>17</v>
      </c>
      <c r="C21" s="89"/>
      <c r="D21" s="53">
        <f>(M$15)</f>
        <v>0.7</v>
      </c>
    </row>
    <row r="22" spans="2:4" ht="15.75" customHeight="1">
      <c r="B22" s="75" t="s">
        <v>18</v>
      </c>
      <c r="C22" s="89"/>
      <c r="D22" s="53">
        <f>(P$15)</f>
        <v>0.7</v>
      </c>
    </row>
    <row r="23" spans="2:4" ht="15.75" customHeight="1">
      <c r="B23" s="75" t="s">
        <v>19</v>
      </c>
      <c r="C23" s="89"/>
      <c r="D23" s="53">
        <f>(S$15)</f>
        <v>0.6</v>
      </c>
    </row>
    <row r="24" spans="2:4" ht="15.75" customHeight="1">
      <c r="B24" s="75" t="s">
        <v>20</v>
      </c>
      <c r="C24" s="89"/>
      <c r="D24" s="53">
        <f>(V$15)</f>
        <v>0</v>
      </c>
    </row>
    <row r="25" spans="2:4" ht="15.75" customHeight="1">
      <c r="B25" s="75" t="s">
        <v>21</v>
      </c>
      <c r="C25" s="89"/>
      <c r="D25" s="53">
        <f>(Y$15)</f>
        <v>0.8</v>
      </c>
    </row>
    <row r="26" spans="2:4" ht="15.75" customHeight="1">
      <c r="B26" s="75" t="s">
        <v>22</v>
      </c>
      <c r="C26" s="89"/>
      <c r="D26" s="53">
        <f>(AB$15)</f>
        <v>0.8</v>
      </c>
    </row>
    <row r="27" spans="2:4" ht="15.75" customHeight="1">
      <c r="B27" s="75" t="s">
        <v>23</v>
      </c>
      <c r="C27" s="89"/>
      <c r="D27" s="53">
        <f>(AE$15)</f>
        <v>0.7</v>
      </c>
    </row>
    <row r="28" spans="2:4" ht="15.75" customHeight="1">
      <c r="B28" s="75" t="s">
        <v>24</v>
      </c>
      <c r="C28" s="89"/>
      <c r="D28" s="53">
        <f>(AH$15)</f>
        <v>0.8</v>
      </c>
    </row>
    <row r="29" spans="2:4" ht="15.75" customHeight="1">
      <c r="B29" s="75" t="s">
        <v>25</v>
      </c>
      <c r="C29" s="89"/>
      <c r="D29" s="53">
        <f>(AK$15)</f>
        <v>0.5</v>
      </c>
    </row>
    <row r="30" spans="2:4" ht="15.75" customHeight="1">
      <c r="B30" s="75" t="s">
        <v>26</v>
      </c>
      <c r="C30" s="89"/>
      <c r="D30" s="53">
        <f>AN15</f>
        <v>0.6</v>
      </c>
    </row>
    <row r="31" spans="2:4" ht="15.75" customHeight="1">
      <c r="B31" s="75" t="s">
        <v>27</v>
      </c>
      <c r="C31" s="89"/>
      <c r="D31" s="53">
        <f>(AQ$15)</f>
        <v>0.4</v>
      </c>
    </row>
    <row r="32" spans="2:4" ht="15.75" customHeight="1">
      <c r="B32" s="75" t="s">
        <v>28</v>
      </c>
      <c r="C32" s="89"/>
      <c r="D32" s="53">
        <f>(AT$15)</f>
        <v>0.9</v>
      </c>
    </row>
    <row r="33" spans="2:3" ht="15.75" customHeight="1">
      <c r="B33" s="54"/>
      <c r="C33" s="20" t="s">
        <v>54</v>
      </c>
    </row>
  </sheetData>
  <mergeCells count="91">
    <mergeCell ref="AV9:AV10"/>
    <mergeCell ref="B7:B10"/>
    <mergeCell ref="C7:C10"/>
    <mergeCell ref="E7:E8"/>
    <mergeCell ref="G7:G10"/>
    <mergeCell ref="J7:J10"/>
    <mergeCell ref="M7:M10"/>
    <mergeCell ref="E9:E10"/>
    <mergeCell ref="L7:L8"/>
    <mergeCell ref="L9:L10"/>
    <mergeCell ref="AA7:AA8"/>
    <mergeCell ref="AA9:AA10"/>
    <mergeCell ref="P7:P10"/>
    <mergeCell ref="S7:S10"/>
    <mergeCell ref="V7:V10"/>
    <mergeCell ref="Y7:Y10"/>
    <mergeCell ref="O9:O10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B30:C30"/>
    <mergeCell ref="B31:C31"/>
    <mergeCell ref="B32:C32"/>
    <mergeCell ref="G14:I14"/>
    <mergeCell ref="G15:I15"/>
    <mergeCell ref="B18:C18"/>
    <mergeCell ref="B19:C19"/>
    <mergeCell ref="B20:C20"/>
    <mergeCell ref="B21:C21"/>
    <mergeCell ref="B24:C24"/>
    <mergeCell ref="B22:C22"/>
    <mergeCell ref="B23:C23"/>
    <mergeCell ref="B25:C25"/>
    <mergeCell ref="B26:C26"/>
    <mergeCell ref="B27:C27"/>
    <mergeCell ref="B28:C28"/>
    <mergeCell ref="B29:C29"/>
    <mergeCell ref="V14:X14"/>
    <mergeCell ref="C15:E15"/>
    <mergeCell ref="AQ15:AS15"/>
    <mergeCell ref="AT15:AV15"/>
    <mergeCell ref="V15:X15"/>
    <mergeCell ref="Y15:AA15"/>
    <mergeCell ref="AB15:AD15"/>
    <mergeCell ref="AE15:AG15"/>
    <mergeCell ref="AH15:AJ15"/>
    <mergeCell ref="AK15:AM15"/>
    <mergeCell ref="AN15:AP15"/>
    <mergeCell ref="C14:E14"/>
    <mergeCell ref="J14:L14"/>
    <mergeCell ref="M14:O14"/>
    <mergeCell ref="P14:R14"/>
    <mergeCell ref="S14:U14"/>
    <mergeCell ref="J15:L15"/>
    <mergeCell ref="M15:O15"/>
    <mergeCell ref="J16:K16"/>
    <mergeCell ref="P15:R15"/>
    <mergeCell ref="S15:U15"/>
    <mergeCell ref="AN7:AN10"/>
    <mergeCell ref="AQ7:AQ10"/>
    <mergeCell ref="AT7:AT10"/>
    <mergeCell ref="AM9:AM10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AB7:AB10"/>
    <mergeCell ref="AD7:AD8"/>
    <mergeCell ref="AD9:AD10"/>
    <mergeCell ref="AV7:AV8"/>
    <mergeCell ref="AJ7:AJ8"/>
    <mergeCell ref="AJ9:AJ10"/>
    <mergeCell ref="AE7:AE10"/>
    <mergeCell ref="AH7:AH10"/>
    <mergeCell ref="AK7:AK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33"/>
  <sheetViews>
    <sheetView workbookViewId="0">
      <pane xSplit="6" topLeftCell="G1" activePane="topRight" state="frozen"/>
      <selection pane="topRight" activeCell="G3" sqref="G3:AV3"/>
    </sheetView>
  </sheetViews>
  <sheetFormatPr baseColWidth="10" defaultColWidth="12.6640625" defaultRowHeight="15" customHeight="1"/>
  <cols>
    <col min="1" max="1" width="8.6640625" customWidth="1"/>
    <col min="2" max="2" width="13.88671875" customWidth="1"/>
    <col min="3" max="3" width="27.33203125" customWidth="1"/>
    <col min="4" max="4" width="24" customWidth="1"/>
    <col min="5" max="6" width="26" customWidth="1"/>
    <col min="7" max="7" width="33" customWidth="1"/>
    <col min="8" max="8" width="22.77734375" customWidth="1"/>
    <col min="9" max="9" width="11.77734375" customWidth="1"/>
    <col min="10" max="10" width="32.88671875" customWidth="1"/>
    <col min="11" max="11" width="24" customWidth="1"/>
    <col min="12" max="12" width="11.77734375" customWidth="1"/>
    <col min="13" max="13" width="36.33203125" customWidth="1"/>
    <col min="14" max="14" width="24.33203125" customWidth="1"/>
    <col min="15" max="15" width="11.77734375" customWidth="1"/>
    <col min="16" max="16" width="36" customWidth="1"/>
    <col min="17" max="17" width="24" customWidth="1"/>
    <col min="18" max="18" width="11.77734375" customWidth="1"/>
    <col min="19" max="19" width="36.33203125" customWidth="1"/>
    <col min="20" max="20" width="24.33203125" customWidth="1"/>
    <col min="21" max="21" width="11.77734375" customWidth="1"/>
    <col min="22" max="22" width="21.6640625" customWidth="1"/>
    <col min="23" max="23" width="24.33203125" customWidth="1"/>
    <col min="24" max="24" width="26" customWidth="1"/>
    <col min="25" max="25" width="38.33203125" customWidth="1"/>
    <col min="26" max="26" width="22.77734375" customWidth="1"/>
    <col min="27" max="27" width="11.77734375" customWidth="1"/>
    <col min="28" max="28" width="28.77734375" customWidth="1"/>
    <col min="29" max="29" width="24.33203125" customWidth="1"/>
    <col min="30" max="30" width="11.77734375" customWidth="1"/>
    <col min="31" max="31" width="30.21875" customWidth="1"/>
    <col min="32" max="32" width="24" customWidth="1"/>
    <col min="33" max="33" width="11.77734375" customWidth="1"/>
    <col min="34" max="34" width="30.33203125" customWidth="1"/>
    <col min="35" max="35" width="22.77734375" customWidth="1"/>
    <col min="36" max="36" width="11.77734375" customWidth="1"/>
    <col min="37" max="37" width="24.6640625" customWidth="1"/>
    <col min="38" max="38" width="24.33203125" customWidth="1"/>
    <col min="39" max="39" width="11.77734375" customWidth="1"/>
    <col min="40" max="40" width="35.33203125" customWidth="1"/>
    <col min="41" max="41" width="24.33203125" customWidth="1"/>
    <col min="42" max="42" width="11.77734375" customWidth="1"/>
    <col min="43" max="43" width="34.88671875" customWidth="1"/>
    <col min="44" max="44" width="24.33203125" customWidth="1"/>
    <col min="45" max="45" width="11.77734375" customWidth="1"/>
    <col min="46" max="46" width="24" customWidth="1"/>
    <col min="47" max="47" width="24.33203125" customWidth="1"/>
    <col min="48" max="48" width="26" customWidth="1"/>
  </cols>
  <sheetData>
    <row r="1" spans="1:48" ht="14.4">
      <c r="A1" s="1" t="s">
        <v>59</v>
      </c>
      <c r="S1" s="19"/>
      <c r="T1" s="19"/>
      <c r="U1" s="19"/>
      <c r="V1" s="19"/>
      <c r="W1" s="19"/>
      <c r="X1" s="19"/>
      <c r="AN1" s="19"/>
      <c r="AO1" s="19"/>
      <c r="AP1" s="19"/>
    </row>
    <row r="2" spans="1:48" ht="14.4">
      <c r="B2" s="20"/>
      <c r="C2" s="21"/>
      <c r="D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1"/>
      <c r="AR2" s="21"/>
      <c r="AS2" s="21"/>
      <c r="AT2" s="21"/>
      <c r="AU2" s="21"/>
      <c r="AV2" s="21"/>
    </row>
    <row r="3" spans="1:48" ht="14.4">
      <c r="B3" s="23"/>
      <c r="C3" s="83" t="s">
        <v>60</v>
      </c>
      <c r="D3" s="58"/>
      <c r="E3" s="59"/>
      <c r="F3" s="24"/>
      <c r="G3" s="75" t="s">
        <v>15</v>
      </c>
      <c r="H3" s="58"/>
      <c r="I3" s="59"/>
      <c r="J3" s="80" t="s">
        <v>16</v>
      </c>
      <c r="K3" s="72"/>
      <c r="L3" s="73"/>
      <c r="M3" s="75" t="s">
        <v>17</v>
      </c>
      <c r="N3" s="58"/>
      <c r="O3" s="59"/>
      <c r="P3" s="80" t="s">
        <v>18</v>
      </c>
      <c r="Q3" s="72"/>
      <c r="R3" s="73"/>
      <c r="S3" s="75" t="s">
        <v>19</v>
      </c>
      <c r="T3" s="58"/>
      <c r="U3" s="59"/>
      <c r="V3" s="80" t="s">
        <v>20</v>
      </c>
      <c r="W3" s="72"/>
      <c r="X3" s="73"/>
      <c r="Y3" s="75" t="s">
        <v>21</v>
      </c>
      <c r="Z3" s="58"/>
      <c r="AA3" s="59"/>
      <c r="AB3" s="80" t="s">
        <v>22</v>
      </c>
      <c r="AC3" s="72"/>
      <c r="AD3" s="73"/>
      <c r="AE3" s="75" t="s">
        <v>23</v>
      </c>
      <c r="AF3" s="58"/>
      <c r="AG3" s="59"/>
      <c r="AH3" s="80" t="s">
        <v>24</v>
      </c>
      <c r="AI3" s="72"/>
      <c r="AJ3" s="73"/>
      <c r="AK3" s="75" t="s">
        <v>25</v>
      </c>
      <c r="AL3" s="58"/>
      <c r="AM3" s="59"/>
      <c r="AN3" s="80" t="s">
        <v>26</v>
      </c>
      <c r="AO3" s="72"/>
      <c r="AP3" s="73"/>
      <c r="AQ3" s="75" t="s">
        <v>27</v>
      </c>
      <c r="AR3" s="58"/>
      <c r="AS3" s="59"/>
      <c r="AT3" s="80" t="s">
        <v>28</v>
      </c>
      <c r="AU3" s="72"/>
      <c r="AV3" s="73"/>
    </row>
    <row r="4" spans="1:48" ht="14.4">
      <c r="B4" s="25"/>
      <c r="C4" s="26" t="s">
        <v>33</v>
      </c>
      <c r="D4" s="26" t="s">
        <v>34</v>
      </c>
      <c r="E4" s="27" t="s">
        <v>35</v>
      </c>
      <c r="F4" s="28"/>
      <c r="G4" s="29" t="s">
        <v>33</v>
      </c>
      <c r="H4" s="29" t="s">
        <v>34</v>
      </c>
      <c r="I4" s="29" t="s">
        <v>35</v>
      </c>
      <c r="J4" s="30" t="s">
        <v>33</v>
      </c>
      <c r="K4" s="30" t="s">
        <v>34</v>
      </c>
      <c r="L4" s="29" t="s">
        <v>35</v>
      </c>
      <c r="M4" s="30" t="s">
        <v>33</v>
      </c>
      <c r="N4" s="30" t="s">
        <v>34</v>
      </c>
      <c r="O4" s="29" t="s">
        <v>35</v>
      </c>
      <c r="P4" s="30" t="s">
        <v>33</v>
      </c>
      <c r="Q4" s="30" t="s">
        <v>34</v>
      </c>
      <c r="R4" s="29" t="s">
        <v>35</v>
      </c>
      <c r="S4" s="31" t="s">
        <v>33</v>
      </c>
      <c r="T4" s="32" t="s">
        <v>34</v>
      </c>
      <c r="U4" s="33" t="s">
        <v>35</v>
      </c>
      <c r="V4" s="31" t="s">
        <v>33</v>
      </c>
      <c r="W4" s="32" t="s">
        <v>34</v>
      </c>
      <c r="X4" s="33" t="s">
        <v>35</v>
      </c>
      <c r="Y4" s="30" t="s">
        <v>33</v>
      </c>
      <c r="Z4" s="30" t="s">
        <v>34</v>
      </c>
      <c r="AA4" s="29" t="s">
        <v>35</v>
      </c>
      <c r="AB4" s="30" t="s">
        <v>33</v>
      </c>
      <c r="AC4" s="30" t="s">
        <v>34</v>
      </c>
      <c r="AD4" s="29" t="s">
        <v>35</v>
      </c>
      <c r="AE4" s="30" t="s">
        <v>33</v>
      </c>
      <c r="AF4" s="30" t="s">
        <v>34</v>
      </c>
      <c r="AG4" s="29" t="s">
        <v>35</v>
      </c>
      <c r="AH4" s="30" t="s">
        <v>33</v>
      </c>
      <c r="AI4" s="30" t="s">
        <v>34</v>
      </c>
      <c r="AJ4" s="29" t="s">
        <v>35</v>
      </c>
      <c r="AK4" s="30" t="s">
        <v>33</v>
      </c>
      <c r="AL4" s="30" t="s">
        <v>34</v>
      </c>
      <c r="AM4" s="29" t="s">
        <v>35</v>
      </c>
      <c r="AN4" s="31" t="s">
        <v>33</v>
      </c>
      <c r="AO4" s="32" t="s">
        <v>34</v>
      </c>
      <c r="AP4" s="33" t="s">
        <v>35</v>
      </c>
      <c r="AQ4" s="30" t="s">
        <v>33</v>
      </c>
      <c r="AR4" s="30" t="s">
        <v>34</v>
      </c>
      <c r="AS4" s="29" t="s">
        <v>35</v>
      </c>
      <c r="AT4" s="30" t="s">
        <v>33</v>
      </c>
      <c r="AU4" s="30" t="s">
        <v>34</v>
      </c>
      <c r="AV4" s="29" t="s">
        <v>35</v>
      </c>
    </row>
    <row r="5" spans="1:48" ht="14.4">
      <c r="B5" s="25" t="s">
        <v>36</v>
      </c>
      <c r="C5" s="34" t="s">
        <v>37</v>
      </c>
      <c r="D5" s="34" t="s">
        <v>38</v>
      </c>
      <c r="E5" s="34" t="s">
        <v>38</v>
      </c>
      <c r="F5" s="35"/>
      <c r="G5" s="12" t="s">
        <v>37</v>
      </c>
      <c r="H5" s="12" t="s">
        <v>38</v>
      </c>
      <c r="I5" s="12" t="s">
        <v>38</v>
      </c>
      <c r="J5" s="12" t="s">
        <v>37</v>
      </c>
      <c r="K5" s="12" t="s">
        <v>38</v>
      </c>
      <c r="L5" s="12" t="s">
        <v>38</v>
      </c>
      <c r="M5" s="12" t="s">
        <v>37</v>
      </c>
      <c r="N5" s="12" t="s">
        <v>38</v>
      </c>
      <c r="O5" s="12" t="s">
        <v>38</v>
      </c>
      <c r="P5" s="12" t="s">
        <v>37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37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37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12" t="s">
        <v>38</v>
      </c>
      <c r="AL5" s="12" t="s">
        <v>38</v>
      </c>
      <c r="AM5" s="12" t="s">
        <v>38</v>
      </c>
      <c r="AN5" s="12" t="s">
        <v>38</v>
      </c>
      <c r="AO5" s="12" t="s">
        <v>38</v>
      </c>
      <c r="AP5" s="12" t="s">
        <v>38</v>
      </c>
      <c r="AQ5" s="12" t="s">
        <v>37</v>
      </c>
      <c r="AR5" s="12" t="s">
        <v>38</v>
      </c>
      <c r="AS5" s="12" t="s">
        <v>38</v>
      </c>
      <c r="AT5" s="12" t="s">
        <v>37</v>
      </c>
      <c r="AU5" s="12" t="s">
        <v>38</v>
      </c>
      <c r="AV5" s="12" t="s">
        <v>38</v>
      </c>
    </row>
    <row r="6" spans="1:48" ht="14.4">
      <c r="B6" s="25" t="s">
        <v>39</v>
      </c>
      <c r="C6" s="34" t="s">
        <v>40</v>
      </c>
      <c r="D6" s="34" t="s">
        <v>41</v>
      </c>
      <c r="E6" s="34" t="s">
        <v>38</v>
      </c>
      <c r="F6" s="35"/>
      <c r="G6" s="12" t="s">
        <v>40</v>
      </c>
      <c r="H6" s="12" t="s">
        <v>41</v>
      </c>
      <c r="I6" s="12" t="s">
        <v>38</v>
      </c>
      <c r="J6" s="12" t="s">
        <v>40</v>
      </c>
      <c r="K6" s="12" t="s">
        <v>41</v>
      </c>
      <c r="L6" s="12" t="s">
        <v>38</v>
      </c>
      <c r="M6" s="12" t="s">
        <v>40</v>
      </c>
      <c r="N6" s="12" t="s">
        <v>41</v>
      </c>
      <c r="O6" s="12" t="s">
        <v>38</v>
      </c>
      <c r="P6" s="12" t="s">
        <v>40</v>
      </c>
      <c r="Q6" s="12" t="s">
        <v>41</v>
      </c>
      <c r="R6" s="12" t="s">
        <v>38</v>
      </c>
      <c r="S6" s="12" t="s">
        <v>40</v>
      </c>
      <c r="T6" s="12" t="s">
        <v>41</v>
      </c>
      <c r="U6" s="12" t="s">
        <v>38</v>
      </c>
      <c r="V6" s="12" t="s">
        <v>38</v>
      </c>
      <c r="W6" s="12" t="s">
        <v>38</v>
      </c>
      <c r="X6" s="12" t="s">
        <v>38</v>
      </c>
      <c r="Y6" s="12" t="s">
        <v>40</v>
      </c>
      <c r="Z6" s="12" t="s">
        <v>41</v>
      </c>
      <c r="AA6" s="12" t="s">
        <v>38</v>
      </c>
      <c r="AB6" s="12" t="s">
        <v>38</v>
      </c>
      <c r="AC6" s="12" t="s">
        <v>41</v>
      </c>
      <c r="AD6" s="12" t="s">
        <v>38</v>
      </c>
      <c r="AE6" s="12" t="s">
        <v>40</v>
      </c>
      <c r="AF6" s="12" t="s">
        <v>41</v>
      </c>
      <c r="AG6" s="12" t="s">
        <v>38</v>
      </c>
      <c r="AH6" s="12" t="s">
        <v>40</v>
      </c>
      <c r="AI6" s="12" t="s">
        <v>41</v>
      </c>
      <c r="AJ6" s="12" t="s">
        <v>38</v>
      </c>
      <c r="AK6" s="12" t="s">
        <v>40</v>
      </c>
      <c r="AL6" s="12" t="s">
        <v>38</v>
      </c>
      <c r="AM6" s="12" t="s">
        <v>38</v>
      </c>
      <c r="AN6" s="12" t="s">
        <v>40</v>
      </c>
      <c r="AO6" s="12" t="s">
        <v>41</v>
      </c>
      <c r="AP6" s="12" t="s">
        <v>38</v>
      </c>
      <c r="AQ6" s="12" t="s">
        <v>40</v>
      </c>
      <c r="AR6" s="12" t="s">
        <v>41</v>
      </c>
      <c r="AS6" s="12" t="s">
        <v>38</v>
      </c>
      <c r="AT6" s="12" t="s">
        <v>40</v>
      </c>
      <c r="AU6" s="12" t="s">
        <v>41</v>
      </c>
      <c r="AV6" s="12" t="s">
        <v>38</v>
      </c>
    </row>
    <row r="7" spans="1:48" ht="14.4">
      <c r="B7" s="85" t="s">
        <v>61</v>
      </c>
      <c r="C7" s="86" t="s">
        <v>42</v>
      </c>
      <c r="D7" s="34" t="s">
        <v>62</v>
      </c>
      <c r="E7" s="86" t="s">
        <v>63</v>
      </c>
      <c r="F7" s="40"/>
      <c r="G7" s="68" t="s">
        <v>38</v>
      </c>
      <c r="H7" s="12" t="s">
        <v>38</v>
      </c>
      <c r="I7" s="68" t="s">
        <v>38</v>
      </c>
      <c r="J7" s="84" t="s">
        <v>42</v>
      </c>
      <c r="K7" s="12" t="s">
        <v>38</v>
      </c>
      <c r="L7" s="68" t="s">
        <v>38</v>
      </c>
      <c r="M7" s="68" t="s">
        <v>38</v>
      </c>
      <c r="N7" s="12" t="s">
        <v>38</v>
      </c>
      <c r="O7" s="68" t="s">
        <v>38</v>
      </c>
      <c r="P7" s="68" t="s">
        <v>38</v>
      </c>
      <c r="Q7" s="12" t="s">
        <v>38</v>
      </c>
      <c r="R7" s="68" t="s">
        <v>38</v>
      </c>
      <c r="S7" s="84" t="s">
        <v>42</v>
      </c>
      <c r="T7" s="12" t="s">
        <v>38</v>
      </c>
      <c r="U7" s="68" t="s">
        <v>38</v>
      </c>
      <c r="V7" s="68" t="s">
        <v>38</v>
      </c>
      <c r="W7" s="12" t="s">
        <v>38</v>
      </c>
      <c r="X7" s="68" t="s">
        <v>38</v>
      </c>
      <c r="Y7" s="68" t="s">
        <v>38</v>
      </c>
      <c r="Z7" s="12" t="s">
        <v>38</v>
      </c>
      <c r="AA7" s="68" t="s">
        <v>38</v>
      </c>
      <c r="AB7" s="84" t="s">
        <v>42</v>
      </c>
      <c r="AC7" s="12" t="s">
        <v>38</v>
      </c>
      <c r="AD7" s="68" t="s">
        <v>38</v>
      </c>
      <c r="AE7" s="68" t="s">
        <v>38</v>
      </c>
      <c r="AF7" s="12" t="s">
        <v>62</v>
      </c>
      <c r="AG7" s="68" t="s">
        <v>38</v>
      </c>
      <c r="AH7" s="84" t="s">
        <v>42</v>
      </c>
      <c r="AI7" s="12" t="s">
        <v>38</v>
      </c>
      <c r="AJ7" s="68" t="s">
        <v>38</v>
      </c>
      <c r="AK7" s="84" t="s">
        <v>42</v>
      </c>
      <c r="AL7" s="12" t="s">
        <v>38</v>
      </c>
      <c r="AM7" s="68" t="s">
        <v>38</v>
      </c>
      <c r="AN7" s="68" t="s">
        <v>38</v>
      </c>
      <c r="AO7" s="12" t="s">
        <v>38</v>
      </c>
      <c r="AP7" s="68" t="s">
        <v>38</v>
      </c>
      <c r="AQ7" s="68" t="s">
        <v>38</v>
      </c>
      <c r="AR7" s="12" t="s">
        <v>38</v>
      </c>
      <c r="AS7" s="68" t="s">
        <v>38</v>
      </c>
      <c r="AT7" s="84" t="s">
        <v>42</v>
      </c>
      <c r="AU7" s="12" t="s">
        <v>38</v>
      </c>
      <c r="AV7" s="68" t="s">
        <v>38</v>
      </c>
    </row>
    <row r="8" spans="1:48" ht="14.4">
      <c r="B8" s="65"/>
      <c r="C8" s="65"/>
      <c r="D8" s="34" t="s">
        <v>43</v>
      </c>
      <c r="E8" s="65"/>
      <c r="F8" s="40"/>
      <c r="G8" s="65"/>
      <c r="H8" s="12" t="s">
        <v>43</v>
      </c>
      <c r="I8" s="65"/>
      <c r="J8" s="65"/>
      <c r="K8" s="12" t="s">
        <v>43</v>
      </c>
      <c r="L8" s="65"/>
      <c r="M8" s="65"/>
      <c r="N8" s="12" t="s">
        <v>43</v>
      </c>
      <c r="O8" s="65"/>
      <c r="P8" s="65"/>
      <c r="Q8" s="12" t="s">
        <v>43</v>
      </c>
      <c r="R8" s="65"/>
      <c r="S8" s="65"/>
      <c r="T8" s="12" t="s">
        <v>43</v>
      </c>
      <c r="U8" s="65"/>
      <c r="V8" s="65"/>
      <c r="W8" s="12" t="s">
        <v>38</v>
      </c>
      <c r="X8" s="65"/>
      <c r="Y8" s="65"/>
      <c r="Z8" s="12" t="s">
        <v>43</v>
      </c>
      <c r="AA8" s="65"/>
      <c r="AB8" s="65"/>
      <c r="AC8" s="12" t="s">
        <v>43</v>
      </c>
      <c r="AD8" s="65"/>
      <c r="AE8" s="65"/>
      <c r="AF8" s="12" t="s">
        <v>43</v>
      </c>
      <c r="AG8" s="65"/>
      <c r="AH8" s="65"/>
      <c r="AI8" s="12" t="s">
        <v>43</v>
      </c>
      <c r="AJ8" s="65"/>
      <c r="AK8" s="65"/>
      <c r="AL8" s="12" t="s">
        <v>43</v>
      </c>
      <c r="AM8" s="65"/>
      <c r="AN8" s="65"/>
      <c r="AO8" s="12" t="s">
        <v>43</v>
      </c>
      <c r="AP8" s="65"/>
      <c r="AQ8" s="65"/>
      <c r="AR8" s="12" t="s">
        <v>38</v>
      </c>
      <c r="AS8" s="65"/>
      <c r="AT8" s="65"/>
      <c r="AU8" s="12" t="s">
        <v>43</v>
      </c>
      <c r="AV8" s="65"/>
    </row>
    <row r="9" spans="1:48" ht="14.4">
      <c r="B9" s="65"/>
      <c r="C9" s="65"/>
      <c r="D9" s="34" t="s">
        <v>45</v>
      </c>
      <c r="E9" s="65"/>
      <c r="F9" s="40"/>
      <c r="G9" s="65"/>
      <c r="H9" s="12" t="s">
        <v>45</v>
      </c>
      <c r="I9" s="65"/>
      <c r="J9" s="65"/>
      <c r="K9" s="12" t="s">
        <v>45</v>
      </c>
      <c r="L9" s="65"/>
      <c r="M9" s="65"/>
      <c r="N9" s="12" t="s">
        <v>45</v>
      </c>
      <c r="O9" s="65"/>
      <c r="P9" s="65"/>
      <c r="Q9" s="12" t="s">
        <v>45</v>
      </c>
      <c r="R9" s="65"/>
      <c r="S9" s="65"/>
      <c r="T9" s="12" t="s">
        <v>45</v>
      </c>
      <c r="U9" s="65"/>
      <c r="V9" s="65"/>
      <c r="W9" s="12" t="s">
        <v>38</v>
      </c>
      <c r="X9" s="65"/>
      <c r="Y9" s="65"/>
      <c r="Z9" s="12" t="s">
        <v>45</v>
      </c>
      <c r="AA9" s="65"/>
      <c r="AB9" s="65"/>
      <c r="AC9" s="12" t="s">
        <v>45</v>
      </c>
      <c r="AD9" s="65"/>
      <c r="AE9" s="65"/>
      <c r="AF9" s="12" t="s">
        <v>45</v>
      </c>
      <c r="AG9" s="65"/>
      <c r="AH9" s="65"/>
      <c r="AI9" s="12" t="s">
        <v>45</v>
      </c>
      <c r="AJ9" s="65"/>
      <c r="AK9" s="65"/>
      <c r="AL9" s="12" t="s">
        <v>45</v>
      </c>
      <c r="AM9" s="65"/>
      <c r="AN9" s="65"/>
      <c r="AO9" s="12" t="s">
        <v>45</v>
      </c>
      <c r="AP9" s="65"/>
      <c r="AQ9" s="65"/>
      <c r="AR9" s="12" t="s">
        <v>38</v>
      </c>
      <c r="AS9" s="65"/>
      <c r="AT9" s="65"/>
      <c r="AU9" s="12" t="s">
        <v>45</v>
      </c>
      <c r="AV9" s="65"/>
    </row>
    <row r="10" spans="1:48" ht="14.4">
      <c r="B10" s="65"/>
      <c r="C10" s="65"/>
      <c r="D10" s="43" t="s">
        <v>46</v>
      </c>
      <c r="E10" s="65"/>
      <c r="F10" s="40"/>
      <c r="G10" s="65"/>
      <c r="H10" s="44" t="s">
        <v>46</v>
      </c>
      <c r="I10" s="65"/>
      <c r="J10" s="65"/>
      <c r="K10" s="44" t="s">
        <v>46</v>
      </c>
      <c r="L10" s="65"/>
      <c r="M10" s="65"/>
      <c r="N10" s="44" t="s">
        <v>46</v>
      </c>
      <c r="O10" s="65"/>
      <c r="P10" s="65"/>
      <c r="Q10" s="44" t="s">
        <v>46</v>
      </c>
      <c r="R10" s="65"/>
      <c r="S10" s="65"/>
      <c r="T10" s="44" t="s">
        <v>46</v>
      </c>
      <c r="U10" s="65"/>
      <c r="V10" s="65"/>
      <c r="W10" s="12" t="s">
        <v>38</v>
      </c>
      <c r="X10" s="65"/>
      <c r="Y10" s="65"/>
      <c r="Z10" s="44" t="s">
        <v>46</v>
      </c>
      <c r="AA10" s="65"/>
      <c r="AB10" s="65"/>
      <c r="AC10" s="44" t="s">
        <v>46</v>
      </c>
      <c r="AD10" s="65"/>
      <c r="AE10" s="65"/>
      <c r="AF10" s="44" t="s">
        <v>46</v>
      </c>
      <c r="AG10" s="65"/>
      <c r="AH10" s="65"/>
      <c r="AI10" s="44" t="s">
        <v>46</v>
      </c>
      <c r="AJ10" s="65"/>
      <c r="AK10" s="65"/>
      <c r="AL10" s="44" t="s">
        <v>46</v>
      </c>
      <c r="AM10" s="65"/>
      <c r="AN10" s="65"/>
      <c r="AO10" s="44" t="s">
        <v>46</v>
      </c>
      <c r="AP10" s="65"/>
      <c r="AQ10" s="65"/>
      <c r="AR10" s="12" t="s">
        <v>38</v>
      </c>
      <c r="AS10" s="65"/>
      <c r="AT10" s="65"/>
      <c r="AU10" s="44" t="s">
        <v>46</v>
      </c>
      <c r="AV10" s="65"/>
    </row>
    <row r="11" spans="1:48" ht="14.4">
      <c r="B11" s="56"/>
      <c r="C11" s="56"/>
      <c r="D11" s="43" t="s">
        <v>48</v>
      </c>
      <c r="E11" s="56"/>
      <c r="F11" s="35"/>
      <c r="G11" s="65"/>
      <c r="H11" s="44" t="s">
        <v>48</v>
      </c>
      <c r="I11" s="56"/>
      <c r="J11" s="56"/>
      <c r="K11" s="44" t="s">
        <v>48</v>
      </c>
      <c r="L11" s="56"/>
      <c r="M11" s="65"/>
      <c r="N11" s="44" t="s">
        <v>48</v>
      </c>
      <c r="O11" s="56"/>
      <c r="P11" s="65"/>
      <c r="Q11" s="44" t="s">
        <v>48</v>
      </c>
      <c r="R11" s="56"/>
      <c r="S11" s="56"/>
      <c r="T11" s="44" t="s">
        <v>48</v>
      </c>
      <c r="U11" s="56"/>
      <c r="V11" s="65"/>
      <c r="W11" s="12" t="s">
        <v>38</v>
      </c>
      <c r="X11" s="56"/>
      <c r="Y11" s="65"/>
      <c r="Z11" s="44" t="s">
        <v>48</v>
      </c>
      <c r="AA11" s="56"/>
      <c r="AB11" s="56"/>
      <c r="AC11" s="44" t="s">
        <v>48</v>
      </c>
      <c r="AD11" s="56"/>
      <c r="AE11" s="65"/>
      <c r="AF11" s="44" t="s">
        <v>48</v>
      </c>
      <c r="AG11" s="56"/>
      <c r="AH11" s="56"/>
      <c r="AI11" s="44" t="s">
        <v>48</v>
      </c>
      <c r="AJ11" s="56"/>
      <c r="AK11" s="56"/>
      <c r="AL11" s="44" t="s">
        <v>48</v>
      </c>
      <c r="AM11" s="56"/>
      <c r="AN11" s="65"/>
      <c r="AO11" s="44" t="s">
        <v>48</v>
      </c>
      <c r="AP11" s="56"/>
      <c r="AQ11" s="65"/>
      <c r="AR11" s="12" t="s">
        <v>38</v>
      </c>
      <c r="AS11" s="56"/>
      <c r="AT11" s="56"/>
      <c r="AU11" s="44" t="s">
        <v>48</v>
      </c>
      <c r="AV11" s="56"/>
    </row>
    <row r="12" spans="1:48" ht="14.4">
      <c r="B12" s="25" t="s">
        <v>49</v>
      </c>
      <c r="C12" s="34" t="s">
        <v>38</v>
      </c>
      <c r="D12" s="34" t="s">
        <v>38</v>
      </c>
      <c r="E12" s="34" t="s">
        <v>38</v>
      </c>
      <c r="F12" s="35"/>
      <c r="G12" s="12" t="s">
        <v>38</v>
      </c>
      <c r="H12" s="12" t="s">
        <v>38</v>
      </c>
      <c r="I12" s="12" t="s">
        <v>38</v>
      </c>
      <c r="J12" s="12" t="s">
        <v>38</v>
      </c>
      <c r="K12" s="12" t="s">
        <v>38</v>
      </c>
      <c r="L12" s="12" t="s">
        <v>38</v>
      </c>
      <c r="M12" s="12" t="s">
        <v>38</v>
      </c>
      <c r="N12" s="12" t="s">
        <v>38</v>
      </c>
      <c r="O12" s="12" t="s">
        <v>38</v>
      </c>
      <c r="P12" s="12" t="s">
        <v>38</v>
      </c>
      <c r="Q12" s="12" t="s">
        <v>38</v>
      </c>
      <c r="R12" s="12" t="s">
        <v>38</v>
      </c>
      <c r="S12" s="12" t="s">
        <v>38</v>
      </c>
      <c r="T12" s="12" t="s">
        <v>38</v>
      </c>
      <c r="U12" s="12" t="s">
        <v>38</v>
      </c>
      <c r="V12" s="12" t="s">
        <v>38</v>
      </c>
      <c r="W12" s="12" t="s">
        <v>38</v>
      </c>
      <c r="X12" s="12" t="s">
        <v>38</v>
      </c>
      <c r="Y12" s="12" t="s">
        <v>38</v>
      </c>
      <c r="Z12" s="12" t="s">
        <v>38</v>
      </c>
      <c r="AA12" s="12" t="s">
        <v>38</v>
      </c>
      <c r="AB12" s="12" t="s">
        <v>38</v>
      </c>
      <c r="AC12" s="12" t="s">
        <v>38</v>
      </c>
      <c r="AD12" s="12" t="s">
        <v>38</v>
      </c>
      <c r="AE12" s="12" t="s">
        <v>38</v>
      </c>
      <c r="AF12" s="12" t="s">
        <v>38</v>
      </c>
      <c r="AG12" s="12" t="s">
        <v>38</v>
      </c>
      <c r="AH12" s="12" t="s">
        <v>38</v>
      </c>
      <c r="AI12" s="12" t="s">
        <v>38</v>
      </c>
      <c r="AJ12" s="12" t="s">
        <v>38</v>
      </c>
      <c r="AK12" s="12" t="s">
        <v>38</v>
      </c>
      <c r="AL12" s="12" t="s">
        <v>38</v>
      </c>
      <c r="AM12" s="12" t="s">
        <v>38</v>
      </c>
      <c r="AN12" s="12" t="s">
        <v>38</v>
      </c>
      <c r="AO12" s="12" t="s">
        <v>38</v>
      </c>
      <c r="AP12" s="12" t="s">
        <v>38</v>
      </c>
      <c r="AQ12" s="12" t="s">
        <v>38</v>
      </c>
      <c r="AR12" s="12" t="s">
        <v>38</v>
      </c>
      <c r="AS12" s="12" t="s">
        <v>38</v>
      </c>
      <c r="AT12" s="12" t="s">
        <v>38</v>
      </c>
      <c r="AU12" s="12" t="s">
        <v>38</v>
      </c>
      <c r="AV12" s="12" t="s">
        <v>38</v>
      </c>
    </row>
    <row r="13" spans="1:48" ht="14.4">
      <c r="B13" s="25" t="s">
        <v>50</v>
      </c>
      <c r="C13" s="34" t="s">
        <v>38</v>
      </c>
      <c r="D13" s="34" t="s">
        <v>38</v>
      </c>
      <c r="E13" s="34" t="s">
        <v>38</v>
      </c>
      <c r="F13" s="47"/>
      <c r="G13" s="41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2" t="s">
        <v>38</v>
      </c>
      <c r="M13" s="41" t="s">
        <v>38</v>
      </c>
      <c r="N13" s="12" t="s">
        <v>38</v>
      </c>
      <c r="O13" s="12" t="s">
        <v>38</v>
      </c>
      <c r="P13" s="41" t="s">
        <v>38</v>
      </c>
      <c r="Q13" s="12" t="s">
        <v>38</v>
      </c>
      <c r="R13" s="12" t="s">
        <v>38</v>
      </c>
      <c r="S13" s="12" t="s">
        <v>38</v>
      </c>
      <c r="T13" s="12" t="s">
        <v>38</v>
      </c>
      <c r="U13" s="12" t="s">
        <v>38</v>
      </c>
      <c r="V13" s="12" t="s">
        <v>38</v>
      </c>
      <c r="W13" s="12" t="s">
        <v>38</v>
      </c>
      <c r="X13" s="12" t="s">
        <v>38</v>
      </c>
      <c r="Y13" s="41" t="s">
        <v>38</v>
      </c>
      <c r="Z13" s="12" t="s">
        <v>38</v>
      </c>
      <c r="AA13" s="12" t="s">
        <v>38</v>
      </c>
      <c r="AB13" s="41" t="s">
        <v>38</v>
      </c>
      <c r="AC13" s="12" t="s">
        <v>38</v>
      </c>
      <c r="AD13" s="12" t="s">
        <v>38</v>
      </c>
      <c r="AE13" s="41" t="s">
        <v>38</v>
      </c>
      <c r="AF13" s="12" t="s">
        <v>38</v>
      </c>
      <c r="AG13" s="12" t="s">
        <v>38</v>
      </c>
      <c r="AH13" s="41" t="s">
        <v>38</v>
      </c>
      <c r="AI13" s="12" t="s">
        <v>38</v>
      </c>
      <c r="AJ13" s="12" t="s">
        <v>38</v>
      </c>
      <c r="AK13" s="41" t="s">
        <v>38</v>
      </c>
      <c r="AL13" s="12" t="s">
        <v>38</v>
      </c>
      <c r="AM13" s="12" t="s">
        <v>38</v>
      </c>
      <c r="AN13" s="41" t="s">
        <v>38</v>
      </c>
      <c r="AO13" s="12" t="s">
        <v>38</v>
      </c>
      <c r="AP13" s="12" t="s">
        <v>38</v>
      </c>
      <c r="AQ13" s="41" t="s">
        <v>38</v>
      </c>
      <c r="AR13" s="12" t="s">
        <v>38</v>
      </c>
      <c r="AS13" s="12" t="s">
        <v>38</v>
      </c>
      <c r="AT13" s="41" t="s">
        <v>38</v>
      </c>
      <c r="AU13" s="12" t="s">
        <v>38</v>
      </c>
      <c r="AV13" s="12" t="s">
        <v>38</v>
      </c>
    </row>
    <row r="14" spans="1:48" ht="14.4">
      <c r="B14" s="37" t="s">
        <v>51</v>
      </c>
      <c r="C14" s="46">
        <f t="shared" ref="C14:E14" si="0">COUNTA(C$5:C$13) - COUNTIF(C$5:C$13, "-")</f>
        <v>3</v>
      </c>
      <c r="D14" s="46">
        <f t="shared" si="0"/>
        <v>6</v>
      </c>
      <c r="E14" s="46">
        <f t="shared" si="0"/>
        <v>1</v>
      </c>
      <c r="F14" s="47"/>
      <c r="G14" s="48">
        <f t="shared" ref="G14:AV14" si="1">COUNTA(G$5:G$13) - COUNTIF(G$5:G$13, "-")</f>
        <v>2</v>
      </c>
      <c r="H14" s="48">
        <f t="shared" si="1"/>
        <v>5</v>
      </c>
      <c r="I14" s="48">
        <f t="shared" si="1"/>
        <v>0</v>
      </c>
      <c r="J14" s="48">
        <f t="shared" si="1"/>
        <v>3</v>
      </c>
      <c r="K14" s="48">
        <f t="shared" si="1"/>
        <v>5</v>
      </c>
      <c r="L14" s="48">
        <f t="shared" si="1"/>
        <v>0</v>
      </c>
      <c r="M14" s="48">
        <f t="shared" si="1"/>
        <v>2</v>
      </c>
      <c r="N14" s="48">
        <f t="shared" si="1"/>
        <v>5</v>
      </c>
      <c r="O14" s="48">
        <f t="shared" si="1"/>
        <v>0</v>
      </c>
      <c r="P14" s="48">
        <f t="shared" si="1"/>
        <v>2</v>
      </c>
      <c r="Q14" s="48">
        <f t="shared" si="1"/>
        <v>5</v>
      </c>
      <c r="R14" s="48">
        <f t="shared" si="1"/>
        <v>0</v>
      </c>
      <c r="S14" s="49">
        <f t="shared" si="1"/>
        <v>2</v>
      </c>
      <c r="T14" s="50">
        <f t="shared" si="1"/>
        <v>5</v>
      </c>
      <c r="U14" s="50">
        <f t="shared" si="1"/>
        <v>0</v>
      </c>
      <c r="V14" s="49">
        <f t="shared" si="1"/>
        <v>0</v>
      </c>
      <c r="W14" s="50">
        <f t="shared" si="1"/>
        <v>0</v>
      </c>
      <c r="X14" s="50">
        <f t="shared" si="1"/>
        <v>0</v>
      </c>
      <c r="Y14" s="48">
        <f t="shared" si="1"/>
        <v>2</v>
      </c>
      <c r="Z14" s="48">
        <f t="shared" si="1"/>
        <v>5</v>
      </c>
      <c r="AA14" s="48">
        <f t="shared" si="1"/>
        <v>0</v>
      </c>
      <c r="AB14" s="48">
        <f t="shared" si="1"/>
        <v>1</v>
      </c>
      <c r="AC14" s="48">
        <f t="shared" si="1"/>
        <v>5</v>
      </c>
      <c r="AD14" s="48">
        <f t="shared" si="1"/>
        <v>0</v>
      </c>
      <c r="AE14" s="48">
        <f t="shared" si="1"/>
        <v>2</v>
      </c>
      <c r="AF14" s="48">
        <f t="shared" si="1"/>
        <v>6</v>
      </c>
      <c r="AG14" s="48">
        <f t="shared" si="1"/>
        <v>0</v>
      </c>
      <c r="AH14" s="48">
        <f t="shared" si="1"/>
        <v>2</v>
      </c>
      <c r="AI14" s="48">
        <f t="shared" si="1"/>
        <v>5</v>
      </c>
      <c r="AJ14" s="48">
        <f t="shared" si="1"/>
        <v>0</v>
      </c>
      <c r="AK14" s="48">
        <f t="shared" si="1"/>
        <v>2</v>
      </c>
      <c r="AL14" s="48">
        <f t="shared" si="1"/>
        <v>4</v>
      </c>
      <c r="AM14" s="48">
        <f t="shared" si="1"/>
        <v>0</v>
      </c>
      <c r="AN14" s="49">
        <f t="shared" si="1"/>
        <v>1</v>
      </c>
      <c r="AO14" s="50">
        <f t="shared" si="1"/>
        <v>5</v>
      </c>
      <c r="AP14" s="50">
        <f t="shared" si="1"/>
        <v>0</v>
      </c>
      <c r="AQ14" s="48">
        <f t="shared" si="1"/>
        <v>2</v>
      </c>
      <c r="AR14" s="48">
        <f t="shared" si="1"/>
        <v>1</v>
      </c>
      <c r="AS14" s="48">
        <f t="shared" si="1"/>
        <v>0</v>
      </c>
      <c r="AT14" s="48">
        <f t="shared" si="1"/>
        <v>3</v>
      </c>
      <c r="AU14" s="48">
        <f t="shared" si="1"/>
        <v>5</v>
      </c>
      <c r="AV14" s="48">
        <f t="shared" si="1"/>
        <v>0</v>
      </c>
    </row>
    <row r="15" spans="1:48" ht="14.4">
      <c r="B15" s="25"/>
      <c r="C15" s="74">
        <f>C14+D14+E14</f>
        <v>10</v>
      </c>
      <c r="D15" s="58"/>
      <c r="E15" s="59"/>
      <c r="F15" s="51"/>
      <c r="G15" s="75">
        <f>G14+H14+I14</f>
        <v>7</v>
      </c>
      <c r="H15" s="58"/>
      <c r="I15" s="59"/>
      <c r="J15" s="75">
        <f>J14+K14+L14</f>
        <v>8</v>
      </c>
      <c r="K15" s="58"/>
      <c r="L15" s="59"/>
      <c r="M15" s="75">
        <f>M14+N14+O14</f>
        <v>7</v>
      </c>
      <c r="N15" s="58"/>
      <c r="O15" s="59"/>
      <c r="P15" s="75">
        <f>P14+Q14+R14</f>
        <v>7</v>
      </c>
      <c r="Q15" s="58"/>
      <c r="R15" s="59"/>
      <c r="S15" s="75">
        <f>S14+T14+U14</f>
        <v>7</v>
      </c>
      <c r="T15" s="58"/>
      <c r="U15" s="59"/>
      <c r="V15" s="75">
        <f>V14+W14+X14</f>
        <v>0</v>
      </c>
      <c r="W15" s="58"/>
      <c r="X15" s="59"/>
      <c r="Y15" s="75">
        <f>Y14+Z14+AA14</f>
        <v>7</v>
      </c>
      <c r="Z15" s="58"/>
      <c r="AA15" s="59"/>
      <c r="AB15" s="75">
        <f>AB14+AC14+AD14</f>
        <v>6</v>
      </c>
      <c r="AC15" s="58"/>
      <c r="AD15" s="59"/>
      <c r="AE15" s="75">
        <f>AE14+AF14+AG14</f>
        <v>8</v>
      </c>
      <c r="AF15" s="58"/>
      <c r="AG15" s="59"/>
      <c r="AH15" s="75">
        <f>AH14+AI14+AJ14</f>
        <v>7</v>
      </c>
      <c r="AI15" s="58"/>
      <c r="AJ15" s="59"/>
      <c r="AK15" s="75">
        <f>AK14+AL14+AM14</f>
        <v>6</v>
      </c>
      <c r="AL15" s="58"/>
      <c r="AM15" s="59"/>
      <c r="AN15" s="81">
        <f>AN14+AO14+AP14</f>
        <v>6</v>
      </c>
      <c r="AO15" s="72"/>
      <c r="AP15" s="73"/>
      <c r="AQ15" s="75">
        <f>AQ14+AR14+AS14</f>
        <v>3</v>
      </c>
      <c r="AR15" s="58"/>
      <c r="AS15" s="59"/>
      <c r="AT15" s="75">
        <f>AT14+AU14+AV14</f>
        <v>8</v>
      </c>
      <c r="AU15" s="58"/>
      <c r="AV15" s="59"/>
    </row>
    <row r="16" spans="1:48" ht="15.75" customHeight="1">
      <c r="B16" s="37" t="s">
        <v>52</v>
      </c>
      <c r="C16" s="76">
        <f>SUM(C14:E14)/C15</f>
        <v>1</v>
      </c>
      <c r="D16" s="58"/>
      <c r="E16" s="59"/>
      <c r="G16" s="70">
        <f>G15/$C$15</f>
        <v>0.7</v>
      </c>
      <c r="H16" s="58"/>
      <c r="I16" s="59"/>
      <c r="J16" s="70">
        <f>J15/$C$15</f>
        <v>0.8</v>
      </c>
      <c r="K16" s="58"/>
      <c r="L16" s="59"/>
      <c r="M16" s="70">
        <f>M15/$C$15</f>
        <v>0.7</v>
      </c>
      <c r="N16" s="58"/>
      <c r="O16" s="59"/>
      <c r="P16" s="70">
        <f>P15/$C$15</f>
        <v>0.7</v>
      </c>
      <c r="Q16" s="58"/>
      <c r="R16" s="59"/>
      <c r="S16" s="70">
        <f>S15/$C$15</f>
        <v>0.7</v>
      </c>
      <c r="T16" s="58"/>
      <c r="U16" s="59"/>
      <c r="V16" s="70">
        <f>V15/$C$15</f>
        <v>0</v>
      </c>
      <c r="W16" s="58"/>
      <c r="X16" s="59"/>
      <c r="Y16" s="70">
        <f>Y15/$C$15</f>
        <v>0.7</v>
      </c>
      <c r="Z16" s="58"/>
      <c r="AA16" s="59"/>
      <c r="AB16" s="70">
        <f>AB15/$C$15</f>
        <v>0.6</v>
      </c>
      <c r="AC16" s="58"/>
      <c r="AD16" s="59"/>
      <c r="AE16" s="70">
        <f>AE15/$C$15</f>
        <v>0.8</v>
      </c>
      <c r="AF16" s="58"/>
      <c r="AG16" s="59"/>
      <c r="AH16" s="70">
        <f>AH15/$C$15</f>
        <v>0.7</v>
      </c>
      <c r="AI16" s="58"/>
      <c r="AJ16" s="59"/>
      <c r="AK16" s="70">
        <f>AK15/$C$15</f>
        <v>0.6</v>
      </c>
      <c r="AL16" s="58"/>
      <c r="AM16" s="59"/>
      <c r="AN16" s="70">
        <f>AN15/$C$15</f>
        <v>0.6</v>
      </c>
      <c r="AO16" s="58"/>
      <c r="AP16" s="59"/>
      <c r="AQ16" s="70">
        <f>AQ15/$C$15</f>
        <v>0.3</v>
      </c>
      <c r="AR16" s="58"/>
      <c r="AS16" s="59"/>
      <c r="AT16" s="70">
        <f>AT15/$C$15</f>
        <v>0.8</v>
      </c>
      <c r="AU16" s="58"/>
      <c r="AV16" s="59"/>
    </row>
    <row r="17" spans="2:11" ht="15.75" customHeight="1">
      <c r="G17" s="20"/>
      <c r="H17" s="20"/>
      <c r="I17" s="20"/>
      <c r="J17" s="77"/>
      <c r="K17" s="78"/>
    </row>
    <row r="18" spans="2:11" ht="15.75" customHeight="1">
      <c r="B18" s="79" t="s">
        <v>53</v>
      </c>
      <c r="C18" s="59"/>
      <c r="D18" s="52" t="s">
        <v>10</v>
      </c>
      <c r="G18" s="20"/>
      <c r="H18" s="20"/>
      <c r="I18" s="20"/>
      <c r="J18" s="20"/>
      <c r="K18" s="20"/>
    </row>
    <row r="19" spans="2:11" ht="15.75" customHeight="1">
      <c r="B19" s="75" t="s">
        <v>15</v>
      </c>
      <c r="C19" s="89"/>
      <c r="D19" s="53">
        <f>(G$16)</f>
        <v>0.7</v>
      </c>
      <c r="G19" s="20"/>
      <c r="H19" s="20"/>
      <c r="I19" s="20"/>
      <c r="J19" s="20"/>
      <c r="K19" s="20"/>
    </row>
    <row r="20" spans="2:11" ht="15.75" customHeight="1">
      <c r="B20" s="75" t="s">
        <v>16</v>
      </c>
      <c r="C20" s="89"/>
      <c r="D20" s="53">
        <f>(J16)</f>
        <v>0.8</v>
      </c>
      <c r="G20" s="20"/>
      <c r="H20" s="20"/>
      <c r="I20" s="20"/>
      <c r="J20" s="20"/>
      <c r="K20" s="20"/>
    </row>
    <row r="21" spans="2:11" ht="15.75" customHeight="1">
      <c r="B21" s="75" t="s">
        <v>17</v>
      </c>
      <c r="C21" s="89"/>
      <c r="D21" s="53">
        <f>(M$16)</f>
        <v>0.7</v>
      </c>
      <c r="G21" s="20"/>
      <c r="H21" s="20"/>
      <c r="I21" s="20"/>
      <c r="J21" s="20"/>
      <c r="K21" s="20"/>
    </row>
    <row r="22" spans="2:11" ht="15.75" customHeight="1">
      <c r="B22" s="75" t="s">
        <v>18</v>
      </c>
      <c r="C22" s="89"/>
      <c r="D22" s="53">
        <f>(P$16)</f>
        <v>0.7</v>
      </c>
      <c r="G22" s="20"/>
      <c r="H22" s="20"/>
      <c r="I22" s="20"/>
      <c r="J22" s="20"/>
      <c r="K22" s="20"/>
    </row>
    <row r="23" spans="2:11" ht="15.75" customHeight="1">
      <c r="B23" s="75" t="s">
        <v>19</v>
      </c>
      <c r="C23" s="89"/>
      <c r="D23" s="53">
        <f>(S$16)</f>
        <v>0.7</v>
      </c>
      <c r="G23" s="20"/>
      <c r="H23" s="20"/>
      <c r="I23" s="20"/>
      <c r="J23" s="20"/>
      <c r="K23" s="20"/>
    </row>
    <row r="24" spans="2:11" ht="15.75" customHeight="1">
      <c r="B24" s="75" t="s">
        <v>20</v>
      </c>
      <c r="C24" s="89"/>
      <c r="D24" s="53">
        <f>(V$16)</f>
        <v>0</v>
      </c>
      <c r="G24" s="20"/>
      <c r="H24" s="20"/>
      <c r="I24" s="20"/>
      <c r="J24" s="20"/>
      <c r="K24" s="20"/>
    </row>
    <row r="25" spans="2:11" ht="15.75" customHeight="1">
      <c r="B25" s="75" t="s">
        <v>21</v>
      </c>
      <c r="C25" s="89"/>
      <c r="D25" s="53">
        <f>(Y$16)</f>
        <v>0.7</v>
      </c>
      <c r="G25" s="20"/>
      <c r="H25" s="20"/>
      <c r="I25" s="20"/>
      <c r="J25" s="20"/>
      <c r="K25" s="20"/>
    </row>
    <row r="26" spans="2:11" ht="15.75" customHeight="1">
      <c r="B26" s="75" t="s">
        <v>22</v>
      </c>
      <c r="C26" s="89"/>
      <c r="D26" s="53">
        <f>(AB$16)</f>
        <v>0.6</v>
      </c>
      <c r="G26" s="20"/>
      <c r="H26" s="20"/>
      <c r="I26" s="20"/>
      <c r="J26" s="20"/>
      <c r="K26" s="20"/>
    </row>
    <row r="27" spans="2:11" ht="15.75" customHeight="1">
      <c r="B27" s="75" t="s">
        <v>23</v>
      </c>
      <c r="C27" s="89"/>
      <c r="D27" s="53">
        <f>(AE$16)</f>
        <v>0.8</v>
      </c>
      <c r="G27" s="20"/>
      <c r="H27" s="20"/>
      <c r="I27" s="20"/>
      <c r="J27" s="20"/>
      <c r="K27" s="20"/>
    </row>
    <row r="28" spans="2:11" ht="15.75" customHeight="1">
      <c r="B28" s="75" t="s">
        <v>24</v>
      </c>
      <c r="C28" s="89"/>
      <c r="D28" s="53">
        <f>(AH$16)</f>
        <v>0.7</v>
      </c>
      <c r="G28" s="20"/>
      <c r="H28" s="20"/>
      <c r="I28" s="20"/>
      <c r="J28" s="20"/>
      <c r="K28" s="20"/>
    </row>
    <row r="29" spans="2:11" ht="15.75" customHeight="1">
      <c r="B29" s="75" t="s">
        <v>25</v>
      </c>
      <c r="C29" s="89"/>
      <c r="D29" s="53">
        <f>(AK$16)</f>
        <v>0.6</v>
      </c>
      <c r="G29" s="20"/>
      <c r="H29" s="20"/>
      <c r="I29" s="20"/>
      <c r="J29" s="20"/>
      <c r="K29" s="20"/>
    </row>
    <row r="30" spans="2:11" ht="15.75" customHeight="1">
      <c r="B30" s="75" t="s">
        <v>26</v>
      </c>
      <c r="C30" s="89"/>
      <c r="D30" s="53">
        <f>AN16</f>
        <v>0.6</v>
      </c>
      <c r="G30" s="20"/>
      <c r="H30" s="20"/>
      <c r="I30" s="20"/>
      <c r="J30" s="20"/>
      <c r="K30" s="20"/>
    </row>
    <row r="31" spans="2:11" ht="15.75" customHeight="1">
      <c r="B31" s="75" t="s">
        <v>27</v>
      </c>
      <c r="C31" s="89"/>
      <c r="D31" s="53">
        <f>(AQ$16)</f>
        <v>0.3</v>
      </c>
      <c r="G31" s="20"/>
      <c r="H31" s="20"/>
      <c r="I31" s="20"/>
      <c r="J31" s="20"/>
      <c r="K31" s="20"/>
    </row>
    <row r="32" spans="2:11" ht="15.75" customHeight="1">
      <c r="B32" s="75" t="s">
        <v>28</v>
      </c>
      <c r="C32" s="89"/>
      <c r="D32" s="53">
        <f>(AT$16)</f>
        <v>0.8</v>
      </c>
      <c r="G32" s="20"/>
      <c r="H32" s="20"/>
      <c r="I32" s="20"/>
      <c r="J32" s="20"/>
      <c r="K32" s="20"/>
    </row>
    <row r="33" spans="2:3" ht="15.75" customHeight="1">
      <c r="B33" s="54"/>
      <c r="C33" s="20" t="s">
        <v>54</v>
      </c>
    </row>
  </sheetData>
  <mergeCells count="92">
    <mergeCell ref="J7:J11"/>
    <mergeCell ref="L7:L11"/>
    <mergeCell ref="B22:C22"/>
    <mergeCell ref="B23:C23"/>
    <mergeCell ref="B7:B11"/>
    <mergeCell ref="C7:C11"/>
    <mergeCell ref="E7:E11"/>
    <mergeCell ref="G7:G11"/>
    <mergeCell ref="I7:I11"/>
    <mergeCell ref="AT7:AT11"/>
    <mergeCell ref="AV7:AV11"/>
    <mergeCell ref="AH7:AH11"/>
    <mergeCell ref="AJ7:AJ11"/>
    <mergeCell ref="AK7:AK11"/>
    <mergeCell ref="AM7:AM11"/>
    <mergeCell ref="AN7:AN11"/>
    <mergeCell ref="AP7:AP11"/>
    <mergeCell ref="AQ7:AQ11"/>
    <mergeCell ref="AB7:AB11"/>
    <mergeCell ref="AD7:AD11"/>
    <mergeCell ref="AE7:AE11"/>
    <mergeCell ref="AG7:AG11"/>
    <mergeCell ref="AS7:AS11"/>
    <mergeCell ref="U7:U11"/>
    <mergeCell ref="V7:V11"/>
    <mergeCell ref="X7:X11"/>
    <mergeCell ref="Y7:Y11"/>
    <mergeCell ref="AA7:AA11"/>
    <mergeCell ref="M7:M11"/>
    <mergeCell ref="O7:O11"/>
    <mergeCell ref="P7:P11"/>
    <mergeCell ref="R7:R11"/>
    <mergeCell ref="S7:S11"/>
    <mergeCell ref="AN3:AP3"/>
    <mergeCell ref="AQ3:AS3"/>
    <mergeCell ref="AT3:AV3"/>
    <mergeCell ref="C3:E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B30:C30"/>
    <mergeCell ref="B31:C31"/>
    <mergeCell ref="B32:C32"/>
    <mergeCell ref="G15:I15"/>
    <mergeCell ref="G16:I16"/>
    <mergeCell ref="B18:C18"/>
    <mergeCell ref="B19:C19"/>
    <mergeCell ref="B20:C20"/>
    <mergeCell ref="B21:C21"/>
    <mergeCell ref="B24:C24"/>
    <mergeCell ref="B25:C25"/>
    <mergeCell ref="B26:C26"/>
    <mergeCell ref="B27:C27"/>
    <mergeCell ref="B28:C28"/>
    <mergeCell ref="B29:C29"/>
    <mergeCell ref="J17:K17"/>
    <mergeCell ref="P16:R16"/>
    <mergeCell ref="S16:U16"/>
    <mergeCell ref="C15:E15"/>
    <mergeCell ref="J15:L15"/>
    <mergeCell ref="M15:O15"/>
    <mergeCell ref="P15:R15"/>
    <mergeCell ref="S15:U15"/>
    <mergeCell ref="C16:E16"/>
    <mergeCell ref="AN15:AP15"/>
    <mergeCell ref="AQ15:AS15"/>
    <mergeCell ref="AT15:AV15"/>
    <mergeCell ref="J16:L16"/>
    <mergeCell ref="M16:O16"/>
    <mergeCell ref="V15:X15"/>
    <mergeCell ref="AQ16:AS16"/>
    <mergeCell ref="AT16:AV16"/>
    <mergeCell ref="V16:X16"/>
    <mergeCell ref="Y16:AA16"/>
    <mergeCell ref="AB16:AD16"/>
    <mergeCell ref="AE16:AG16"/>
    <mergeCell ref="AH16:AJ16"/>
    <mergeCell ref="AK16:AM16"/>
    <mergeCell ref="AN16:AP16"/>
    <mergeCell ref="Y15:AA15"/>
    <mergeCell ref="AB15:AD15"/>
    <mergeCell ref="AE15:AG15"/>
    <mergeCell ref="AH15:AJ15"/>
    <mergeCell ref="AK15:AM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33"/>
  <sheetViews>
    <sheetView workbookViewId="0">
      <pane xSplit="5" topLeftCell="AR1" activePane="topRight" state="frozen"/>
      <selection pane="topRight" activeCell="F3" sqref="F3:AU3"/>
    </sheetView>
  </sheetViews>
  <sheetFormatPr baseColWidth="10" defaultColWidth="12.6640625" defaultRowHeight="15" customHeight="1"/>
  <cols>
    <col min="1" max="1" width="8.6640625" customWidth="1"/>
    <col min="2" max="2" width="13.88671875" customWidth="1"/>
    <col min="3" max="3" width="27.33203125" customWidth="1"/>
    <col min="4" max="4" width="24" customWidth="1"/>
    <col min="5" max="6" width="26" customWidth="1"/>
    <col min="7" max="7" width="33" customWidth="1"/>
    <col min="8" max="8" width="11.77734375" customWidth="1"/>
    <col min="9" max="10" width="32.88671875" customWidth="1"/>
    <col min="11" max="12" width="11.77734375" customWidth="1"/>
    <col min="13" max="13" width="36.33203125" customWidth="1"/>
    <col min="14" max="15" width="11.77734375" customWidth="1"/>
    <col min="16" max="16" width="36" customWidth="1"/>
    <col min="17" max="17" width="11.77734375" customWidth="1"/>
    <col min="18" max="19" width="36.33203125" customWidth="1"/>
    <col min="20" max="20" width="11.77734375" customWidth="1"/>
    <col min="21" max="21" width="13.77734375" customWidth="1"/>
    <col min="22" max="22" width="11" customWidth="1"/>
    <col min="23" max="23" width="11.77734375" customWidth="1"/>
    <col min="24" max="24" width="24.109375" customWidth="1"/>
    <col min="25" max="25" width="24" customWidth="1"/>
    <col min="26" max="27" width="11.77734375" customWidth="1"/>
    <col min="28" max="28" width="11" customWidth="1"/>
    <col min="29" max="29" width="11.77734375" customWidth="1"/>
    <col min="30" max="30" width="21.6640625" customWidth="1"/>
    <col min="31" max="31" width="30.21875" customWidth="1"/>
    <col min="32" max="32" width="11.77734375" customWidth="1"/>
    <col min="33" max="33" width="26.77734375" customWidth="1"/>
    <col min="34" max="34" width="30.33203125" customWidth="1"/>
    <col min="35" max="35" width="11.77734375" customWidth="1"/>
    <col min="36" max="37" width="24.6640625" customWidth="1"/>
    <col min="38" max="38" width="11.77734375" customWidth="1"/>
    <col min="39" max="39" width="27.88671875" customWidth="1"/>
    <col min="40" max="40" width="35.33203125" customWidth="1"/>
    <col min="41" max="41" width="11.77734375" customWidth="1"/>
    <col min="42" max="42" width="23" customWidth="1"/>
    <col min="43" max="43" width="27.33203125" customWidth="1"/>
    <col min="44" max="44" width="11.77734375" customWidth="1"/>
    <col min="45" max="46" width="24" customWidth="1"/>
    <col min="47" max="47" width="11.77734375" customWidth="1"/>
    <col min="48" max="48" width="26" customWidth="1"/>
  </cols>
  <sheetData>
    <row r="1" spans="1:47" ht="14.4">
      <c r="A1" s="1" t="s">
        <v>64</v>
      </c>
      <c r="S1" s="19"/>
      <c r="T1" s="19"/>
      <c r="U1" s="19"/>
      <c r="V1" s="19"/>
      <c r="W1" s="19"/>
      <c r="X1" s="19"/>
      <c r="AN1" s="19"/>
      <c r="AO1" s="19"/>
      <c r="AP1" s="19"/>
    </row>
    <row r="2" spans="1:47" ht="14.4">
      <c r="B2" s="20"/>
      <c r="C2" s="21"/>
      <c r="D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2"/>
      <c r="AO2" s="22"/>
      <c r="AP2" s="22"/>
      <c r="AQ2" s="21"/>
      <c r="AR2" s="21"/>
      <c r="AS2" s="21"/>
      <c r="AT2" s="21"/>
      <c r="AU2" s="21"/>
    </row>
    <row r="3" spans="1:47" ht="14.4">
      <c r="B3" s="23"/>
      <c r="C3" s="62" t="s">
        <v>65</v>
      </c>
      <c r="D3" s="59"/>
      <c r="F3" s="75" t="s">
        <v>15</v>
      </c>
      <c r="G3" s="58"/>
      <c r="H3" s="59"/>
      <c r="I3" s="80" t="s">
        <v>16</v>
      </c>
      <c r="J3" s="72"/>
      <c r="K3" s="73"/>
      <c r="L3" s="75" t="s">
        <v>17</v>
      </c>
      <c r="M3" s="58"/>
      <c r="N3" s="59"/>
      <c r="O3" s="80" t="s">
        <v>18</v>
      </c>
      <c r="P3" s="72"/>
      <c r="Q3" s="73"/>
      <c r="R3" s="75" t="s">
        <v>19</v>
      </c>
      <c r="S3" s="58"/>
      <c r="T3" s="59"/>
      <c r="U3" s="80" t="s">
        <v>20</v>
      </c>
      <c r="V3" s="72"/>
      <c r="W3" s="73"/>
      <c r="X3" s="75" t="s">
        <v>21</v>
      </c>
      <c r="Y3" s="58"/>
      <c r="Z3" s="59"/>
      <c r="AA3" s="80" t="s">
        <v>22</v>
      </c>
      <c r="AB3" s="72"/>
      <c r="AC3" s="73"/>
      <c r="AD3" s="75" t="s">
        <v>23</v>
      </c>
      <c r="AE3" s="58"/>
      <c r="AF3" s="59"/>
      <c r="AG3" s="80" t="s">
        <v>24</v>
      </c>
      <c r="AH3" s="72"/>
      <c r="AI3" s="73"/>
      <c r="AJ3" s="75" t="s">
        <v>25</v>
      </c>
      <c r="AK3" s="58"/>
      <c r="AL3" s="59"/>
      <c r="AM3" s="80" t="s">
        <v>26</v>
      </c>
      <c r="AN3" s="72"/>
      <c r="AO3" s="73"/>
      <c r="AP3" s="75" t="s">
        <v>27</v>
      </c>
      <c r="AQ3" s="58"/>
      <c r="AR3" s="59"/>
      <c r="AS3" s="80" t="s">
        <v>28</v>
      </c>
      <c r="AT3" s="72"/>
      <c r="AU3" s="73"/>
    </row>
    <row r="4" spans="1:47" ht="14.4">
      <c r="B4" s="25"/>
      <c r="C4" s="26" t="s">
        <v>33</v>
      </c>
      <c r="D4" s="26" t="s">
        <v>34</v>
      </c>
      <c r="F4" s="29" t="s">
        <v>33</v>
      </c>
      <c r="G4" s="29" t="s">
        <v>34</v>
      </c>
      <c r="H4" s="29" t="s">
        <v>35</v>
      </c>
      <c r="I4" s="30" t="s">
        <v>33</v>
      </c>
      <c r="J4" s="30" t="s">
        <v>34</v>
      </c>
      <c r="K4" s="29" t="s">
        <v>35</v>
      </c>
      <c r="L4" s="30" t="s">
        <v>33</v>
      </c>
      <c r="M4" s="30" t="s">
        <v>34</v>
      </c>
      <c r="N4" s="29" t="s">
        <v>35</v>
      </c>
      <c r="O4" s="30" t="s">
        <v>33</v>
      </c>
      <c r="P4" s="30" t="s">
        <v>34</v>
      </c>
      <c r="Q4" s="29" t="s">
        <v>35</v>
      </c>
      <c r="R4" s="31" t="s">
        <v>33</v>
      </c>
      <c r="S4" s="32" t="s">
        <v>34</v>
      </c>
      <c r="T4" s="33" t="s">
        <v>35</v>
      </c>
      <c r="U4" s="31" t="s">
        <v>33</v>
      </c>
      <c r="V4" s="32" t="s">
        <v>34</v>
      </c>
      <c r="W4" s="33" t="s">
        <v>35</v>
      </c>
      <c r="X4" s="30" t="s">
        <v>33</v>
      </c>
      <c r="Y4" s="30" t="s">
        <v>34</v>
      </c>
      <c r="Z4" s="29" t="s">
        <v>35</v>
      </c>
      <c r="AA4" s="30" t="s">
        <v>33</v>
      </c>
      <c r="AB4" s="30" t="s">
        <v>34</v>
      </c>
      <c r="AC4" s="29" t="s">
        <v>35</v>
      </c>
      <c r="AD4" s="30" t="s">
        <v>33</v>
      </c>
      <c r="AE4" s="30" t="s">
        <v>34</v>
      </c>
      <c r="AF4" s="29" t="s">
        <v>35</v>
      </c>
      <c r="AG4" s="30" t="s">
        <v>33</v>
      </c>
      <c r="AH4" s="30" t="s">
        <v>34</v>
      </c>
      <c r="AI4" s="29" t="s">
        <v>35</v>
      </c>
      <c r="AJ4" s="30" t="s">
        <v>33</v>
      </c>
      <c r="AK4" s="30" t="s">
        <v>34</v>
      </c>
      <c r="AL4" s="29" t="s">
        <v>35</v>
      </c>
      <c r="AM4" s="31" t="s">
        <v>33</v>
      </c>
      <c r="AN4" s="32" t="s">
        <v>34</v>
      </c>
      <c r="AO4" s="33" t="s">
        <v>35</v>
      </c>
      <c r="AP4" s="30" t="s">
        <v>33</v>
      </c>
      <c r="AQ4" s="30" t="s">
        <v>34</v>
      </c>
      <c r="AR4" s="29" t="s">
        <v>35</v>
      </c>
      <c r="AS4" s="30" t="s">
        <v>33</v>
      </c>
      <c r="AT4" s="30" t="s">
        <v>34</v>
      </c>
      <c r="AU4" s="29" t="s">
        <v>35</v>
      </c>
    </row>
    <row r="5" spans="1:47" ht="14.4">
      <c r="B5" s="25" t="s">
        <v>36</v>
      </c>
      <c r="C5" s="34" t="s">
        <v>37</v>
      </c>
      <c r="D5" s="34" t="s">
        <v>38</v>
      </c>
      <c r="F5" s="12" t="s">
        <v>37</v>
      </c>
      <c r="G5" s="12" t="s">
        <v>38</v>
      </c>
      <c r="H5" s="12" t="s">
        <v>38</v>
      </c>
      <c r="I5" s="12" t="s">
        <v>37</v>
      </c>
      <c r="J5" s="12" t="s">
        <v>38</v>
      </c>
      <c r="K5" s="12" t="s">
        <v>38</v>
      </c>
      <c r="L5" s="12" t="s">
        <v>37</v>
      </c>
      <c r="M5" s="12" t="s">
        <v>38</v>
      </c>
      <c r="N5" s="12" t="s">
        <v>38</v>
      </c>
      <c r="O5" s="12" t="s">
        <v>37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37</v>
      </c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37</v>
      </c>
      <c r="AE5" s="12" t="s">
        <v>38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12" t="s">
        <v>38</v>
      </c>
      <c r="AL5" s="12" t="s">
        <v>38</v>
      </c>
      <c r="AM5" s="12" t="s">
        <v>38</v>
      </c>
      <c r="AN5" s="12" t="s">
        <v>38</v>
      </c>
      <c r="AO5" s="12" t="s">
        <v>38</v>
      </c>
      <c r="AP5" s="12" t="s">
        <v>37</v>
      </c>
      <c r="AQ5" s="12" t="s">
        <v>38</v>
      </c>
      <c r="AR5" s="12" t="s">
        <v>38</v>
      </c>
      <c r="AS5" s="12" t="s">
        <v>37</v>
      </c>
      <c r="AT5" s="12" t="s">
        <v>38</v>
      </c>
      <c r="AU5" s="12" t="s">
        <v>38</v>
      </c>
    </row>
    <row r="6" spans="1:47" ht="14.4">
      <c r="B6" s="25" t="s">
        <v>39</v>
      </c>
      <c r="C6" s="34" t="s">
        <v>40</v>
      </c>
      <c r="D6" s="34" t="s">
        <v>41</v>
      </c>
      <c r="F6" s="12" t="s">
        <v>40</v>
      </c>
      <c r="G6" s="12" t="s">
        <v>41</v>
      </c>
      <c r="H6" s="12" t="s">
        <v>38</v>
      </c>
      <c r="I6" s="12" t="s">
        <v>40</v>
      </c>
      <c r="J6" s="12" t="s">
        <v>41</v>
      </c>
      <c r="K6" s="12" t="s">
        <v>38</v>
      </c>
      <c r="L6" s="12" t="s">
        <v>40</v>
      </c>
      <c r="M6" s="12" t="s">
        <v>41</v>
      </c>
      <c r="N6" s="12" t="s">
        <v>38</v>
      </c>
      <c r="O6" s="12" t="s">
        <v>40</v>
      </c>
      <c r="P6" s="12" t="s">
        <v>41</v>
      </c>
      <c r="Q6" s="12" t="s">
        <v>38</v>
      </c>
      <c r="R6" s="12" t="s">
        <v>40</v>
      </c>
      <c r="S6" s="12" t="s">
        <v>41</v>
      </c>
      <c r="T6" s="12" t="s">
        <v>38</v>
      </c>
      <c r="U6" s="12" t="s">
        <v>38</v>
      </c>
      <c r="V6" s="12" t="s">
        <v>38</v>
      </c>
      <c r="W6" s="12" t="s">
        <v>38</v>
      </c>
      <c r="X6" s="12" t="s">
        <v>40</v>
      </c>
      <c r="Y6" s="12" t="s">
        <v>38</v>
      </c>
      <c r="Z6" s="12" t="s">
        <v>38</v>
      </c>
      <c r="AA6" s="12" t="s">
        <v>38</v>
      </c>
      <c r="AB6" s="12" t="s">
        <v>38</v>
      </c>
      <c r="AC6" s="12" t="s">
        <v>38</v>
      </c>
      <c r="AD6" s="12" t="s">
        <v>40</v>
      </c>
      <c r="AE6" s="12" t="s">
        <v>41</v>
      </c>
      <c r="AF6" s="12" t="s">
        <v>38</v>
      </c>
      <c r="AG6" s="12" t="s">
        <v>40</v>
      </c>
      <c r="AH6" s="12" t="s">
        <v>41</v>
      </c>
      <c r="AI6" s="12" t="s">
        <v>38</v>
      </c>
      <c r="AJ6" s="12" t="s">
        <v>40</v>
      </c>
      <c r="AK6" s="12" t="s">
        <v>38</v>
      </c>
      <c r="AL6" s="12" t="s">
        <v>38</v>
      </c>
      <c r="AM6" s="12" t="s">
        <v>40</v>
      </c>
      <c r="AN6" s="12" t="s">
        <v>41</v>
      </c>
      <c r="AO6" s="12" t="s">
        <v>38</v>
      </c>
      <c r="AP6" s="12" t="s">
        <v>40</v>
      </c>
      <c r="AQ6" s="12" t="s">
        <v>41</v>
      </c>
      <c r="AR6" s="12" t="s">
        <v>38</v>
      </c>
      <c r="AS6" s="12" t="s">
        <v>40</v>
      </c>
      <c r="AT6" s="12" t="s">
        <v>41</v>
      </c>
      <c r="AU6" s="12" t="s">
        <v>38</v>
      </c>
    </row>
    <row r="7" spans="1:47" ht="14.4">
      <c r="B7" s="64" t="s">
        <v>61</v>
      </c>
      <c r="C7" s="87" t="s">
        <v>42</v>
      </c>
      <c r="D7" s="34" t="s">
        <v>62</v>
      </c>
      <c r="F7" s="68" t="s">
        <v>42</v>
      </c>
      <c r="G7" s="12" t="s">
        <v>62</v>
      </c>
      <c r="H7" s="68" t="s">
        <v>38</v>
      </c>
      <c r="I7" s="68" t="s">
        <v>42</v>
      </c>
      <c r="J7" s="12" t="s">
        <v>62</v>
      </c>
      <c r="K7" s="68" t="s">
        <v>38</v>
      </c>
      <c r="L7" s="68" t="s">
        <v>38</v>
      </c>
      <c r="M7" s="12" t="s">
        <v>62</v>
      </c>
      <c r="N7" s="68" t="s">
        <v>38</v>
      </c>
      <c r="O7" s="68" t="s">
        <v>38</v>
      </c>
      <c r="P7" s="12" t="s">
        <v>62</v>
      </c>
      <c r="Q7" s="68" t="s">
        <v>38</v>
      </c>
      <c r="R7" s="68" t="s">
        <v>42</v>
      </c>
      <c r="S7" s="12" t="s">
        <v>62</v>
      </c>
      <c r="T7" s="68" t="s">
        <v>38</v>
      </c>
      <c r="U7" s="68" t="s">
        <v>38</v>
      </c>
      <c r="V7" s="12" t="s">
        <v>38</v>
      </c>
      <c r="W7" s="68" t="s">
        <v>38</v>
      </c>
      <c r="X7" s="68" t="s">
        <v>38</v>
      </c>
      <c r="Y7" s="12" t="s">
        <v>62</v>
      </c>
      <c r="Z7" s="68" t="s">
        <v>38</v>
      </c>
      <c r="AA7" s="68" t="s">
        <v>38</v>
      </c>
      <c r="AB7" s="12" t="s">
        <v>38</v>
      </c>
      <c r="AC7" s="68" t="s">
        <v>38</v>
      </c>
      <c r="AD7" s="68" t="s">
        <v>38</v>
      </c>
      <c r="AE7" s="12" t="s">
        <v>62</v>
      </c>
      <c r="AF7" s="68" t="s">
        <v>38</v>
      </c>
      <c r="AG7" s="68" t="s">
        <v>42</v>
      </c>
      <c r="AH7" s="12" t="s">
        <v>38</v>
      </c>
      <c r="AI7" s="68" t="s">
        <v>38</v>
      </c>
      <c r="AJ7" s="68" t="s">
        <v>42</v>
      </c>
      <c r="AK7" s="12" t="s">
        <v>62</v>
      </c>
      <c r="AL7" s="68" t="s">
        <v>38</v>
      </c>
      <c r="AM7" s="68" t="s">
        <v>42</v>
      </c>
      <c r="AN7" s="12" t="s">
        <v>62</v>
      </c>
      <c r="AO7" s="68" t="s">
        <v>38</v>
      </c>
      <c r="AP7" s="68" t="s">
        <v>38</v>
      </c>
      <c r="AQ7" s="12" t="s">
        <v>62</v>
      </c>
      <c r="AR7" s="68" t="s">
        <v>38</v>
      </c>
      <c r="AS7" s="68" t="s">
        <v>42</v>
      </c>
      <c r="AT7" s="12" t="s">
        <v>38</v>
      </c>
      <c r="AU7" s="68" t="s">
        <v>38</v>
      </c>
    </row>
    <row r="8" spans="1:47" ht="14.4">
      <c r="B8" s="65"/>
      <c r="C8" s="65"/>
      <c r="D8" s="34" t="s">
        <v>43</v>
      </c>
      <c r="F8" s="65"/>
      <c r="G8" s="12" t="s">
        <v>43</v>
      </c>
      <c r="H8" s="65"/>
      <c r="I8" s="65"/>
      <c r="J8" s="12" t="s">
        <v>43</v>
      </c>
      <c r="K8" s="65"/>
      <c r="L8" s="65"/>
      <c r="M8" s="12" t="s">
        <v>43</v>
      </c>
      <c r="N8" s="65"/>
      <c r="O8" s="65"/>
      <c r="P8" s="12" t="s">
        <v>43</v>
      </c>
      <c r="Q8" s="65"/>
      <c r="R8" s="65"/>
      <c r="S8" s="12" t="s">
        <v>43</v>
      </c>
      <c r="T8" s="65"/>
      <c r="U8" s="65"/>
      <c r="V8" s="12" t="s">
        <v>38</v>
      </c>
      <c r="W8" s="65"/>
      <c r="X8" s="65"/>
      <c r="Y8" s="12" t="s">
        <v>43</v>
      </c>
      <c r="Z8" s="65"/>
      <c r="AA8" s="65"/>
      <c r="AB8" s="12" t="s">
        <v>38</v>
      </c>
      <c r="AC8" s="65"/>
      <c r="AD8" s="65"/>
      <c r="AE8" s="12" t="s">
        <v>43</v>
      </c>
      <c r="AF8" s="65"/>
      <c r="AG8" s="65"/>
      <c r="AH8" s="12" t="s">
        <v>43</v>
      </c>
      <c r="AI8" s="65"/>
      <c r="AJ8" s="65"/>
      <c r="AK8" s="12" t="s">
        <v>43</v>
      </c>
      <c r="AL8" s="65"/>
      <c r="AM8" s="65"/>
      <c r="AN8" s="12" t="s">
        <v>43</v>
      </c>
      <c r="AO8" s="65"/>
      <c r="AP8" s="65"/>
      <c r="AQ8" s="12" t="s">
        <v>38</v>
      </c>
      <c r="AR8" s="65"/>
      <c r="AS8" s="65"/>
      <c r="AT8" s="12" t="s">
        <v>43</v>
      </c>
      <c r="AU8" s="65"/>
    </row>
    <row r="9" spans="1:47" ht="14.4">
      <c r="B9" s="65"/>
      <c r="C9" s="65"/>
      <c r="D9" s="34" t="s">
        <v>45</v>
      </c>
      <c r="F9" s="65"/>
      <c r="G9" s="12" t="s">
        <v>45</v>
      </c>
      <c r="H9" s="65"/>
      <c r="I9" s="65"/>
      <c r="J9" s="12" t="s">
        <v>45</v>
      </c>
      <c r="K9" s="65"/>
      <c r="L9" s="65"/>
      <c r="M9" s="12" t="s">
        <v>45</v>
      </c>
      <c r="N9" s="65"/>
      <c r="O9" s="65"/>
      <c r="P9" s="12" t="s">
        <v>45</v>
      </c>
      <c r="Q9" s="65"/>
      <c r="R9" s="65"/>
      <c r="S9" s="12" t="s">
        <v>45</v>
      </c>
      <c r="T9" s="65"/>
      <c r="U9" s="65"/>
      <c r="V9" s="12" t="s">
        <v>38</v>
      </c>
      <c r="W9" s="65"/>
      <c r="X9" s="65"/>
      <c r="Y9" s="12" t="s">
        <v>45</v>
      </c>
      <c r="Z9" s="65"/>
      <c r="AA9" s="65"/>
      <c r="AB9" s="12" t="s">
        <v>38</v>
      </c>
      <c r="AC9" s="65"/>
      <c r="AD9" s="65"/>
      <c r="AE9" s="12" t="s">
        <v>45</v>
      </c>
      <c r="AF9" s="65"/>
      <c r="AG9" s="65"/>
      <c r="AH9" s="12" t="s">
        <v>45</v>
      </c>
      <c r="AI9" s="65"/>
      <c r="AJ9" s="65"/>
      <c r="AK9" s="12" t="s">
        <v>45</v>
      </c>
      <c r="AL9" s="65"/>
      <c r="AM9" s="65"/>
      <c r="AN9" s="12" t="s">
        <v>45</v>
      </c>
      <c r="AO9" s="65"/>
      <c r="AP9" s="65"/>
      <c r="AQ9" s="12" t="s">
        <v>38</v>
      </c>
      <c r="AR9" s="65"/>
      <c r="AS9" s="65"/>
      <c r="AT9" s="12" t="s">
        <v>45</v>
      </c>
      <c r="AU9" s="65"/>
    </row>
    <row r="10" spans="1:47" ht="14.4">
      <c r="B10" s="65"/>
      <c r="C10" s="65"/>
      <c r="D10" s="43" t="s">
        <v>46</v>
      </c>
      <c r="F10" s="65"/>
      <c r="G10" s="44" t="s">
        <v>46</v>
      </c>
      <c r="H10" s="65"/>
      <c r="I10" s="65"/>
      <c r="J10" s="44" t="s">
        <v>46</v>
      </c>
      <c r="K10" s="65"/>
      <c r="L10" s="65"/>
      <c r="M10" s="44" t="s">
        <v>46</v>
      </c>
      <c r="N10" s="65"/>
      <c r="O10" s="65"/>
      <c r="P10" s="44" t="s">
        <v>46</v>
      </c>
      <c r="Q10" s="65"/>
      <c r="R10" s="65"/>
      <c r="S10" s="44" t="s">
        <v>46</v>
      </c>
      <c r="T10" s="65"/>
      <c r="U10" s="65"/>
      <c r="V10" s="12" t="s">
        <v>38</v>
      </c>
      <c r="W10" s="65"/>
      <c r="X10" s="65"/>
      <c r="Y10" s="44" t="s">
        <v>46</v>
      </c>
      <c r="Z10" s="65"/>
      <c r="AA10" s="65"/>
      <c r="AB10" s="12" t="s">
        <v>38</v>
      </c>
      <c r="AC10" s="65"/>
      <c r="AD10" s="65"/>
      <c r="AE10" s="44" t="s">
        <v>46</v>
      </c>
      <c r="AF10" s="65"/>
      <c r="AG10" s="65"/>
      <c r="AH10" s="44" t="s">
        <v>46</v>
      </c>
      <c r="AI10" s="65"/>
      <c r="AJ10" s="65"/>
      <c r="AK10" s="44" t="s">
        <v>46</v>
      </c>
      <c r="AL10" s="65"/>
      <c r="AM10" s="65"/>
      <c r="AN10" s="44" t="s">
        <v>46</v>
      </c>
      <c r="AO10" s="65"/>
      <c r="AP10" s="65"/>
      <c r="AQ10" s="12" t="s">
        <v>38</v>
      </c>
      <c r="AR10" s="65"/>
      <c r="AS10" s="65"/>
      <c r="AT10" s="44" t="s">
        <v>46</v>
      </c>
      <c r="AU10" s="65"/>
    </row>
    <row r="11" spans="1:47" ht="14.4">
      <c r="B11" s="56"/>
      <c r="C11" s="56"/>
      <c r="D11" s="43" t="s">
        <v>48</v>
      </c>
      <c r="F11" s="56"/>
      <c r="G11" s="44" t="s">
        <v>48</v>
      </c>
      <c r="H11" s="56"/>
      <c r="I11" s="56"/>
      <c r="J11" s="44" t="s">
        <v>48</v>
      </c>
      <c r="K11" s="56"/>
      <c r="L11" s="65"/>
      <c r="M11" s="44" t="s">
        <v>48</v>
      </c>
      <c r="N11" s="56"/>
      <c r="O11" s="65"/>
      <c r="P11" s="44" t="s">
        <v>48</v>
      </c>
      <c r="Q11" s="56"/>
      <c r="R11" s="56"/>
      <c r="S11" s="44" t="s">
        <v>48</v>
      </c>
      <c r="T11" s="56"/>
      <c r="U11" s="65"/>
      <c r="V11" s="12" t="s">
        <v>38</v>
      </c>
      <c r="W11" s="56"/>
      <c r="X11" s="65"/>
      <c r="Y11" s="44" t="s">
        <v>48</v>
      </c>
      <c r="Z11" s="56"/>
      <c r="AA11" s="65"/>
      <c r="AB11" s="12" t="s">
        <v>38</v>
      </c>
      <c r="AC11" s="56"/>
      <c r="AD11" s="65"/>
      <c r="AE11" s="44" t="s">
        <v>48</v>
      </c>
      <c r="AF11" s="56"/>
      <c r="AG11" s="56"/>
      <c r="AH11" s="44" t="s">
        <v>48</v>
      </c>
      <c r="AI11" s="56"/>
      <c r="AJ11" s="56"/>
      <c r="AK11" s="44" t="s">
        <v>48</v>
      </c>
      <c r="AL11" s="56"/>
      <c r="AM11" s="56"/>
      <c r="AN11" s="44" t="s">
        <v>48</v>
      </c>
      <c r="AO11" s="56"/>
      <c r="AP11" s="65"/>
      <c r="AQ11" s="12" t="s">
        <v>38</v>
      </c>
      <c r="AR11" s="56"/>
      <c r="AS11" s="56"/>
      <c r="AT11" s="44" t="s">
        <v>48</v>
      </c>
      <c r="AU11" s="56"/>
    </row>
    <row r="12" spans="1:47" ht="14.4">
      <c r="B12" s="25" t="s">
        <v>49</v>
      </c>
      <c r="C12" s="34" t="s">
        <v>38</v>
      </c>
      <c r="D12" s="34" t="s">
        <v>38</v>
      </c>
      <c r="F12" s="12" t="s">
        <v>38</v>
      </c>
      <c r="G12" s="12" t="s">
        <v>38</v>
      </c>
      <c r="H12" s="12" t="s">
        <v>38</v>
      </c>
      <c r="I12" s="12" t="s">
        <v>38</v>
      </c>
      <c r="J12" s="12" t="s">
        <v>38</v>
      </c>
      <c r="K12" s="12" t="s">
        <v>38</v>
      </c>
      <c r="L12" s="12" t="s">
        <v>38</v>
      </c>
      <c r="M12" s="12" t="s">
        <v>38</v>
      </c>
      <c r="N12" s="12" t="s">
        <v>38</v>
      </c>
      <c r="O12" s="12" t="s">
        <v>38</v>
      </c>
      <c r="P12" s="12" t="s">
        <v>38</v>
      </c>
      <c r="Q12" s="12" t="s">
        <v>38</v>
      </c>
      <c r="R12" s="12" t="s">
        <v>38</v>
      </c>
      <c r="S12" s="12" t="s">
        <v>38</v>
      </c>
      <c r="T12" s="12" t="s">
        <v>38</v>
      </c>
      <c r="U12" s="12" t="s">
        <v>38</v>
      </c>
      <c r="V12" s="12" t="s">
        <v>38</v>
      </c>
      <c r="W12" s="12" t="s">
        <v>38</v>
      </c>
      <c r="X12" s="12" t="s">
        <v>38</v>
      </c>
      <c r="Y12" s="12" t="s">
        <v>38</v>
      </c>
      <c r="Z12" s="12" t="s">
        <v>38</v>
      </c>
      <c r="AA12" s="12" t="s">
        <v>38</v>
      </c>
      <c r="AB12" s="12" t="s">
        <v>38</v>
      </c>
      <c r="AC12" s="12" t="s">
        <v>38</v>
      </c>
      <c r="AD12" s="12" t="s">
        <v>38</v>
      </c>
      <c r="AE12" s="12" t="s">
        <v>38</v>
      </c>
      <c r="AF12" s="12" t="s">
        <v>38</v>
      </c>
      <c r="AG12" s="12" t="s">
        <v>38</v>
      </c>
      <c r="AH12" s="12" t="s">
        <v>38</v>
      </c>
      <c r="AI12" s="12" t="s">
        <v>38</v>
      </c>
      <c r="AJ12" s="12" t="s">
        <v>38</v>
      </c>
      <c r="AK12" s="12" t="s">
        <v>38</v>
      </c>
      <c r="AL12" s="12" t="s">
        <v>38</v>
      </c>
      <c r="AM12" s="12" t="s">
        <v>38</v>
      </c>
      <c r="AN12" s="12" t="s">
        <v>38</v>
      </c>
      <c r="AO12" s="12" t="s">
        <v>38</v>
      </c>
      <c r="AP12" s="12" t="s">
        <v>38</v>
      </c>
      <c r="AQ12" s="12" t="s">
        <v>38</v>
      </c>
      <c r="AR12" s="12" t="s">
        <v>38</v>
      </c>
      <c r="AS12" s="12" t="s">
        <v>38</v>
      </c>
      <c r="AT12" s="12" t="s">
        <v>38</v>
      </c>
      <c r="AU12" s="12" t="s">
        <v>38</v>
      </c>
    </row>
    <row r="13" spans="1:47" ht="14.4">
      <c r="B13" s="25" t="s">
        <v>50</v>
      </c>
      <c r="C13" s="34" t="s">
        <v>38</v>
      </c>
      <c r="D13" s="34" t="s">
        <v>38</v>
      </c>
      <c r="F13" s="41" t="s">
        <v>38</v>
      </c>
      <c r="G13" s="12" t="s">
        <v>38</v>
      </c>
      <c r="H13" s="12" t="s">
        <v>38</v>
      </c>
      <c r="I13" s="41" t="s">
        <v>38</v>
      </c>
      <c r="J13" s="12" t="s">
        <v>38</v>
      </c>
      <c r="K13" s="12" t="s">
        <v>38</v>
      </c>
      <c r="L13" s="41" t="s">
        <v>38</v>
      </c>
      <c r="M13" s="12" t="s">
        <v>38</v>
      </c>
      <c r="N13" s="12" t="s">
        <v>38</v>
      </c>
      <c r="O13" s="41" t="s">
        <v>38</v>
      </c>
      <c r="P13" s="12" t="s">
        <v>38</v>
      </c>
      <c r="Q13" s="12" t="s">
        <v>38</v>
      </c>
      <c r="R13" s="41" t="s">
        <v>38</v>
      </c>
      <c r="S13" s="12" t="s">
        <v>38</v>
      </c>
      <c r="T13" s="12" t="s">
        <v>38</v>
      </c>
      <c r="U13" s="12" t="s">
        <v>38</v>
      </c>
      <c r="V13" s="12" t="s">
        <v>38</v>
      </c>
      <c r="W13" s="12" t="s">
        <v>38</v>
      </c>
      <c r="X13" s="41" t="s">
        <v>38</v>
      </c>
      <c r="Y13" s="12" t="s">
        <v>38</v>
      </c>
      <c r="Z13" s="12" t="s">
        <v>38</v>
      </c>
      <c r="AA13" s="41" t="s">
        <v>38</v>
      </c>
      <c r="AB13" s="12" t="s">
        <v>38</v>
      </c>
      <c r="AC13" s="12" t="s">
        <v>38</v>
      </c>
      <c r="AD13" s="41" t="s">
        <v>38</v>
      </c>
      <c r="AE13" s="12" t="s">
        <v>38</v>
      </c>
      <c r="AF13" s="12" t="s">
        <v>38</v>
      </c>
      <c r="AG13" s="41" t="s">
        <v>38</v>
      </c>
      <c r="AH13" s="12" t="s">
        <v>38</v>
      </c>
      <c r="AI13" s="12" t="s">
        <v>38</v>
      </c>
      <c r="AJ13" s="41" t="s">
        <v>38</v>
      </c>
      <c r="AK13" s="12" t="s">
        <v>38</v>
      </c>
      <c r="AL13" s="12" t="s">
        <v>38</v>
      </c>
      <c r="AM13" s="41" t="s">
        <v>38</v>
      </c>
      <c r="AN13" s="12" t="s">
        <v>38</v>
      </c>
      <c r="AO13" s="12" t="s">
        <v>38</v>
      </c>
      <c r="AP13" s="41" t="s">
        <v>38</v>
      </c>
      <c r="AQ13" s="12" t="s">
        <v>38</v>
      </c>
      <c r="AR13" s="12" t="s">
        <v>38</v>
      </c>
      <c r="AS13" s="41" t="s">
        <v>38</v>
      </c>
      <c r="AT13" s="12" t="s">
        <v>38</v>
      </c>
      <c r="AU13" s="12" t="s">
        <v>38</v>
      </c>
    </row>
    <row r="14" spans="1:47" ht="14.4">
      <c r="B14" s="37" t="s">
        <v>51</v>
      </c>
      <c r="C14" s="46">
        <f t="shared" ref="C14:D14" si="0">COUNTA(C$5:C$13) - COUNTIF(C$5:C$13, "-")</f>
        <v>3</v>
      </c>
      <c r="D14" s="46">
        <f t="shared" si="0"/>
        <v>6</v>
      </c>
      <c r="F14" s="48">
        <f t="shared" ref="F14:AU14" si="1">COUNTA(F$5:F$13) - COUNTIF(F$5:F$13, "-")</f>
        <v>3</v>
      </c>
      <c r="G14" s="48">
        <f t="shared" si="1"/>
        <v>6</v>
      </c>
      <c r="H14" s="48">
        <f t="shared" si="1"/>
        <v>0</v>
      </c>
      <c r="I14" s="48">
        <f t="shared" si="1"/>
        <v>3</v>
      </c>
      <c r="J14" s="48">
        <f t="shared" si="1"/>
        <v>6</v>
      </c>
      <c r="K14" s="48">
        <f t="shared" si="1"/>
        <v>0</v>
      </c>
      <c r="L14" s="48">
        <f t="shared" si="1"/>
        <v>2</v>
      </c>
      <c r="M14" s="48">
        <f t="shared" si="1"/>
        <v>6</v>
      </c>
      <c r="N14" s="48">
        <f t="shared" si="1"/>
        <v>0</v>
      </c>
      <c r="O14" s="48">
        <f t="shared" si="1"/>
        <v>2</v>
      </c>
      <c r="P14" s="48">
        <f t="shared" si="1"/>
        <v>6</v>
      </c>
      <c r="Q14" s="48">
        <f t="shared" si="1"/>
        <v>0</v>
      </c>
      <c r="R14" s="49">
        <f t="shared" si="1"/>
        <v>2</v>
      </c>
      <c r="S14" s="50">
        <f t="shared" si="1"/>
        <v>6</v>
      </c>
      <c r="T14" s="50">
        <f t="shared" si="1"/>
        <v>0</v>
      </c>
      <c r="U14" s="49">
        <f t="shared" si="1"/>
        <v>0</v>
      </c>
      <c r="V14" s="50">
        <f t="shared" si="1"/>
        <v>0</v>
      </c>
      <c r="W14" s="50">
        <f t="shared" si="1"/>
        <v>0</v>
      </c>
      <c r="X14" s="48">
        <f t="shared" si="1"/>
        <v>2</v>
      </c>
      <c r="Y14" s="48">
        <f t="shared" si="1"/>
        <v>5</v>
      </c>
      <c r="Z14" s="48">
        <f t="shared" si="1"/>
        <v>0</v>
      </c>
      <c r="AA14" s="48">
        <f t="shared" si="1"/>
        <v>0</v>
      </c>
      <c r="AB14" s="48">
        <f t="shared" si="1"/>
        <v>0</v>
      </c>
      <c r="AC14" s="48">
        <f t="shared" si="1"/>
        <v>0</v>
      </c>
      <c r="AD14" s="48">
        <f t="shared" si="1"/>
        <v>2</v>
      </c>
      <c r="AE14" s="48">
        <f t="shared" si="1"/>
        <v>6</v>
      </c>
      <c r="AF14" s="48">
        <f t="shared" si="1"/>
        <v>0</v>
      </c>
      <c r="AG14" s="48">
        <f t="shared" si="1"/>
        <v>2</v>
      </c>
      <c r="AH14" s="48">
        <f t="shared" si="1"/>
        <v>5</v>
      </c>
      <c r="AI14" s="48">
        <f t="shared" si="1"/>
        <v>0</v>
      </c>
      <c r="AJ14" s="48">
        <f t="shared" si="1"/>
        <v>2</v>
      </c>
      <c r="AK14" s="48">
        <f t="shared" si="1"/>
        <v>5</v>
      </c>
      <c r="AL14" s="48">
        <f t="shared" si="1"/>
        <v>0</v>
      </c>
      <c r="AM14" s="49">
        <f t="shared" si="1"/>
        <v>2</v>
      </c>
      <c r="AN14" s="50">
        <f t="shared" si="1"/>
        <v>6</v>
      </c>
      <c r="AO14" s="50">
        <f t="shared" si="1"/>
        <v>0</v>
      </c>
      <c r="AP14" s="48">
        <f t="shared" si="1"/>
        <v>2</v>
      </c>
      <c r="AQ14" s="48">
        <f t="shared" si="1"/>
        <v>2</v>
      </c>
      <c r="AR14" s="48">
        <f t="shared" si="1"/>
        <v>0</v>
      </c>
      <c r="AS14" s="48">
        <f t="shared" si="1"/>
        <v>3</v>
      </c>
      <c r="AT14" s="48">
        <f t="shared" si="1"/>
        <v>5</v>
      </c>
      <c r="AU14" s="48">
        <f t="shared" si="1"/>
        <v>0</v>
      </c>
    </row>
    <row r="15" spans="1:47" ht="14.4">
      <c r="B15" s="25"/>
      <c r="C15" s="74">
        <f>C14+D14</f>
        <v>9</v>
      </c>
      <c r="D15" s="59"/>
      <c r="F15" s="75">
        <f>F14+G14+H14</f>
        <v>9</v>
      </c>
      <c r="G15" s="58"/>
      <c r="H15" s="59"/>
      <c r="I15" s="75">
        <f>I14+J14+K14</f>
        <v>9</v>
      </c>
      <c r="J15" s="58"/>
      <c r="K15" s="59"/>
      <c r="L15" s="75">
        <f>L14+M14+N14</f>
        <v>8</v>
      </c>
      <c r="M15" s="58"/>
      <c r="N15" s="59"/>
      <c r="O15" s="75">
        <f>O14+P14+Q14</f>
        <v>8</v>
      </c>
      <c r="P15" s="58"/>
      <c r="Q15" s="59"/>
      <c r="R15" s="75">
        <f>R14+S14+T14</f>
        <v>8</v>
      </c>
      <c r="S15" s="58"/>
      <c r="T15" s="59"/>
      <c r="U15" s="75">
        <f>U14+V14+W14</f>
        <v>0</v>
      </c>
      <c r="V15" s="58"/>
      <c r="W15" s="59"/>
      <c r="X15" s="75">
        <f>X14+Y14+Z14</f>
        <v>7</v>
      </c>
      <c r="Y15" s="58"/>
      <c r="Z15" s="59"/>
      <c r="AA15" s="75">
        <f>AA14+AB14+AC14</f>
        <v>0</v>
      </c>
      <c r="AB15" s="58"/>
      <c r="AC15" s="59"/>
      <c r="AD15" s="75">
        <f>AD14+AE14+AF14</f>
        <v>8</v>
      </c>
      <c r="AE15" s="58"/>
      <c r="AF15" s="59"/>
      <c r="AG15" s="75">
        <f>AG14+AH14+AI14</f>
        <v>7</v>
      </c>
      <c r="AH15" s="58"/>
      <c r="AI15" s="59"/>
      <c r="AJ15" s="75">
        <f>AJ14+AK14+AL14</f>
        <v>7</v>
      </c>
      <c r="AK15" s="58"/>
      <c r="AL15" s="59"/>
      <c r="AM15" s="81">
        <f>AM14+AN14+AO14</f>
        <v>8</v>
      </c>
      <c r="AN15" s="72"/>
      <c r="AO15" s="73"/>
      <c r="AP15" s="75">
        <f>AP14+AQ14+AR14</f>
        <v>4</v>
      </c>
      <c r="AQ15" s="58"/>
      <c r="AR15" s="59"/>
      <c r="AS15" s="75">
        <f>AS14+AT14+AU14</f>
        <v>8</v>
      </c>
      <c r="AT15" s="58"/>
      <c r="AU15" s="59"/>
    </row>
    <row r="16" spans="1:47" ht="15.75" customHeight="1">
      <c r="B16" s="37" t="s">
        <v>52</v>
      </c>
      <c r="C16" s="76">
        <f>SUM(C14:D14)/C15</f>
        <v>1</v>
      </c>
      <c r="D16" s="59"/>
      <c r="F16" s="70">
        <f>F15/$C$15</f>
        <v>1</v>
      </c>
      <c r="G16" s="58"/>
      <c r="H16" s="59"/>
      <c r="I16" s="70">
        <f>I15/$C$15</f>
        <v>1</v>
      </c>
      <c r="J16" s="58"/>
      <c r="K16" s="59"/>
      <c r="L16" s="70">
        <f>L15/$C$15</f>
        <v>0.88888888888888884</v>
      </c>
      <c r="M16" s="58"/>
      <c r="N16" s="59"/>
      <c r="O16" s="70">
        <f>O15/$C$15</f>
        <v>0.88888888888888884</v>
      </c>
      <c r="P16" s="58"/>
      <c r="Q16" s="59"/>
      <c r="R16" s="70">
        <f>R15/$C$15</f>
        <v>0.88888888888888884</v>
      </c>
      <c r="S16" s="58"/>
      <c r="T16" s="59"/>
      <c r="U16" s="70">
        <f>U15/$C$15</f>
        <v>0</v>
      </c>
      <c r="V16" s="58"/>
      <c r="W16" s="59"/>
      <c r="X16" s="70">
        <f>X15/$C$15</f>
        <v>0.77777777777777779</v>
      </c>
      <c r="Y16" s="58"/>
      <c r="Z16" s="59"/>
      <c r="AA16" s="70">
        <f>AA15/$C$15</f>
        <v>0</v>
      </c>
      <c r="AB16" s="58"/>
      <c r="AC16" s="59"/>
      <c r="AD16" s="70">
        <f>AD15/$C$15</f>
        <v>0.88888888888888884</v>
      </c>
      <c r="AE16" s="58"/>
      <c r="AF16" s="59"/>
      <c r="AG16" s="70">
        <f>AG15/$C$15</f>
        <v>0.77777777777777779</v>
      </c>
      <c r="AH16" s="58"/>
      <c r="AI16" s="59"/>
      <c r="AJ16" s="70">
        <f>AJ15/$C$15</f>
        <v>0.77777777777777779</v>
      </c>
      <c r="AK16" s="58"/>
      <c r="AL16" s="59"/>
      <c r="AM16" s="70">
        <f>AM15/$C$15</f>
        <v>0.88888888888888884</v>
      </c>
      <c r="AN16" s="58"/>
      <c r="AO16" s="59"/>
      <c r="AP16" s="70">
        <f>AP15/$C$15</f>
        <v>0.44444444444444442</v>
      </c>
      <c r="AQ16" s="58"/>
      <c r="AR16" s="59"/>
      <c r="AS16" s="70">
        <f>AS15/$C$15</f>
        <v>0.88888888888888884</v>
      </c>
      <c r="AT16" s="58"/>
      <c r="AU16" s="59"/>
    </row>
    <row r="17" spans="2:11" ht="15.75" customHeight="1">
      <c r="G17" s="20"/>
      <c r="H17" s="20"/>
      <c r="I17" s="20"/>
      <c r="J17" s="77"/>
      <c r="K17" s="78"/>
    </row>
    <row r="18" spans="2:11" ht="15.75" customHeight="1">
      <c r="B18" s="79" t="s">
        <v>53</v>
      </c>
      <c r="C18" s="59"/>
      <c r="D18" s="52" t="s">
        <v>10</v>
      </c>
      <c r="G18" s="20"/>
      <c r="H18" s="20"/>
      <c r="I18" s="20"/>
      <c r="J18" s="20"/>
      <c r="K18" s="20"/>
    </row>
    <row r="19" spans="2:11" ht="15.75" customHeight="1">
      <c r="B19" s="75" t="s">
        <v>15</v>
      </c>
      <c r="C19" s="89"/>
      <c r="D19" s="53">
        <f>(F$16)</f>
        <v>1</v>
      </c>
      <c r="G19" s="20"/>
      <c r="H19" s="20"/>
      <c r="I19" s="20"/>
      <c r="J19" s="20"/>
      <c r="K19" s="20"/>
    </row>
    <row r="20" spans="2:11" ht="15.75" customHeight="1">
      <c r="B20" s="75" t="s">
        <v>16</v>
      </c>
      <c r="C20" s="89"/>
      <c r="D20" s="53">
        <f>(I16)</f>
        <v>1</v>
      </c>
      <c r="G20" s="20"/>
      <c r="H20" s="20"/>
      <c r="I20" s="20"/>
      <c r="J20" s="20"/>
      <c r="K20" s="20"/>
    </row>
    <row r="21" spans="2:11" ht="15.75" customHeight="1">
      <c r="B21" s="75" t="s">
        <v>17</v>
      </c>
      <c r="C21" s="89"/>
      <c r="D21" s="53">
        <f>(L$16)</f>
        <v>0.88888888888888884</v>
      </c>
      <c r="G21" s="20"/>
      <c r="H21" s="20"/>
      <c r="I21" s="20"/>
      <c r="J21" s="20"/>
      <c r="K21" s="20"/>
    </row>
    <row r="22" spans="2:11" ht="15.75" customHeight="1">
      <c r="B22" s="75" t="s">
        <v>18</v>
      </c>
      <c r="C22" s="89"/>
      <c r="D22" s="53">
        <f>(O$16)</f>
        <v>0.88888888888888884</v>
      </c>
      <c r="G22" s="20"/>
      <c r="H22" s="20"/>
      <c r="I22" s="20"/>
      <c r="J22" s="20"/>
      <c r="K22" s="20"/>
    </row>
    <row r="23" spans="2:11" ht="15.75" customHeight="1">
      <c r="B23" s="75" t="s">
        <v>19</v>
      </c>
      <c r="C23" s="89"/>
      <c r="D23" s="53">
        <f>(R$16)</f>
        <v>0.88888888888888884</v>
      </c>
      <c r="G23" s="20"/>
      <c r="H23" s="20"/>
      <c r="I23" s="20"/>
      <c r="J23" s="20"/>
      <c r="K23" s="20"/>
    </row>
    <row r="24" spans="2:11" ht="15.75" customHeight="1">
      <c r="B24" s="75" t="s">
        <v>20</v>
      </c>
      <c r="C24" s="89"/>
      <c r="D24" s="53">
        <f>(U$16)</f>
        <v>0</v>
      </c>
      <c r="G24" s="20"/>
      <c r="H24" s="20"/>
      <c r="I24" s="20"/>
      <c r="J24" s="20"/>
      <c r="K24" s="20"/>
    </row>
    <row r="25" spans="2:11" ht="15.75" customHeight="1">
      <c r="B25" s="75" t="s">
        <v>21</v>
      </c>
      <c r="C25" s="89"/>
      <c r="D25" s="53">
        <f>(X$16)</f>
        <v>0.77777777777777779</v>
      </c>
      <c r="G25" s="20"/>
      <c r="H25" s="20"/>
      <c r="I25" s="20"/>
      <c r="J25" s="20"/>
      <c r="K25" s="20"/>
    </row>
    <row r="26" spans="2:11" ht="15.75" customHeight="1">
      <c r="B26" s="75" t="s">
        <v>22</v>
      </c>
      <c r="C26" s="89"/>
      <c r="D26" s="53">
        <f>(AA$16)</f>
        <v>0</v>
      </c>
      <c r="G26" s="20"/>
      <c r="H26" s="20"/>
      <c r="I26" s="20"/>
      <c r="J26" s="20"/>
      <c r="K26" s="20"/>
    </row>
    <row r="27" spans="2:11" ht="15.75" customHeight="1">
      <c r="B27" s="75" t="s">
        <v>23</v>
      </c>
      <c r="C27" s="89"/>
      <c r="D27" s="53">
        <f>(AD$16)</f>
        <v>0.88888888888888884</v>
      </c>
      <c r="G27" s="20"/>
      <c r="H27" s="20"/>
      <c r="I27" s="20"/>
      <c r="J27" s="20"/>
      <c r="K27" s="20"/>
    </row>
    <row r="28" spans="2:11" ht="15.75" customHeight="1">
      <c r="B28" s="75" t="s">
        <v>24</v>
      </c>
      <c r="C28" s="89"/>
      <c r="D28" s="53">
        <f>(AG$16)</f>
        <v>0.77777777777777779</v>
      </c>
      <c r="G28" s="20"/>
      <c r="H28" s="20"/>
      <c r="I28" s="20"/>
      <c r="J28" s="20"/>
      <c r="K28" s="20"/>
    </row>
    <row r="29" spans="2:11" ht="15.75" customHeight="1">
      <c r="B29" s="75" t="s">
        <v>25</v>
      </c>
      <c r="C29" s="89"/>
      <c r="D29" s="53">
        <f>(AJ$16)</f>
        <v>0.77777777777777779</v>
      </c>
      <c r="G29" s="20"/>
      <c r="H29" s="20"/>
      <c r="I29" s="20"/>
      <c r="J29" s="20"/>
      <c r="K29" s="20"/>
    </row>
    <row r="30" spans="2:11" ht="15.75" customHeight="1">
      <c r="B30" s="75" t="s">
        <v>26</v>
      </c>
      <c r="C30" s="89"/>
      <c r="D30" s="53">
        <f>AM16</f>
        <v>0.88888888888888884</v>
      </c>
      <c r="G30" s="20"/>
      <c r="H30" s="20"/>
      <c r="I30" s="20"/>
      <c r="J30" s="20"/>
      <c r="K30" s="20"/>
    </row>
    <row r="31" spans="2:11" ht="15.75" customHeight="1">
      <c r="B31" s="75" t="s">
        <v>27</v>
      </c>
      <c r="C31" s="89"/>
      <c r="D31" s="53">
        <f>(AP$16)</f>
        <v>0.44444444444444442</v>
      </c>
      <c r="G31" s="20"/>
      <c r="H31" s="20"/>
      <c r="I31" s="20"/>
      <c r="J31" s="20"/>
      <c r="K31" s="20"/>
    </row>
    <row r="32" spans="2:11" ht="15.75" customHeight="1">
      <c r="B32" s="75" t="s">
        <v>28</v>
      </c>
      <c r="C32" s="89"/>
      <c r="D32" s="53">
        <f>(AS$16)</f>
        <v>0.88888888888888884</v>
      </c>
      <c r="G32" s="20"/>
      <c r="H32" s="20"/>
      <c r="I32" s="20"/>
      <c r="J32" s="20"/>
      <c r="K32" s="20"/>
    </row>
    <row r="33" spans="2:3" ht="15.75" customHeight="1">
      <c r="B33" s="54"/>
      <c r="C33" s="20" t="s">
        <v>54</v>
      </c>
    </row>
  </sheetData>
  <mergeCells count="91">
    <mergeCell ref="K7:K11"/>
    <mergeCell ref="L7:L11"/>
    <mergeCell ref="B22:C22"/>
    <mergeCell ref="B23:C23"/>
    <mergeCell ref="B7:B11"/>
    <mergeCell ref="C7:C11"/>
    <mergeCell ref="F7:F11"/>
    <mergeCell ref="H7:H11"/>
    <mergeCell ref="I7:I11"/>
    <mergeCell ref="AU7:AU11"/>
    <mergeCell ref="AI7:AI11"/>
    <mergeCell ref="AJ7:AJ11"/>
    <mergeCell ref="AL7:AL11"/>
    <mergeCell ref="AM7:AM11"/>
    <mergeCell ref="AO7:AO11"/>
    <mergeCell ref="AP7:AP11"/>
    <mergeCell ref="AR7:AR11"/>
    <mergeCell ref="AC7:AC11"/>
    <mergeCell ref="AD7:AD11"/>
    <mergeCell ref="AF7:AF11"/>
    <mergeCell ref="AG7:AG11"/>
    <mergeCell ref="AS7:AS11"/>
    <mergeCell ref="U7:U11"/>
    <mergeCell ref="W7:W11"/>
    <mergeCell ref="X7:X11"/>
    <mergeCell ref="Z7:Z11"/>
    <mergeCell ref="AA7:AA11"/>
    <mergeCell ref="N7:N11"/>
    <mergeCell ref="O7:O11"/>
    <mergeCell ref="Q7:Q11"/>
    <mergeCell ref="R7:R11"/>
    <mergeCell ref="T7:T11"/>
    <mergeCell ref="AM3:AO3"/>
    <mergeCell ref="AP3:AR3"/>
    <mergeCell ref="AS3:AU3"/>
    <mergeCell ref="C3:D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B30:C30"/>
    <mergeCell ref="B31:C31"/>
    <mergeCell ref="B32:C32"/>
    <mergeCell ref="F15:H15"/>
    <mergeCell ref="F16:H16"/>
    <mergeCell ref="B18:C18"/>
    <mergeCell ref="B19:C19"/>
    <mergeCell ref="B20:C20"/>
    <mergeCell ref="B21:C21"/>
    <mergeCell ref="B24:C24"/>
    <mergeCell ref="B25:C25"/>
    <mergeCell ref="B26:C26"/>
    <mergeCell ref="B27:C27"/>
    <mergeCell ref="B28:C28"/>
    <mergeCell ref="B29:C29"/>
    <mergeCell ref="J17:K17"/>
    <mergeCell ref="O16:Q16"/>
    <mergeCell ref="R16:T16"/>
    <mergeCell ref="C15:D15"/>
    <mergeCell ref="I15:K15"/>
    <mergeCell ref="L15:N15"/>
    <mergeCell ref="O15:Q15"/>
    <mergeCell ref="R15:T15"/>
    <mergeCell ref="C16:D16"/>
    <mergeCell ref="AM15:AO15"/>
    <mergeCell ref="AP15:AR15"/>
    <mergeCell ref="AS15:AU15"/>
    <mergeCell ref="I16:K16"/>
    <mergeCell ref="L16:N16"/>
    <mergeCell ref="U15:W15"/>
    <mergeCell ref="AP16:AR16"/>
    <mergeCell ref="AS16:AU16"/>
    <mergeCell ref="U16:W16"/>
    <mergeCell ref="X16:Z16"/>
    <mergeCell ref="AA16:AC16"/>
    <mergeCell ref="AD16:AF16"/>
    <mergeCell ref="AG16:AI16"/>
    <mergeCell ref="AJ16:AL16"/>
    <mergeCell ref="AM16:AO16"/>
    <mergeCell ref="X15:Z15"/>
    <mergeCell ref="AA15:AC15"/>
    <mergeCell ref="AD15:AF15"/>
    <mergeCell ref="AG15:AI15"/>
    <mergeCell ref="AJ15:AL15"/>
  </mergeCells>
  <phoneticPr fontId="1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Sujetos</vt:lpstr>
      <vt:lpstr>Modificación 1</vt:lpstr>
      <vt:lpstr>Modificación 2</vt:lpstr>
      <vt:lpstr>Modificación 3</vt:lpstr>
      <vt:lpstr>Modificación 4</vt:lpstr>
      <vt:lpstr>Modificación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Lucero Vega-Márquez</dc:creator>
  <cp:lastModifiedBy>martin perez</cp:lastModifiedBy>
  <dcterms:created xsi:type="dcterms:W3CDTF">2024-07-23T00:11:33Z</dcterms:created>
  <dcterms:modified xsi:type="dcterms:W3CDTF">2024-10-21T22:27:56Z</dcterms:modified>
</cp:coreProperties>
</file>