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Programacion\EPI\BPbSw-Traceability\Doc\ExperimentData\"/>
    </mc:Choice>
  </mc:AlternateContent>
  <xr:revisionPtr revIDLastSave="0" documentId="13_ncr:1_{519A7285-5447-4FBA-AACA-F958D07EB3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jetos" sheetId="1" r:id="rId1"/>
    <sheet name="Modificación 1" sheetId="2" r:id="rId2"/>
    <sheet name="Modificación 2" sheetId="3" r:id="rId3"/>
    <sheet name="Modificación 3" sheetId="4" r:id="rId4"/>
    <sheet name="Modificación 4" sheetId="5" r:id="rId5"/>
    <sheet name="Modificación 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xVJ9CvQLzTDUve7Bi7sFu5PTEYOdBNNeFIvVH1y4u9U="/>
    </ext>
  </extLst>
</workbook>
</file>

<file path=xl/calcChain.xml><?xml version="1.0" encoding="utf-8"?>
<calcChain xmlns="http://schemas.openxmlformats.org/spreadsheetml/2006/main">
  <c r="BH14" i="6" l="1"/>
  <c r="BG14" i="6"/>
  <c r="BF14" i="6"/>
  <c r="BF15" i="6" s="1"/>
  <c r="BD14" i="6"/>
  <c r="BC14" i="6"/>
  <c r="BB14" i="6"/>
  <c r="BB15" i="6" s="1"/>
  <c r="BB16" i="6" s="1"/>
  <c r="D31" i="6" s="1"/>
  <c r="AZ14" i="6"/>
  <c r="AY14" i="6"/>
  <c r="AX14" i="6"/>
  <c r="AX15" i="6" s="1"/>
  <c r="AX16" i="6" s="1"/>
  <c r="D30" i="6" s="1"/>
  <c r="AV14" i="6"/>
  <c r="AU14" i="6"/>
  <c r="AT14" i="6"/>
  <c r="AT15" i="6" s="1"/>
  <c r="AT16" i="6" s="1"/>
  <c r="D29" i="6" s="1"/>
  <c r="AR14" i="6"/>
  <c r="AQ14" i="6"/>
  <c r="AP14" i="6"/>
  <c r="AP15" i="6" s="1"/>
  <c r="AN14" i="6"/>
  <c r="AM14" i="6"/>
  <c r="AL14" i="6"/>
  <c r="AL15" i="6" s="1"/>
  <c r="AL16" i="6" s="1"/>
  <c r="D27" i="6" s="1"/>
  <c r="AJ14" i="6"/>
  <c r="AI14" i="6"/>
  <c r="AH14" i="6"/>
  <c r="AH15" i="6" s="1"/>
  <c r="AH16" i="6" s="1"/>
  <c r="D26" i="6" s="1"/>
  <c r="AF14" i="6"/>
  <c r="AE14" i="6"/>
  <c r="AD14" i="6"/>
  <c r="AD15" i="6" s="1"/>
  <c r="AD16" i="6" s="1"/>
  <c r="D25" i="6" s="1"/>
  <c r="AB14" i="6"/>
  <c r="AA14" i="6"/>
  <c r="Z14" i="6"/>
  <c r="Z15" i="6" s="1"/>
  <c r="X14" i="6"/>
  <c r="W14" i="6"/>
  <c r="V14" i="6"/>
  <c r="V15" i="6" s="1"/>
  <c r="V16" i="6" s="1"/>
  <c r="D23" i="6" s="1"/>
  <c r="T14" i="6"/>
  <c r="S14" i="6"/>
  <c r="R14" i="6"/>
  <c r="R15" i="6" s="1"/>
  <c r="R16" i="6" s="1"/>
  <c r="D22" i="6" s="1"/>
  <c r="P14" i="6"/>
  <c r="O14" i="6"/>
  <c r="N14" i="6"/>
  <c r="N15" i="6" s="1"/>
  <c r="N16" i="6" s="1"/>
  <c r="D21" i="6" s="1"/>
  <c r="L14" i="6"/>
  <c r="K14" i="6"/>
  <c r="J14" i="6"/>
  <c r="J15" i="6" s="1"/>
  <c r="H14" i="6"/>
  <c r="G14" i="6"/>
  <c r="F14" i="6"/>
  <c r="F15" i="6" s="1"/>
  <c r="F16" i="6" s="1"/>
  <c r="D19" i="6" s="1"/>
  <c r="D14" i="6"/>
  <c r="C14" i="6"/>
  <c r="C15" i="6" s="1"/>
  <c r="C16" i="6" s="1"/>
  <c r="AU15" i="5"/>
  <c r="W15" i="5"/>
  <c r="O15" i="5"/>
  <c r="BI14" i="5"/>
  <c r="BH14" i="5"/>
  <c r="BG14" i="5"/>
  <c r="BG15" i="5" s="1"/>
  <c r="BE14" i="5"/>
  <c r="BD14" i="5"/>
  <c r="BC14" i="5"/>
  <c r="BC15" i="5" s="1"/>
  <c r="BA14" i="5"/>
  <c r="AZ14" i="5"/>
  <c r="AY14" i="5"/>
  <c r="AY15" i="5" s="1"/>
  <c r="AW14" i="5"/>
  <c r="AV14" i="5"/>
  <c r="AU14" i="5"/>
  <c r="AS14" i="5"/>
  <c r="AR14" i="5"/>
  <c r="AQ15" i="5" s="1"/>
  <c r="AQ14" i="5"/>
  <c r="AO14" i="5"/>
  <c r="AN14" i="5"/>
  <c r="AM14" i="5"/>
  <c r="AM15" i="5" s="1"/>
  <c r="AK14" i="5"/>
  <c r="AJ14" i="5"/>
  <c r="AI14" i="5"/>
  <c r="AI15" i="5" s="1"/>
  <c r="AG14" i="5"/>
  <c r="AF14" i="5"/>
  <c r="AE14" i="5"/>
  <c r="AE15" i="5" s="1"/>
  <c r="AC14" i="5"/>
  <c r="AB14" i="5"/>
  <c r="AA14" i="5"/>
  <c r="AA15" i="5" s="1"/>
  <c r="Y14" i="5"/>
  <c r="X14" i="5"/>
  <c r="W14" i="5"/>
  <c r="U14" i="5"/>
  <c r="T14" i="5"/>
  <c r="S14" i="5"/>
  <c r="S15" i="5" s="1"/>
  <c r="Q14" i="5"/>
  <c r="P14" i="5"/>
  <c r="O14" i="5"/>
  <c r="M14" i="5"/>
  <c r="L14" i="5"/>
  <c r="K14" i="5"/>
  <c r="K15" i="5" s="1"/>
  <c r="I14" i="5"/>
  <c r="H14" i="5"/>
  <c r="G14" i="5"/>
  <c r="G15" i="5" s="1"/>
  <c r="E14" i="5"/>
  <c r="D14" i="5"/>
  <c r="C14" i="5"/>
  <c r="C15" i="5" s="1"/>
  <c r="C16" i="5" s="1"/>
  <c r="O14" i="4"/>
  <c r="O15" i="4" s="1"/>
  <c r="D21" i="4" s="1"/>
  <c r="BI13" i="4"/>
  <c r="BH13" i="4"/>
  <c r="BG13" i="4"/>
  <c r="BG14" i="4" s="1"/>
  <c r="BG15" i="4" s="1"/>
  <c r="D32" i="4" s="1"/>
  <c r="BE13" i="4"/>
  <c r="BD13" i="4"/>
  <c r="BC13" i="4"/>
  <c r="BC14" i="4" s="1"/>
  <c r="BA13" i="4"/>
  <c r="AZ13" i="4"/>
  <c r="AY13" i="4"/>
  <c r="AY14" i="4" s="1"/>
  <c r="AY15" i="4" s="1"/>
  <c r="D30" i="4" s="1"/>
  <c r="AW13" i="4"/>
  <c r="AV13" i="4"/>
  <c r="AU13" i="4"/>
  <c r="AU14" i="4" s="1"/>
  <c r="AU15" i="4" s="1"/>
  <c r="D29" i="4" s="1"/>
  <c r="AS13" i="4"/>
  <c r="AR13" i="4"/>
  <c r="AQ14" i="4" s="1"/>
  <c r="AQ13" i="4"/>
  <c r="AO13" i="4"/>
  <c r="AN13" i="4"/>
  <c r="AM13" i="4"/>
  <c r="AM14" i="4" s="1"/>
  <c r="AK13" i="4"/>
  <c r="AJ13" i="4"/>
  <c r="AI13" i="4"/>
  <c r="AI14" i="4" s="1"/>
  <c r="AI15" i="4" s="1"/>
  <c r="D26" i="4" s="1"/>
  <c r="AH13" i="4"/>
  <c r="AG13" i="4"/>
  <c r="AF13" i="4"/>
  <c r="AE13" i="4"/>
  <c r="AE14" i="4" s="1"/>
  <c r="AE15" i="4" s="1"/>
  <c r="D25" i="4" s="1"/>
  <c r="AC13" i="4"/>
  <c r="AB13" i="4"/>
  <c r="AA13" i="4"/>
  <c r="AA14" i="4" s="1"/>
  <c r="Y13" i="4"/>
  <c r="X13" i="4"/>
  <c r="W13" i="4"/>
  <c r="W14" i="4" s="1"/>
  <c r="U13" i="4"/>
  <c r="T13" i="4"/>
  <c r="S14" i="4" s="1"/>
  <c r="S15" i="4" s="1"/>
  <c r="S13" i="4"/>
  <c r="Q13" i="4"/>
  <c r="P13" i="4"/>
  <c r="O13" i="4"/>
  <c r="M13" i="4"/>
  <c r="L13" i="4"/>
  <c r="K13" i="4"/>
  <c r="K14" i="4" s="1"/>
  <c r="I13" i="4"/>
  <c r="H13" i="4"/>
  <c r="G13" i="4"/>
  <c r="G14" i="4" s="1"/>
  <c r="E13" i="4"/>
  <c r="D13" i="4"/>
  <c r="C13" i="4"/>
  <c r="C14" i="4" s="1"/>
  <c r="C15" i="4" s="1"/>
  <c r="AM14" i="3"/>
  <c r="AM15" i="3" s="1"/>
  <c r="BI13" i="3"/>
  <c r="BH13" i="3"/>
  <c r="BG13" i="3"/>
  <c r="BG14" i="3" s="1"/>
  <c r="BG15" i="3" s="1"/>
  <c r="D32" i="3" s="1"/>
  <c r="BE13" i="3"/>
  <c r="BD13" i="3"/>
  <c r="BC13" i="3"/>
  <c r="BC14" i="3" s="1"/>
  <c r="BA13" i="3"/>
  <c r="AZ13" i="3"/>
  <c r="AY13" i="3"/>
  <c r="AY14" i="3" s="1"/>
  <c r="AW13" i="3"/>
  <c r="AV13" i="3"/>
  <c r="AU13" i="3"/>
  <c r="AU14" i="3" s="1"/>
  <c r="AU15" i="3" s="1"/>
  <c r="D29" i="3" s="1"/>
  <c r="AS13" i="3"/>
  <c r="AR13" i="3"/>
  <c r="AQ13" i="3"/>
  <c r="AQ14" i="3" s="1"/>
  <c r="AQ15" i="3" s="1"/>
  <c r="AO13" i="3"/>
  <c r="AN13" i="3"/>
  <c r="AM13" i="3"/>
  <c r="AK13" i="3"/>
  <c r="AJ13" i="3"/>
  <c r="AI13" i="3"/>
  <c r="AI14" i="3" s="1"/>
  <c r="AG13" i="3"/>
  <c r="AF13" i="3"/>
  <c r="AE13" i="3"/>
  <c r="AE14" i="3" s="1"/>
  <c r="AE15" i="3" s="1"/>
  <c r="AC13" i="3"/>
  <c r="AB13" i="3"/>
  <c r="AA13" i="3"/>
  <c r="AA14" i="3" s="1"/>
  <c r="AA15" i="3" s="1"/>
  <c r="D24" i="3" s="1"/>
  <c r="Y13" i="3"/>
  <c r="X13" i="3"/>
  <c r="W13" i="3"/>
  <c r="W14" i="3" s="1"/>
  <c r="U13" i="3"/>
  <c r="T13" i="3"/>
  <c r="S14" i="3" s="1"/>
  <c r="S15" i="3" s="1"/>
  <c r="D22" i="3" s="1"/>
  <c r="S13" i="3"/>
  <c r="Q13" i="3"/>
  <c r="P13" i="3"/>
  <c r="O13" i="3"/>
  <c r="O14" i="3" s="1"/>
  <c r="O15" i="3" s="1"/>
  <c r="D21" i="3" s="1"/>
  <c r="M13" i="3"/>
  <c r="L13" i="3"/>
  <c r="K13" i="3"/>
  <c r="K14" i="3" s="1"/>
  <c r="K15" i="3" s="1"/>
  <c r="D20" i="3" s="1"/>
  <c r="I13" i="3"/>
  <c r="H13" i="3"/>
  <c r="G13" i="3"/>
  <c r="G14" i="3" s="1"/>
  <c r="E13" i="3"/>
  <c r="D13" i="3"/>
  <c r="C13" i="3"/>
  <c r="C14" i="3" s="1"/>
  <c r="C15" i="3" s="1"/>
  <c r="BG14" i="2"/>
  <c r="BG15" i="2" s="1"/>
  <c r="D32" i="2" s="1"/>
  <c r="K14" i="2"/>
  <c r="K15" i="2" s="1"/>
  <c r="D20" i="2" s="1"/>
  <c r="BI13" i="2"/>
  <c r="BH13" i="2"/>
  <c r="BG13" i="2"/>
  <c r="BE13" i="2"/>
  <c r="BD13" i="2"/>
  <c r="BC13" i="2"/>
  <c r="BC14" i="2" s="1"/>
  <c r="BA13" i="2"/>
  <c r="AZ13" i="2"/>
  <c r="AY13" i="2"/>
  <c r="AY14" i="2" s="1"/>
  <c r="AW13" i="2"/>
  <c r="AV13" i="2"/>
  <c r="AU13" i="2"/>
  <c r="AU14" i="2" s="1"/>
  <c r="AU15" i="2" s="1"/>
  <c r="D29" i="2" s="1"/>
  <c r="AS13" i="2"/>
  <c r="AR13" i="2"/>
  <c r="AQ13" i="2"/>
  <c r="AQ14" i="2" s="1"/>
  <c r="AQ15" i="2" s="1"/>
  <c r="D28" i="2" s="1"/>
  <c r="AO13" i="2"/>
  <c r="AN13" i="2"/>
  <c r="AM14" i="2" s="1"/>
  <c r="AM15" i="2" s="1"/>
  <c r="D27" i="2" s="1"/>
  <c r="AM13" i="2"/>
  <c r="AK13" i="2"/>
  <c r="AJ13" i="2"/>
  <c r="AI13" i="2"/>
  <c r="AI14" i="2" s="1"/>
  <c r="AG13" i="2"/>
  <c r="AE14" i="2" s="1"/>
  <c r="AF13" i="2"/>
  <c r="AE13" i="2"/>
  <c r="AC13" i="2"/>
  <c r="AB13" i="2"/>
  <c r="AA13" i="2"/>
  <c r="AA14" i="2" s="1"/>
  <c r="AA15" i="2" s="1"/>
  <c r="D24" i="2" s="1"/>
  <c r="Y13" i="2"/>
  <c r="X13" i="2"/>
  <c r="W13" i="2"/>
  <c r="W14" i="2" s="1"/>
  <c r="U13" i="2"/>
  <c r="T13" i="2"/>
  <c r="S13" i="2"/>
  <c r="S14" i="2" s="1"/>
  <c r="Q13" i="2"/>
  <c r="O14" i="2" s="1"/>
  <c r="P13" i="2"/>
  <c r="O13" i="2"/>
  <c r="M13" i="2"/>
  <c r="L13" i="2"/>
  <c r="K13" i="2"/>
  <c r="J13" i="2"/>
  <c r="I13" i="2"/>
  <c r="H13" i="2"/>
  <c r="G13" i="2"/>
  <c r="G14" i="2" s="1"/>
  <c r="G15" i="2" s="1"/>
  <c r="D19" i="2" s="1"/>
  <c r="E13" i="2"/>
  <c r="D13" i="2"/>
  <c r="C13" i="2"/>
  <c r="C14" i="2" s="1"/>
  <c r="C15" i="2" s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D31" i="3" l="1"/>
  <c r="D28" i="3"/>
  <c r="AQ15" i="4"/>
  <c r="D28" i="4" s="1"/>
  <c r="AE16" i="5"/>
  <c r="D25" i="5" s="1"/>
  <c r="O16" i="5"/>
  <c r="D21" i="5" s="1"/>
  <c r="W16" i="5"/>
  <c r="D23" i="5" s="1"/>
  <c r="AU16" i="5"/>
  <c r="D29" i="5" s="1"/>
  <c r="AI15" i="3"/>
  <c r="D26" i="3" s="1"/>
  <c r="AY15" i="3"/>
  <c r="D30" i="3" s="1"/>
  <c r="G16" i="5"/>
  <c r="D19" i="5" s="1"/>
  <c r="AM16" i="5"/>
  <c r="D27" i="5" s="1"/>
  <c r="BC16" i="5"/>
  <c r="D31" i="5" s="1"/>
  <c r="D27" i="3"/>
  <c r="D25" i="3"/>
  <c r="AI16" i="5"/>
  <c r="D26" i="5" s="1"/>
  <c r="G15" i="4"/>
  <c r="D19" i="4" s="1"/>
  <c r="W15" i="4"/>
  <c r="D24" i="4" s="1"/>
  <c r="S16" i="5"/>
  <c r="D22" i="5" s="1"/>
  <c r="O15" i="2"/>
  <c r="D21" i="2" s="1"/>
  <c r="AY15" i="2"/>
  <c r="D30" i="2" s="1"/>
  <c r="AM15" i="4"/>
  <c r="D27" i="4" s="1"/>
  <c r="BC15" i="4"/>
  <c r="D31" i="4" s="1"/>
  <c r="J16" i="6"/>
  <c r="D20" i="6" s="1"/>
  <c r="Z16" i="6"/>
  <c r="D24" i="6" s="1"/>
  <c r="AP16" i="6"/>
  <c r="D28" i="6" s="1"/>
  <c r="BF16" i="6"/>
  <c r="D32" i="6" s="1"/>
  <c r="AY16" i="5"/>
  <c r="D30" i="5" s="1"/>
  <c r="D23" i="4"/>
  <c r="D22" i="4"/>
  <c r="G15" i="3"/>
  <c r="D19" i="3" s="1"/>
  <c r="W15" i="3"/>
  <c r="D23" i="3" s="1"/>
  <c r="BC15" i="3"/>
  <c r="K16" i="5"/>
  <c r="D20" i="5" s="1"/>
  <c r="AA16" i="5"/>
  <c r="D24" i="5" s="1"/>
  <c r="BG16" i="5"/>
  <c r="D32" i="5" s="1"/>
  <c r="AE15" i="2"/>
  <c r="D25" i="2" s="1"/>
  <c r="S15" i="2"/>
  <c r="D22" i="2" s="1"/>
  <c r="AI15" i="2"/>
  <c r="D26" i="2" s="1"/>
  <c r="W15" i="2"/>
  <c r="D23" i="2" s="1"/>
  <c r="BC15" i="2"/>
  <c r="D31" i="2" s="1"/>
  <c r="K15" i="4"/>
  <c r="D20" i="4" s="1"/>
  <c r="AA15" i="4"/>
  <c r="AQ16" i="5"/>
  <c r="D28" i="5" s="1"/>
</calcChain>
</file>

<file path=xl/sharedStrings.xml><?xml version="1.0" encoding="utf-8"?>
<sst xmlns="http://schemas.openxmlformats.org/spreadsheetml/2006/main" count="2069" uniqueCount="83">
  <si>
    <r>
      <rPr>
        <b/>
        <sz val="11"/>
        <color rgb="FF000000"/>
        <rFont val="Arial"/>
      </rPr>
      <t>a)</t>
    </r>
    <r>
      <rPr>
        <b/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1: </t>
    </r>
    <r>
      <rPr>
        <sz val="11"/>
        <color theme="1"/>
        <rFont val="Arial"/>
      </rPr>
      <t>Modificar precio de la casa de int a string (housePrices)</t>
    </r>
  </si>
  <si>
    <r>
      <rPr>
        <sz val="11"/>
        <color rgb="FF000000"/>
        <rFont val="Arial"/>
      </rPr>
      <t>b)</t>
    </r>
    <r>
      <rPr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2: </t>
    </r>
    <r>
      <rPr>
        <sz val="11"/>
        <color theme="1"/>
        <rFont val="Arial"/>
      </rPr>
      <t>Modificar valor de cuota de int a string (quotaValue)</t>
    </r>
  </si>
  <si>
    <r>
      <rPr>
        <sz val="11"/>
        <color rgb="FF000000"/>
        <rFont val="Arial"/>
      </rPr>
      <t>c)</t>
    </r>
    <r>
      <rPr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3: </t>
    </r>
    <r>
      <rPr>
        <sz val="11"/>
        <color theme="1"/>
        <rFont val="Arial"/>
      </rPr>
      <t>Modificar ahorro de parejas de int a string (coupleSavings)</t>
    </r>
  </si>
  <si>
    <r>
      <rPr>
        <b/>
        <sz val="11"/>
        <color rgb="FF000000"/>
        <rFont val="Arial"/>
      </rPr>
      <t>d)</t>
    </r>
    <r>
      <rPr>
        <b/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4: </t>
    </r>
    <r>
      <rPr>
        <sz val="11"/>
        <color theme="1"/>
        <rFont val="Arial"/>
      </rPr>
      <t>Modificar el campo que pregunta si ambos miembros de la pareja están empleados, de boolean a long (bothEmployees)</t>
    </r>
  </si>
  <si>
    <r>
      <rPr>
        <sz val="11"/>
        <color rgb="FF000000"/>
        <rFont val="Arial"/>
      </rPr>
      <t>e)</t>
    </r>
    <r>
      <rPr>
        <sz val="7"/>
        <color theme="1"/>
        <rFont val="Times New Roman"/>
      </rPr>
      <t xml:space="preserve">    </t>
    </r>
    <r>
      <rPr>
        <b/>
        <sz val="11"/>
        <color theme="1"/>
        <rFont val="Arial"/>
      </rPr>
      <t xml:space="preserve">Modificación 5: </t>
    </r>
    <r>
      <rPr>
        <sz val="11"/>
        <color theme="1"/>
        <rFont val="Arial"/>
      </rPr>
      <t>Modificar años de casados de int a string (marriageYears)</t>
    </r>
  </si>
  <si>
    <t xml:space="preserve">Modificación - duración
Sujeto                                                                   … </t>
  </si>
  <si>
    <t>Modificación 1</t>
  </si>
  <si>
    <t>Inicio</t>
  </si>
  <si>
    <t>Fin</t>
  </si>
  <si>
    <t>Duración</t>
  </si>
  <si>
    <t>TOTAL</t>
  </si>
  <si>
    <t>ANGGY MICHELLE MARIN ALFONSO</t>
  </si>
  <si>
    <t>CRISTIAN FABIAN INFANTE CANELO</t>
  </si>
  <si>
    <t>DAVID ANTONIO VIGOYA LÓPEZ</t>
  </si>
  <si>
    <t>HERMES DUVAN MARTINEZ ZAMBRANO</t>
  </si>
  <si>
    <t>JHONATAN ALBERTO FERRER CORREA</t>
  </si>
  <si>
    <t>JHONNATHAN STIVEN VILLARRAGA ARIZA</t>
  </si>
  <si>
    <t>JONATHAN CAMILO RIOS SILVA</t>
  </si>
  <si>
    <t>JOSEHP CAMILO RAMOS NOVOA</t>
  </si>
  <si>
    <t>JUAN CAMILO BUITRAGO HENAO</t>
  </si>
  <si>
    <t>MAYKOLL ALEXIS GOMEZ FERNANDEZ</t>
  </si>
  <si>
    <t>RUBEN SANTIAGO URREGO AVENDAÑO</t>
  </si>
  <si>
    <t>Modificación 2</t>
  </si>
  <si>
    <t>Modificación 3</t>
  </si>
  <si>
    <t>Modificación 4</t>
  </si>
  <si>
    <t>Modificación 5</t>
  </si>
  <si>
    <t>Modificación - duración
Estudiante</t>
  </si>
  <si>
    <t>Duración (seg)</t>
  </si>
  <si>
    <t>ESTUDIANTE 1</t>
  </si>
  <si>
    <t>ESTUDIANTE 2</t>
  </si>
  <si>
    <t>ESTUDIANTE 3</t>
  </si>
  <si>
    <t>ESTUDIANTE 4</t>
  </si>
  <si>
    <t>ESTUDIANTE 5</t>
  </si>
  <si>
    <t>ESTUDIANTE 6</t>
  </si>
  <si>
    <t>ESTUDIANTE 7</t>
  </si>
  <si>
    <t>ESTUDIANTE 8</t>
  </si>
  <si>
    <t>ESTUDIANTE 9</t>
  </si>
  <si>
    <t>ESTUDIANTE 10</t>
  </si>
  <si>
    <t>ESTUDIANTE 11</t>
  </si>
  <si>
    <t>ESTUDIANTE 12</t>
  </si>
  <si>
    <t>ESTUDIANTE 13</t>
  </si>
  <si>
    <t>ESTUDIANTE 14</t>
  </si>
  <si>
    <r>
      <rPr>
        <b/>
        <sz val="11"/>
        <color rgb="FF000000"/>
        <rFont val="Arial"/>
      </rPr>
      <t>a)</t>
    </r>
    <r>
      <rPr>
        <b/>
        <sz val="7"/>
        <color rgb="FF000000"/>
        <rFont val="Times New Roman"/>
      </rPr>
      <t xml:space="preserve">    </t>
    </r>
    <r>
      <rPr>
        <b/>
        <sz val="11"/>
        <color rgb="FF000000"/>
        <rFont val="Arial"/>
      </rPr>
      <t xml:space="preserve">Modificación 1: </t>
    </r>
    <r>
      <rPr>
        <sz val="11"/>
        <color rgb="FF000000"/>
        <rFont val="Arial"/>
      </rPr>
      <t>Modificar precio de la casa de int a string (housePrices)</t>
    </r>
  </si>
  <si>
    <t>Modificar precio de la casa de int a string (housePrices)</t>
  </si>
  <si>
    <t>DANIEL SANTIAGO RODRÍGUEZ PINEDA</t>
  </si>
  <si>
    <t>LINA SUSANA RODRIGUEZ</t>
  </si>
  <si>
    <t>SANTIAGO ROLDAN SILVA</t>
  </si>
  <si>
    <t>Credit Request</t>
  </si>
  <si>
    <t>CentralSYS</t>
  </si>
  <si>
    <t>BPM-Engine</t>
  </si>
  <si>
    <t>Otro</t>
  </si>
  <si>
    <t>Modelo</t>
  </si>
  <si>
    <t>-</t>
  </si>
  <si>
    <t>MarriedCouple_DilForDeSol</t>
  </si>
  <si>
    <t>DTO</t>
  </si>
  <si>
    <t>CreditInfoDTO</t>
  </si>
  <si>
    <t>CreditRequestDTO</t>
  </si>
  <si>
    <t>CreditCommittee_EvaCre</t>
  </si>
  <si>
    <t>CreditCommittee_ConInfFin</t>
  </si>
  <si>
    <t>LegalOffice_DetViaFin</t>
  </si>
  <si>
    <t>LegalOffice_RevSopDeSol</t>
  </si>
  <si>
    <t>CreditCommittee_InfRecDeSol</t>
  </si>
  <si>
    <t>Treasury_AprProDePag</t>
  </si>
  <si>
    <t>Controladores</t>
  </si>
  <si>
    <t>Plantillas HTML</t>
  </si>
  <si>
    <t>Total</t>
  </si>
  <si>
    <t>Porcentaje</t>
  </si>
  <si>
    <t>PARTICIPANTES</t>
  </si>
  <si>
    <t>Respuesta correcta</t>
  </si>
  <si>
    <r>
      <rPr>
        <b/>
        <sz val="11"/>
        <color rgb="FF000000"/>
        <rFont val="Arial"/>
      </rPr>
      <t>b)    Modificación 2:</t>
    </r>
    <r>
      <rPr>
        <sz val="11"/>
        <color rgb="FF000000"/>
        <rFont val="Arial"/>
      </rPr>
      <t xml:space="preserve"> Modificar valor de cuota de int a string (quotaValue)</t>
    </r>
  </si>
  <si>
    <t>Modificar valor de cuota de int a string (quotaValue)</t>
  </si>
  <si>
    <r>
      <rPr>
        <b/>
        <sz val="11"/>
        <color rgb="FF000000"/>
        <rFont val="Arial"/>
      </rPr>
      <t>c)    Modificación 3:</t>
    </r>
    <r>
      <rPr>
        <sz val="11"/>
        <color rgb="FF000000"/>
        <rFont val="Arial"/>
      </rPr>
      <t xml:space="preserve"> Modificar ahorro de parejas de int a string (coupleSavings)</t>
    </r>
  </si>
  <si>
    <t xml:space="preserve"> Modificar ahorro de parejas de int a string (coupleSavings)</t>
  </si>
  <si>
    <t xml:space="preserve">CreditAnalyst_RevDetDeSol </t>
  </si>
  <si>
    <t>LegalOffice_InfSolAnuPorInc</t>
  </si>
  <si>
    <t>LegalOffice_InfConJurNoVia</t>
  </si>
  <si>
    <t>CreditAnalyst_InfInc</t>
  </si>
  <si>
    <r>
      <rPr>
        <b/>
        <sz val="11"/>
        <color rgb="FF000000"/>
        <rFont val="Arial"/>
      </rPr>
      <t xml:space="preserve">d)    Modificación 4: </t>
    </r>
    <r>
      <rPr>
        <sz val="11"/>
        <color rgb="FF000000"/>
        <rFont val="Arial"/>
      </rPr>
      <t>Modificar el campo que pregunta si ambos miembros de la pareja están empleados, de boolean a long (bothEmployees)</t>
    </r>
  </si>
  <si>
    <t>Modificar el campo que pregunta si ambos miembros de la pareja están empleados, de boolean a long (bothEmployees)</t>
  </si>
  <si>
    <t>Servicios</t>
  </si>
  <si>
    <t>CreditAnalyst_RevDetDeSol</t>
  </si>
  <si>
    <r>
      <rPr>
        <b/>
        <sz val="11"/>
        <color rgb="FF000000"/>
        <rFont val="Arial"/>
      </rPr>
      <t xml:space="preserve">e)    Modificación 5: </t>
    </r>
    <r>
      <rPr>
        <sz val="11"/>
        <color rgb="FF000000"/>
        <rFont val="Arial"/>
      </rPr>
      <t>Modificar años de casados de int a string (marriageYears)</t>
    </r>
  </si>
  <si>
    <t>Modificar años de casados de int a string (marriageYears)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</si>
</sst>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scheme val="minor"/>
    </font>
    <font>
      <b/>
      <sz val="11"/>
      <color rgb="FF000000"/>
      <name val="Arial"/>
    </font>
    <font>
      <sz val="11"/>
      <color theme="1"/>
      <name val="Aptos Narrow"/>
    </font>
    <font>
      <sz val="11"/>
      <color rgb="FF000000"/>
      <name val="Arial"/>
    </font>
    <font>
      <sz val="11"/>
      <name val="Aptos Narrow"/>
    </font>
    <font>
      <b/>
      <sz val="11"/>
      <color theme="1"/>
      <name val="Aptos Narrow"/>
    </font>
    <font>
      <sz val="11"/>
      <color theme="1"/>
      <name val="Arial"/>
    </font>
    <font>
      <b/>
      <sz val="11"/>
      <color theme="1"/>
      <name val="Arial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&quot;Aptos Narrow&quot;"/>
    </font>
    <font>
      <b/>
      <sz val="11"/>
      <color theme="1"/>
      <name val="Arial"/>
    </font>
    <font>
      <b/>
      <sz val="11"/>
      <color theme="1"/>
      <name val="&quot;Aptos Narrow&quot;"/>
    </font>
    <font>
      <b/>
      <sz val="8"/>
      <color theme="1"/>
      <name val="Arial"/>
    </font>
    <font>
      <b/>
      <sz val="7"/>
      <color theme="1"/>
      <name val="Times New Roman"/>
    </font>
    <font>
      <sz val="7"/>
      <color theme="1"/>
      <name val="Times New Roman"/>
    </font>
    <font>
      <b/>
      <sz val="7"/>
      <color rgb="FF000000"/>
      <name val="Times New Roman"/>
    </font>
    <font>
      <sz val="8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92D050"/>
        <bgColor rgb="FF92D050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horizontal="right" vertical="center" wrapText="1"/>
    </xf>
    <xf numFmtId="0" fontId="5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20" fontId="2" fillId="0" borderId="6" xfId="0" applyNumberFormat="1" applyFont="1" applyBorder="1" applyAlignment="1">
      <alignment horizontal="center" vertical="center"/>
    </xf>
    <xf numFmtId="10" fontId="2" fillId="0" borderId="0" xfId="0" applyNumberFormat="1" applyFont="1"/>
    <xf numFmtId="20" fontId="6" fillId="0" borderId="6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8" fillId="0" borderId="6" xfId="0" applyFont="1" applyBorder="1" applyAlignment="1">
      <alignment horizontal="center" vertical="center"/>
    </xf>
    <xf numFmtId="0" fontId="6" fillId="0" borderId="6" xfId="0" applyFont="1" applyBorder="1"/>
    <xf numFmtId="20" fontId="9" fillId="3" borderId="6" xfId="0" applyNumberFormat="1" applyFont="1" applyFill="1" applyBorder="1" applyAlignment="1">
      <alignment horizontal="center"/>
    </xf>
    <xf numFmtId="10" fontId="9" fillId="4" borderId="6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7" xfId="0" applyFont="1" applyBorder="1"/>
    <xf numFmtId="0" fontId="10" fillId="0" borderId="8" xfId="0" applyFont="1" applyBorder="1"/>
    <xf numFmtId="0" fontId="10" fillId="2" borderId="9" xfId="0" applyFont="1" applyFill="1" applyBorder="1"/>
    <xf numFmtId="0" fontId="6" fillId="0" borderId="0" xfId="0" applyFont="1" applyAlignment="1">
      <alignment horizontal="center"/>
    </xf>
    <xf numFmtId="0" fontId="10" fillId="0" borderId="10" xfId="0" applyFont="1" applyBorder="1"/>
    <xf numFmtId="0" fontId="12" fillId="5" borderId="11" xfId="0" applyFont="1" applyFill="1" applyBorder="1"/>
    <xf numFmtId="0" fontId="11" fillId="5" borderId="11" xfId="0" applyFont="1" applyFill="1" applyBorder="1"/>
    <xf numFmtId="0" fontId="11" fillId="0" borderId="8" xfId="0" applyFont="1" applyBorder="1"/>
    <xf numFmtId="0" fontId="11" fillId="0" borderId="0" xfId="0" applyFont="1"/>
    <xf numFmtId="0" fontId="6" fillId="5" borderId="11" xfId="0" applyFont="1" applyFill="1" applyBorder="1"/>
    <xf numFmtId="0" fontId="6" fillId="0" borderId="8" xfId="0" applyFont="1" applyBorder="1"/>
    <xf numFmtId="0" fontId="6" fillId="0" borderId="0" xfId="0" applyFont="1"/>
    <xf numFmtId="0" fontId="6" fillId="2" borderId="11" xfId="0" applyFont="1" applyFill="1" applyBorder="1"/>
    <xf numFmtId="0" fontId="10" fillId="5" borderId="11" xfId="0" applyFont="1" applyFill="1" applyBorder="1"/>
    <xf numFmtId="0" fontId="6" fillId="5" borderId="11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10" fontId="10" fillId="2" borderId="9" xfId="0" applyNumberFormat="1" applyFont="1" applyFill="1" applyBorder="1"/>
    <xf numFmtId="9" fontId="6" fillId="0" borderId="0" xfId="0" applyNumberFormat="1" applyFont="1" applyAlignment="1">
      <alignment horizontal="center"/>
    </xf>
    <xf numFmtId="10" fontId="10" fillId="0" borderId="0" xfId="0" applyNumberFormat="1" applyFont="1"/>
    <xf numFmtId="10" fontId="10" fillId="0" borderId="8" xfId="0" applyNumberFormat="1" applyFont="1" applyBorder="1" applyAlignment="1">
      <alignment horizontal="right"/>
    </xf>
    <xf numFmtId="9" fontId="10" fillId="0" borderId="0" xfId="0" applyNumberFormat="1" applyFont="1"/>
    <xf numFmtId="0" fontId="10" fillId="5" borderId="18" xfId="0" applyFont="1" applyFill="1" applyBorder="1"/>
    <xf numFmtId="0" fontId="2" fillId="0" borderId="1" xfId="0" applyFont="1" applyBorder="1" applyAlignment="1">
      <alignment horizontal="right" vertical="center" wrapText="1"/>
    </xf>
    <xf numFmtId="0" fontId="4" fillId="0" borderId="5" xfId="0" applyFont="1" applyBorder="1"/>
    <xf numFmtId="0" fontId="2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8" fillId="0" borderId="2" xfId="0" applyFont="1" applyBorder="1" applyAlignment="1">
      <alignment horizontal="center" vertical="center"/>
    </xf>
    <xf numFmtId="9" fontId="6" fillId="0" borderId="7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10" fontId="10" fillId="0" borderId="0" xfId="0" applyNumberFormat="1" applyFont="1"/>
    <xf numFmtId="0" fontId="0" fillId="0" borderId="0" xfId="0"/>
    <xf numFmtId="0" fontId="6" fillId="5" borderId="15" xfId="0" applyFont="1" applyFill="1" applyBorder="1" applyAlignment="1">
      <alignment horizontal="center"/>
    </xf>
    <xf numFmtId="0" fontId="4" fillId="0" borderId="16" xfId="0" applyFont="1" applyBorder="1"/>
    <xf numFmtId="0" fontId="4" fillId="0" borderId="17" xfId="0" applyFont="1" applyBorder="1"/>
    <xf numFmtId="0" fontId="6" fillId="0" borderId="7" xfId="0" applyFont="1" applyBorder="1" applyAlignment="1">
      <alignment horizontal="center"/>
    </xf>
    <xf numFmtId="10" fontId="6" fillId="5" borderId="15" xfId="0" applyNumberFormat="1" applyFont="1" applyFill="1" applyBorder="1" applyAlignment="1">
      <alignment horizontal="center"/>
    </xf>
    <xf numFmtId="0" fontId="11" fillId="0" borderId="7" xfId="0" applyFont="1" applyBorder="1"/>
    <xf numFmtId="0" fontId="6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0" borderId="10" xfId="0" applyFont="1" applyBorder="1"/>
    <xf numFmtId="0" fontId="4" fillId="0" borderId="10" xfId="0" applyFont="1" applyBorder="1"/>
    <xf numFmtId="0" fontId="6" fillId="0" borderId="10" xfId="0" applyFont="1" applyBorder="1"/>
    <xf numFmtId="0" fontId="6" fillId="5" borderId="12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5" borderId="12" xfId="0" applyFont="1" applyFill="1" applyBorder="1"/>
    <xf numFmtId="0" fontId="13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7"/>
  <sheetViews>
    <sheetView showGridLines="0" tabSelected="1" topLeftCell="A90" workbookViewId="0">
      <selection activeCell="B78" sqref="B78:B91"/>
    </sheetView>
  </sheetViews>
  <sheetFormatPr baseColWidth="10" defaultColWidth="12.6640625" defaultRowHeight="15" customHeight="1"/>
  <cols>
    <col min="1" max="1" width="4.109375" customWidth="1"/>
    <col min="2" max="2" width="25" customWidth="1"/>
    <col min="3" max="3" width="13.88671875" customWidth="1"/>
    <col min="4" max="4" width="8.77734375" customWidth="1"/>
    <col min="5" max="5" width="13.88671875" customWidth="1"/>
    <col min="6" max="6" width="8.88671875" customWidth="1"/>
    <col min="7" max="7" width="13.88671875" customWidth="1"/>
    <col min="8" max="8" width="9.6640625" customWidth="1"/>
    <col min="9" max="9" width="13.88671875" customWidth="1"/>
    <col min="10" max="10" width="8.77734375" customWidth="1"/>
    <col min="11" max="11" width="13.88671875" customWidth="1"/>
    <col min="12" max="12" width="8.77734375" customWidth="1"/>
    <col min="13" max="13" width="6.88671875" customWidth="1"/>
    <col min="14" max="14" width="8.6640625" customWidth="1"/>
    <col min="15" max="16" width="7.77734375" customWidth="1"/>
    <col min="17" max="26" width="8.6640625" customWidth="1"/>
  </cols>
  <sheetData>
    <row r="1" spans="2:17" ht="14.4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2:17" ht="14.4">
      <c r="B2" s="3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4.4">
      <c r="B3" s="3" t="s">
        <v>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ht="14.4">
      <c r="B4" s="4" t="s">
        <v>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ht="14.4">
      <c r="B5" s="3" t="s">
        <v>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2:17" ht="14.4">
      <c r="B6" s="5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2:17" ht="14.4">
      <c r="B7" s="5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2:17" ht="14.4">
      <c r="B8" s="39" t="s">
        <v>5</v>
      </c>
      <c r="C8" s="41" t="s">
        <v>6</v>
      </c>
      <c r="D8" s="42"/>
      <c r="E8" s="43"/>
    </row>
    <row r="9" spans="2:17" ht="14.4">
      <c r="B9" s="40"/>
      <c r="C9" s="6" t="s">
        <v>7</v>
      </c>
      <c r="D9" s="6" t="s">
        <v>8</v>
      </c>
      <c r="E9" s="6" t="s">
        <v>9</v>
      </c>
      <c r="F9" s="7" t="s">
        <v>10</v>
      </c>
    </row>
    <row r="10" spans="2:17" ht="14.4">
      <c r="B10" s="13" t="s">
        <v>28</v>
      </c>
      <c r="C10" s="8">
        <v>0.13333333333333333</v>
      </c>
      <c r="D10" s="8">
        <v>0.13402777777777777</v>
      </c>
      <c r="E10" s="8">
        <f t="shared" ref="E10:E23" si="0">D10-C10</f>
        <v>6.9444444444444198E-4</v>
      </c>
      <c r="F10" s="9">
        <v>0.72222222222222221</v>
      </c>
    </row>
    <row r="11" spans="2:17" ht="14.4">
      <c r="B11" s="13" t="s">
        <v>29</v>
      </c>
      <c r="C11" s="8">
        <v>0.11874999999999999</v>
      </c>
      <c r="D11" s="8">
        <v>0.11944444444444445</v>
      </c>
      <c r="E11" s="8">
        <f t="shared" si="0"/>
        <v>6.9444444444445586E-4</v>
      </c>
      <c r="F11" s="9">
        <v>0.88888888888888884</v>
      </c>
    </row>
    <row r="12" spans="2:17" ht="14.4">
      <c r="B12" s="13" t="s">
        <v>30</v>
      </c>
      <c r="C12" s="8">
        <v>0.12083333333333333</v>
      </c>
      <c r="D12" s="8">
        <v>0.12222222222222222</v>
      </c>
      <c r="E12" s="8">
        <f t="shared" si="0"/>
        <v>1.388888888888884E-3</v>
      </c>
      <c r="F12" s="9">
        <v>0.88888888888888884</v>
      </c>
    </row>
    <row r="13" spans="2:17" ht="14.4">
      <c r="B13" s="13" t="s">
        <v>31</v>
      </c>
      <c r="C13" s="8">
        <v>0.10694444444444444</v>
      </c>
      <c r="D13" s="8">
        <v>0.11319444444444444</v>
      </c>
      <c r="E13" s="8">
        <f t="shared" si="0"/>
        <v>6.2500000000000056E-3</v>
      </c>
      <c r="F13" s="9">
        <v>0.66666666666666663</v>
      </c>
    </row>
    <row r="14" spans="2:17" ht="14.4">
      <c r="B14" s="13" t="s">
        <v>32</v>
      </c>
      <c r="C14" s="8">
        <v>0.1125</v>
      </c>
      <c r="D14" s="8">
        <v>0.11388888888888889</v>
      </c>
      <c r="E14" s="8">
        <f t="shared" si="0"/>
        <v>1.388888888888884E-3</v>
      </c>
      <c r="F14" s="9">
        <v>0.88888888888888884</v>
      </c>
    </row>
    <row r="15" spans="2:17" ht="14.4">
      <c r="B15" s="13" t="s">
        <v>33</v>
      </c>
      <c r="C15" s="8">
        <v>0.11527777777777778</v>
      </c>
      <c r="D15" s="8">
        <v>0.11805555555555555</v>
      </c>
      <c r="E15" s="8">
        <f t="shared" si="0"/>
        <v>2.7777777777777679E-3</v>
      </c>
      <c r="F15" s="9">
        <v>0.88888888888888884</v>
      </c>
    </row>
    <row r="16" spans="2:17" ht="14.4">
      <c r="B16" s="13" t="s">
        <v>34</v>
      </c>
      <c r="C16" s="8">
        <v>0.12986111111111112</v>
      </c>
      <c r="D16" s="8">
        <v>0.13125000000000001</v>
      </c>
      <c r="E16" s="8">
        <f t="shared" si="0"/>
        <v>1.388888888888884E-3</v>
      </c>
      <c r="F16" s="9">
        <v>0.77777777777777779</v>
      </c>
    </row>
    <row r="17" spans="2:6" ht="14.4">
      <c r="B17" s="13" t="s">
        <v>35</v>
      </c>
      <c r="C17" s="8">
        <v>0.10694444444444444</v>
      </c>
      <c r="D17" s="8">
        <v>0.11319444444444444</v>
      </c>
      <c r="E17" s="8">
        <f t="shared" si="0"/>
        <v>6.2500000000000056E-3</v>
      </c>
      <c r="F17" s="9">
        <v>0.88888888888888884</v>
      </c>
    </row>
    <row r="18" spans="2:6" ht="14.4">
      <c r="B18" s="13" t="s">
        <v>36</v>
      </c>
      <c r="C18" s="8">
        <v>0.1076388888888889</v>
      </c>
      <c r="D18" s="8">
        <v>0.11527777777777778</v>
      </c>
      <c r="E18" s="8">
        <f t="shared" si="0"/>
        <v>7.6388888888888895E-3</v>
      </c>
      <c r="F18" s="9">
        <v>0.66666666666666663</v>
      </c>
    </row>
    <row r="19" spans="2:6" ht="14.4">
      <c r="B19" s="13" t="s">
        <v>37</v>
      </c>
      <c r="C19" s="8">
        <v>0.1076388888888889</v>
      </c>
      <c r="D19" s="8">
        <v>0.11319444444444444</v>
      </c>
      <c r="E19" s="8">
        <f t="shared" si="0"/>
        <v>5.5555555555555497E-3</v>
      </c>
      <c r="F19" s="9">
        <v>0.88888888888888884</v>
      </c>
    </row>
    <row r="20" spans="2:6" ht="14.4">
      <c r="B20" s="13" t="s">
        <v>38</v>
      </c>
      <c r="C20" s="8">
        <v>0.14861111111111111</v>
      </c>
      <c r="D20" s="8">
        <v>0.15138888888888888</v>
      </c>
      <c r="E20" s="8">
        <f t="shared" si="0"/>
        <v>2.7777777777777679E-3</v>
      </c>
      <c r="F20" s="9">
        <v>0.88888888888888884</v>
      </c>
    </row>
    <row r="21" spans="2:6" ht="14.4">
      <c r="B21" s="13" t="s">
        <v>39</v>
      </c>
      <c r="C21" s="8">
        <v>0.1076388888888889</v>
      </c>
      <c r="D21" s="8">
        <v>0.11319444444444444</v>
      </c>
      <c r="E21" s="8">
        <f t="shared" si="0"/>
        <v>5.5555555555555497E-3</v>
      </c>
      <c r="F21" s="9">
        <v>0.88888888888888884</v>
      </c>
    </row>
    <row r="22" spans="2:6" ht="14.4">
      <c r="B22" s="13" t="s">
        <v>40</v>
      </c>
      <c r="C22" s="8">
        <v>0.12361111111111112</v>
      </c>
      <c r="D22" s="8">
        <v>0.12430555555555556</v>
      </c>
      <c r="E22" s="8">
        <f t="shared" si="0"/>
        <v>6.9444444444444198E-4</v>
      </c>
      <c r="F22" s="9">
        <v>0.88888888888888884</v>
      </c>
    </row>
    <row r="23" spans="2:6" ht="14.4">
      <c r="B23" s="13" t="s">
        <v>41</v>
      </c>
      <c r="C23" s="8">
        <v>0.11666666666666667</v>
      </c>
      <c r="D23" s="8">
        <v>0.11736111111111111</v>
      </c>
      <c r="E23" s="8">
        <f t="shared" si="0"/>
        <v>6.9444444444444198E-4</v>
      </c>
      <c r="F23" s="9">
        <v>0.88888888888888884</v>
      </c>
    </row>
    <row r="25" spans="2:6" ht="14.4">
      <c r="B25" s="39" t="s">
        <v>5</v>
      </c>
      <c r="C25" s="41" t="s">
        <v>22</v>
      </c>
      <c r="D25" s="42"/>
      <c r="E25" s="43"/>
    </row>
    <row r="26" spans="2:6" ht="14.4">
      <c r="B26" s="40"/>
      <c r="C26" s="6" t="s">
        <v>7</v>
      </c>
      <c r="D26" s="6" t="s">
        <v>8</v>
      </c>
      <c r="E26" s="6" t="s">
        <v>9</v>
      </c>
      <c r="F26" s="7" t="s">
        <v>10</v>
      </c>
    </row>
    <row r="27" spans="2:6" ht="14.4">
      <c r="B27" s="13" t="s">
        <v>28</v>
      </c>
      <c r="C27" s="8">
        <v>0.1125</v>
      </c>
      <c r="D27" s="8">
        <v>0.11527777777777778</v>
      </c>
      <c r="E27" s="8">
        <f t="shared" ref="E27:E40" si="1">D27-C27</f>
        <v>2.7777777777777818E-3</v>
      </c>
      <c r="F27" s="9">
        <v>0.55555555555555558</v>
      </c>
    </row>
    <row r="28" spans="2:6" ht="15.75" customHeight="1">
      <c r="B28" s="13" t="s">
        <v>29</v>
      </c>
      <c r="C28" s="8">
        <v>0.11666666666666667</v>
      </c>
      <c r="D28" s="8">
        <v>0.11805555555555555</v>
      </c>
      <c r="E28" s="8">
        <f t="shared" si="1"/>
        <v>1.388888888888884E-3</v>
      </c>
      <c r="F28" s="9">
        <v>0.88888888888888884</v>
      </c>
    </row>
    <row r="29" spans="2:6" ht="15.75" customHeight="1">
      <c r="B29" s="13" t="s">
        <v>30</v>
      </c>
      <c r="C29" s="8">
        <v>0.12361111111111112</v>
      </c>
      <c r="D29" s="8">
        <v>0.12569444444444444</v>
      </c>
      <c r="E29" s="8">
        <f t="shared" si="1"/>
        <v>2.0833333333333259E-3</v>
      </c>
      <c r="F29" s="9">
        <v>0.88888888888888884</v>
      </c>
    </row>
    <row r="30" spans="2:6" ht="15.75" customHeight="1">
      <c r="B30" s="13" t="s">
        <v>31</v>
      </c>
      <c r="C30" s="8">
        <v>0.11458333333333333</v>
      </c>
      <c r="D30" s="8">
        <v>0.11805555555555555</v>
      </c>
      <c r="E30" s="8">
        <f t="shared" si="1"/>
        <v>3.4722222222222238E-3</v>
      </c>
      <c r="F30" s="9">
        <v>0.66666666666666663</v>
      </c>
    </row>
    <row r="31" spans="2:6" ht="15.75" customHeight="1">
      <c r="B31" s="13" t="s">
        <v>32</v>
      </c>
      <c r="C31" s="8">
        <v>0.11388888888888889</v>
      </c>
      <c r="D31" s="8">
        <v>0.11666666666666667</v>
      </c>
      <c r="E31" s="8">
        <f t="shared" si="1"/>
        <v>2.7777777777777818E-3</v>
      </c>
      <c r="F31" s="9">
        <v>0.88888888888888884</v>
      </c>
    </row>
    <row r="32" spans="2:6" ht="15.75" customHeight="1">
      <c r="B32" s="13" t="s">
        <v>33</v>
      </c>
      <c r="C32" s="8">
        <v>0.11874999999999999</v>
      </c>
      <c r="D32" s="8">
        <v>0.12083333333333333</v>
      </c>
      <c r="E32" s="8">
        <f t="shared" si="1"/>
        <v>2.0833333333333398E-3</v>
      </c>
      <c r="F32" s="9">
        <v>0.88888888888888884</v>
      </c>
    </row>
    <row r="33" spans="2:6" ht="15.75" customHeight="1">
      <c r="B33" s="13" t="s">
        <v>34</v>
      </c>
      <c r="C33" s="8">
        <v>0.13263888888888889</v>
      </c>
      <c r="D33" s="8">
        <v>0.13402777777777777</v>
      </c>
      <c r="E33" s="8">
        <f t="shared" si="1"/>
        <v>1.388888888888884E-3</v>
      </c>
      <c r="F33" s="9">
        <v>0.66666666666666663</v>
      </c>
    </row>
    <row r="34" spans="2:6" ht="15.75" customHeight="1">
      <c r="B34" s="13" t="s">
        <v>35</v>
      </c>
      <c r="C34" s="8">
        <v>0.11458333333333333</v>
      </c>
      <c r="D34" s="8">
        <v>0.12013888888888889</v>
      </c>
      <c r="E34" s="8">
        <f t="shared" si="1"/>
        <v>5.5555555555555636E-3</v>
      </c>
      <c r="F34" s="9">
        <v>0.88888888888888884</v>
      </c>
    </row>
    <row r="35" spans="2:6" ht="15.75" customHeight="1">
      <c r="B35" s="13" t="s">
        <v>36</v>
      </c>
      <c r="C35" s="8">
        <v>0.11597222222222223</v>
      </c>
      <c r="D35" s="8">
        <v>0.12083333333333333</v>
      </c>
      <c r="E35" s="8">
        <f t="shared" si="1"/>
        <v>4.8611111111111077E-3</v>
      </c>
      <c r="F35" s="9">
        <v>0.66666666666666663</v>
      </c>
    </row>
    <row r="36" spans="2:6" ht="15.75" customHeight="1">
      <c r="B36" s="13" t="s">
        <v>37</v>
      </c>
      <c r="C36" s="8">
        <v>0.11388888888888889</v>
      </c>
      <c r="D36" s="8">
        <v>0.11944444444444445</v>
      </c>
      <c r="E36" s="8">
        <f t="shared" si="1"/>
        <v>5.5555555555555636E-3</v>
      </c>
      <c r="F36" s="9">
        <v>0.88888888888888884</v>
      </c>
    </row>
    <row r="37" spans="2:6" ht="15.75" customHeight="1">
      <c r="B37" s="13" t="s">
        <v>38</v>
      </c>
      <c r="C37" s="8">
        <v>0.12430555555555556</v>
      </c>
      <c r="D37" s="8">
        <v>0.12986111111111112</v>
      </c>
      <c r="E37" s="8">
        <f t="shared" si="1"/>
        <v>5.5555555555555636E-3</v>
      </c>
      <c r="F37" s="9">
        <v>0.88888888888888884</v>
      </c>
    </row>
    <row r="38" spans="2:6" ht="15.75" customHeight="1">
      <c r="B38" s="13" t="s">
        <v>39</v>
      </c>
      <c r="C38" s="8">
        <v>0.11388888888888889</v>
      </c>
      <c r="D38" s="8">
        <v>0.11736111111111111</v>
      </c>
      <c r="E38" s="8">
        <f t="shared" si="1"/>
        <v>3.4722222222222238E-3</v>
      </c>
      <c r="F38" s="9">
        <v>0.88888888888888884</v>
      </c>
    </row>
    <row r="39" spans="2:6" ht="15.75" customHeight="1">
      <c r="B39" s="13" t="s">
        <v>40</v>
      </c>
      <c r="C39" s="8">
        <v>0.125</v>
      </c>
      <c r="D39" s="8">
        <v>0.12638888888888888</v>
      </c>
      <c r="E39" s="8">
        <f t="shared" si="1"/>
        <v>1.388888888888884E-3</v>
      </c>
      <c r="F39" s="9">
        <v>0.88888888888888884</v>
      </c>
    </row>
    <row r="40" spans="2:6" ht="15.75" customHeight="1">
      <c r="B40" s="13" t="s">
        <v>41</v>
      </c>
      <c r="C40" s="8">
        <v>0.11805555555555555</v>
      </c>
      <c r="D40" s="8">
        <v>0.12013888888888889</v>
      </c>
      <c r="E40" s="8">
        <f t="shared" si="1"/>
        <v>2.0833333333333398E-3</v>
      </c>
      <c r="F40" s="9">
        <v>0.88888888888888884</v>
      </c>
    </row>
    <row r="41" spans="2:6" ht="15.75" customHeight="1"/>
    <row r="42" spans="2:6" ht="15.75" customHeight="1">
      <c r="B42" s="39" t="s">
        <v>5</v>
      </c>
      <c r="C42" s="41" t="s">
        <v>23</v>
      </c>
      <c r="D42" s="42"/>
      <c r="E42" s="43"/>
    </row>
    <row r="43" spans="2:6" ht="15.75" customHeight="1">
      <c r="B43" s="40"/>
      <c r="C43" s="6" t="s">
        <v>7</v>
      </c>
      <c r="D43" s="6" t="s">
        <v>8</v>
      </c>
      <c r="E43" s="6" t="s">
        <v>9</v>
      </c>
      <c r="F43" s="7" t="s">
        <v>10</v>
      </c>
    </row>
    <row r="44" spans="2:6" ht="15.75" customHeight="1">
      <c r="B44" s="13" t="s">
        <v>28</v>
      </c>
      <c r="C44" s="8">
        <v>0.11597222222222223</v>
      </c>
      <c r="D44" s="8">
        <v>0.11666666666666667</v>
      </c>
      <c r="E44" s="8">
        <f t="shared" ref="E44:E57" si="2">D44-C44</f>
        <v>6.9444444444444198E-4</v>
      </c>
      <c r="F44" s="9">
        <v>0.77777777777777779</v>
      </c>
    </row>
    <row r="45" spans="2:6" ht="15.75" customHeight="1">
      <c r="B45" s="13" t="s">
        <v>29</v>
      </c>
      <c r="C45" s="8">
        <v>0.11458333333333333</v>
      </c>
      <c r="D45" s="8">
        <v>0.11597222222222223</v>
      </c>
      <c r="E45" s="8">
        <f t="shared" si="2"/>
        <v>1.3888888888888978E-3</v>
      </c>
      <c r="F45" s="9">
        <v>0.88888888888888884</v>
      </c>
    </row>
    <row r="46" spans="2:6" ht="15.75" customHeight="1">
      <c r="B46" s="13" t="s">
        <v>30</v>
      </c>
      <c r="C46" s="8">
        <v>0.10625</v>
      </c>
      <c r="D46" s="8">
        <v>0.11319444444444444</v>
      </c>
      <c r="E46" s="8">
        <f t="shared" si="2"/>
        <v>6.9444444444444475E-3</v>
      </c>
      <c r="F46" s="9">
        <v>0.77777777777777779</v>
      </c>
    </row>
    <row r="47" spans="2:6" ht="15.75" customHeight="1">
      <c r="B47" s="13" t="s">
        <v>31</v>
      </c>
      <c r="C47" s="8">
        <v>0.11944444444444445</v>
      </c>
      <c r="D47" s="8">
        <v>0.12013888888888889</v>
      </c>
      <c r="E47" s="8">
        <f t="shared" si="2"/>
        <v>6.9444444444444198E-4</v>
      </c>
      <c r="F47" s="9">
        <v>0.66666666666666663</v>
      </c>
    </row>
    <row r="48" spans="2:6" ht="15.75" customHeight="1">
      <c r="B48" s="13" t="s">
        <v>32</v>
      </c>
      <c r="C48" s="8">
        <v>0.11736111111111111</v>
      </c>
      <c r="D48" s="8">
        <v>0.11874999999999999</v>
      </c>
      <c r="E48" s="8">
        <f t="shared" si="2"/>
        <v>1.388888888888884E-3</v>
      </c>
      <c r="F48" s="9">
        <v>0.66666666666666663</v>
      </c>
    </row>
    <row r="49" spans="2:6" ht="15.75" customHeight="1">
      <c r="B49" s="13" t="s">
        <v>33</v>
      </c>
      <c r="C49" s="8">
        <v>0.12083333333333333</v>
      </c>
      <c r="D49" s="8">
        <v>0.12361111111111112</v>
      </c>
      <c r="E49" s="8">
        <f t="shared" si="2"/>
        <v>2.7777777777777818E-3</v>
      </c>
      <c r="F49" s="9">
        <v>0.88888888888888884</v>
      </c>
    </row>
    <row r="50" spans="2:6" ht="15.75" customHeight="1">
      <c r="B50" s="13" t="s">
        <v>34</v>
      </c>
      <c r="C50" s="8">
        <v>0.1125</v>
      </c>
      <c r="D50" s="8">
        <v>0.11944444444444445</v>
      </c>
      <c r="E50" s="8">
        <f t="shared" si="2"/>
        <v>6.9444444444444475E-3</v>
      </c>
      <c r="F50" s="9">
        <v>0.33333333333333331</v>
      </c>
    </row>
    <row r="51" spans="2:6" ht="15.75" customHeight="1">
      <c r="B51" s="13" t="s">
        <v>35</v>
      </c>
      <c r="C51" s="8">
        <v>0.12638888888888888</v>
      </c>
      <c r="D51" s="8">
        <v>0.12777777777777777</v>
      </c>
      <c r="E51" s="8">
        <f t="shared" si="2"/>
        <v>1.388888888888884E-3</v>
      </c>
      <c r="F51" s="9">
        <v>0.88888888888888884</v>
      </c>
    </row>
    <row r="52" spans="2:6" ht="15.75" customHeight="1">
      <c r="B52" s="13" t="s">
        <v>36</v>
      </c>
      <c r="C52" s="8">
        <v>0.12152777777777778</v>
      </c>
      <c r="D52" s="8">
        <v>0.12291666666666666</v>
      </c>
      <c r="E52" s="8">
        <f t="shared" si="2"/>
        <v>1.388888888888884E-3</v>
      </c>
      <c r="F52" s="9">
        <v>0.66666666666666663</v>
      </c>
    </row>
    <row r="53" spans="2:6" ht="15.75" customHeight="1">
      <c r="B53" s="13" t="s">
        <v>37</v>
      </c>
      <c r="C53" s="8">
        <v>0.12013888888888889</v>
      </c>
      <c r="D53" s="8">
        <v>0.12222222222222222</v>
      </c>
      <c r="E53" s="8">
        <f t="shared" si="2"/>
        <v>2.0833333333333259E-3</v>
      </c>
      <c r="F53" s="9">
        <v>0.88888888888888884</v>
      </c>
    </row>
    <row r="54" spans="2:6" ht="15.75" customHeight="1">
      <c r="B54" s="13" t="s">
        <v>38</v>
      </c>
      <c r="C54" s="8">
        <v>0.13125000000000001</v>
      </c>
      <c r="D54" s="8">
        <v>0.13541666666666666</v>
      </c>
      <c r="E54" s="8">
        <f t="shared" si="2"/>
        <v>4.1666666666666519E-3</v>
      </c>
      <c r="F54" s="9">
        <v>0.77777777777777779</v>
      </c>
    </row>
    <row r="55" spans="2:6" ht="15.75" customHeight="1">
      <c r="B55" s="13" t="s">
        <v>39</v>
      </c>
      <c r="C55" s="8">
        <v>0.11805555555555555</v>
      </c>
      <c r="D55" s="8">
        <v>0.11874999999999999</v>
      </c>
      <c r="E55" s="8">
        <f t="shared" si="2"/>
        <v>6.9444444444444198E-4</v>
      </c>
      <c r="F55" s="9">
        <v>0.88888888888888884</v>
      </c>
    </row>
    <row r="56" spans="2:6" ht="15.75" customHeight="1">
      <c r="B56" s="13" t="s">
        <v>40</v>
      </c>
      <c r="C56" s="8">
        <v>0.12708333333333333</v>
      </c>
      <c r="D56" s="8">
        <v>0.12986111111111112</v>
      </c>
      <c r="E56" s="8">
        <f t="shared" si="2"/>
        <v>2.7777777777777957E-3</v>
      </c>
      <c r="F56" s="9">
        <v>0.88888888888888884</v>
      </c>
    </row>
    <row r="57" spans="2:6" ht="15.75" customHeight="1">
      <c r="B57" s="13" t="s">
        <v>41</v>
      </c>
      <c r="C57" s="8">
        <v>0.10902777777777778</v>
      </c>
      <c r="D57" s="8">
        <v>0.1111111111111111</v>
      </c>
      <c r="E57" s="8">
        <f t="shared" si="2"/>
        <v>2.0833333333333259E-3</v>
      </c>
      <c r="F57" s="9">
        <v>0.88888888888888884</v>
      </c>
    </row>
    <row r="58" spans="2:6" ht="15.75" customHeight="1"/>
    <row r="59" spans="2:6" ht="15.75" customHeight="1">
      <c r="B59" s="39" t="s">
        <v>5</v>
      </c>
      <c r="C59" s="41" t="s">
        <v>24</v>
      </c>
      <c r="D59" s="42"/>
      <c r="E59" s="43"/>
    </row>
    <row r="60" spans="2:6" ht="15.75" customHeight="1">
      <c r="B60" s="40"/>
      <c r="C60" s="6" t="s">
        <v>7</v>
      </c>
      <c r="D60" s="6" t="s">
        <v>8</v>
      </c>
      <c r="E60" s="6" t="s">
        <v>9</v>
      </c>
      <c r="F60" s="7" t="s">
        <v>10</v>
      </c>
    </row>
    <row r="61" spans="2:6" ht="15.75" customHeight="1">
      <c r="B61" s="13" t="s">
        <v>28</v>
      </c>
      <c r="C61" s="8">
        <v>0.11736111111111111</v>
      </c>
      <c r="D61" s="8">
        <v>0.11944444444444445</v>
      </c>
      <c r="E61" s="8">
        <f t="shared" ref="E61:E74" si="3">D61-C61</f>
        <v>2.0833333333333398E-3</v>
      </c>
      <c r="F61" s="9">
        <v>0.77777777777777779</v>
      </c>
    </row>
    <row r="62" spans="2:6" ht="15.75" customHeight="1">
      <c r="B62" s="13" t="s">
        <v>29</v>
      </c>
      <c r="C62" s="8">
        <v>0.10625</v>
      </c>
      <c r="D62" s="8">
        <v>0.10902777777777778</v>
      </c>
      <c r="E62" s="8">
        <f t="shared" si="3"/>
        <v>2.7777777777777818E-3</v>
      </c>
      <c r="F62" s="9">
        <v>0.88888888888888884</v>
      </c>
    </row>
    <row r="63" spans="2:6" ht="15.75" customHeight="1">
      <c r="B63" s="13" t="s">
        <v>30</v>
      </c>
      <c r="C63" s="8">
        <v>0.11388888888888889</v>
      </c>
      <c r="D63" s="8">
        <v>0.11597222222222223</v>
      </c>
      <c r="E63" s="8">
        <f t="shared" si="3"/>
        <v>2.0833333333333398E-3</v>
      </c>
      <c r="F63" s="9">
        <v>0.77777777777777779</v>
      </c>
    </row>
    <row r="64" spans="2:6" ht="15.75" customHeight="1">
      <c r="B64" s="13" t="s">
        <v>31</v>
      </c>
      <c r="C64" s="8">
        <v>0.12013888888888889</v>
      </c>
      <c r="D64" s="8">
        <v>0.12083333333333333</v>
      </c>
      <c r="E64" s="8">
        <f t="shared" si="3"/>
        <v>6.9444444444444198E-4</v>
      </c>
      <c r="F64" s="9">
        <v>0.77777777777777779</v>
      </c>
    </row>
    <row r="65" spans="2:6" ht="15.75" customHeight="1">
      <c r="B65" s="13" t="s">
        <v>32</v>
      </c>
      <c r="C65" s="8">
        <v>0.11944444444444445</v>
      </c>
      <c r="D65" s="8">
        <v>0.12083333333333333</v>
      </c>
      <c r="E65" s="8">
        <f t="shared" si="3"/>
        <v>1.388888888888884E-3</v>
      </c>
      <c r="F65" s="9">
        <v>0.88888888888888884</v>
      </c>
    </row>
    <row r="66" spans="2:6" ht="15.75" customHeight="1">
      <c r="B66" s="13" t="s">
        <v>33</v>
      </c>
      <c r="C66" s="8">
        <v>0.12430555555555556</v>
      </c>
      <c r="D66" s="10">
        <v>0.13472222222222222</v>
      </c>
      <c r="E66" s="8">
        <f t="shared" si="3"/>
        <v>1.0416666666666657E-2</v>
      </c>
      <c r="F66" s="9">
        <v>0.88888888888888884</v>
      </c>
    </row>
    <row r="67" spans="2:6" ht="15.75" customHeight="1">
      <c r="B67" s="13" t="s">
        <v>34</v>
      </c>
      <c r="C67" s="8">
        <v>0.12083333333333333</v>
      </c>
      <c r="D67" s="8">
        <v>0.12638888888888888</v>
      </c>
      <c r="E67" s="8">
        <f t="shared" si="3"/>
        <v>5.5555555555555497E-3</v>
      </c>
      <c r="F67" s="9">
        <v>0.77777777777777779</v>
      </c>
    </row>
    <row r="68" spans="2:6" ht="15.75" customHeight="1">
      <c r="B68" s="13" t="s">
        <v>35</v>
      </c>
      <c r="C68" s="8">
        <v>0.12916666666666668</v>
      </c>
      <c r="D68" s="8">
        <v>0.12986111111111112</v>
      </c>
      <c r="E68" s="8">
        <f t="shared" si="3"/>
        <v>6.9444444444444198E-4</v>
      </c>
      <c r="F68" s="9">
        <v>0.77777777777777779</v>
      </c>
    </row>
    <row r="69" spans="2:6" ht="15.75" customHeight="1">
      <c r="B69" s="13" t="s">
        <v>36</v>
      </c>
      <c r="C69" s="8">
        <v>0.12361111111111112</v>
      </c>
      <c r="D69" s="8">
        <v>0.12916666666666668</v>
      </c>
      <c r="E69" s="8">
        <f t="shared" si="3"/>
        <v>5.5555555555555636E-3</v>
      </c>
      <c r="F69" s="9">
        <v>0.77777777777777779</v>
      </c>
    </row>
    <row r="70" spans="2:6" ht="15.75" customHeight="1">
      <c r="B70" s="13" t="s">
        <v>37</v>
      </c>
      <c r="C70" s="8">
        <v>0.12291666666666666</v>
      </c>
      <c r="D70" s="8">
        <v>0.12569444444444444</v>
      </c>
      <c r="E70" s="8">
        <f t="shared" si="3"/>
        <v>2.7777777777777818E-3</v>
      </c>
      <c r="F70" s="9">
        <v>0.88888888888888884</v>
      </c>
    </row>
    <row r="71" spans="2:6" ht="15.75" customHeight="1">
      <c r="B71" s="13" t="s">
        <v>38</v>
      </c>
      <c r="C71" s="8">
        <v>0.13680555555555557</v>
      </c>
      <c r="D71" s="8">
        <v>0.1423611111111111</v>
      </c>
      <c r="E71" s="8">
        <f t="shared" si="3"/>
        <v>5.5555555555555358E-3</v>
      </c>
      <c r="F71" s="9">
        <v>0.66666666666666663</v>
      </c>
    </row>
    <row r="72" spans="2:6" ht="15.75" customHeight="1">
      <c r="B72" s="13" t="s">
        <v>39</v>
      </c>
      <c r="C72" s="8">
        <v>0.11944444444444445</v>
      </c>
      <c r="D72" s="8">
        <v>0.12013888888888889</v>
      </c>
      <c r="E72" s="8">
        <f t="shared" si="3"/>
        <v>6.9444444444444198E-4</v>
      </c>
      <c r="F72" s="9">
        <v>0.88888888888888884</v>
      </c>
    </row>
    <row r="73" spans="2:6" ht="15.75" customHeight="1">
      <c r="B73" s="13" t="s">
        <v>40</v>
      </c>
      <c r="C73" s="8">
        <v>0.10972222222222222</v>
      </c>
      <c r="D73" s="8">
        <v>0.11805555555555555</v>
      </c>
      <c r="E73" s="8">
        <f t="shared" si="3"/>
        <v>8.3333333333333315E-3</v>
      </c>
      <c r="F73" s="9">
        <v>0.77777777777777779</v>
      </c>
    </row>
    <row r="74" spans="2:6" ht="15.75" customHeight="1">
      <c r="B74" s="13" t="s">
        <v>41</v>
      </c>
      <c r="C74" s="8">
        <v>0.11319444444444444</v>
      </c>
      <c r="D74" s="8">
        <v>0.11458333333333333</v>
      </c>
      <c r="E74" s="8">
        <f t="shared" si="3"/>
        <v>1.388888888888884E-3</v>
      </c>
      <c r="F74" s="9">
        <v>0.77777777777777779</v>
      </c>
    </row>
    <row r="75" spans="2:6" ht="15.75" customHeight="1"/>
    <row r="76" spans="2:6" ht="15.75" customHeight="1">
      <c r="B76" s="39" t="s">
        <v>5</v>
      </c>
      <c r="C76" s="41" t="s">
        <v>25</v>
      </c>
      <c r="D76" s="42"/>
      <c r="E76" s="43"/>
    </row>
    <row r="77" spans="2:6" ht="15.75" customHeight="1">
      <c r="B77" s="40"/>
      <c r="C77" s="6" t="s">
        <v>7</v>
      </c>
      <c r="D77" s="6" t="s">
        <v>8</v>
      </c>
      <c r="E77" s="6" t="s">
        <v>9</v>
      </c>
      <c r="F77" s="7" t="s">
        <v>10</v>
      </c>
    </row>
    <row r="78" spans="2:6" ht="15.75" customHeight="1">
      <c r="B78" s="13" t="s">
        <v>28</v>
      </c>
      <c r="C78" s="8">
        <v>0.12083333333333333</v>
      </c>
      <c r="D78" s="8">
        <v>0.13263888888888889</v>
      </c>
      <c r="E78" s="8">
        <f t="shared" ref="E78:E91" si="4">D78-C78</f>
        <v>1.1805555555555555E-2</v>
      </c>
      <c r="F78" s="9">
        <v>1</v>
      </c>
    </row>
    <row r="79" spans="2:6" ht="15.75" customHeight="1">
      <c r="B79" s="13" t="s">
        <v>29</v>
      </c>
      <c r="C79" s="8">
        <v>0.11180555555555556</v>
      </c>
      <c r="D79" s="8">
        <v>0.11388888888888889</v>
      </c>
      <c r="E79" s="8">
        <f t="shared" si="4"/>
        <v>2.0833333333333259E-3</v>
      </c>
      <c r="F79" s="9">
        <v>1</v>
      </c>
    </row>
    <row r="80" spans="2:6" ht="15.75" customHeight="1">
      <c r="B80" s="13" t="s">
        <v>30</v>
      </c>
      <c r="C80" s="8">
        <v>0.11666666666666667</v>
      </c>
      <c r="D80" s="8">
        <v>0.12013888888888889</v>
      </c>
      <c r="E80" s="8">
        <f t="shared" si="4"/>
        <v>3.4722222222222238E-3</v>
      </c>
      <c r="F80" s="9">
        <v>0.875</v>
      </c>
    </row>
    <row r="81" spans="2:12" ht="15.75" customHeight="1">
      <c r="B81" s="13" t="s">
        <v>31</v>
      </c>
      <c r="C81" s="8">
        <v>0.12152777777777778</v>
      </c>
      <c r="D81" s="8">
        <v>0.12291666666666666</v>
      </c>
      <c r="E81" s="8">
        <f t="shared" si="4"/>
        <v>1.388888888888884E-3</v>
      </c>
      <c r="F81" s="9">
        <v>0.875</v>
      </c>
    </row>
    <row r="82" spans="2:12" ht="15.75" customHeight="1">
      <c r="B82" s="13" t="s">
        <v>32</v>
      </c>
      <c r="C82" s="8">
        <v>0.10833333333333334</v>
      </c>
      <c r="D82" s="8">
        <v>0.11180555555555556</v>
      </c>
      <c r="E82" s="8">
        <f t="shared" si="4"/>
        <v>3.4722222222222238E-3</v>
      </c>
      <c r="F82" s="9">
        <v>0.875</v>
      </c>
    </row>
    <row r="83" spans="2:12" ht="15.75" customHeight="1">
      <c r="B83" s="13" t="s">
        <v>33</v>
      </c>
      <c r="C83" s="8">
        <v>0.10694444444444444</v>
      </c>
      <c r="D83" s="8">
        <v>0.11458333333333333</v>
      </c>
      <c r="E83" s="8">
        <f t="shared" si="4"/>
        <v>7.6388888888888895E-3</v>
      </c>
      <c r="F83" s="9">
        <v>0.875</v>
      </c>
    </row>
    <row r="84" spans="2:12" ht="15.75" customHeight="1">
      <c r="B84" s="13" t="s">
        <v>34</v>
      </c>
      <c r="C84" s="8">
        <v>0.12708333333333333</v>
      </c>
      <c r="D84" s="8">
        <v>0.12986111111111112</v>
      </c>
      <c r="E84" s="8">
        <f t="shared" si="4"/>
        <v>2.7777777777777957E-3</v>
      </c>
      <c r="F84" s="9">
        <v>0.875</v>
      </c>
    </row>
    <row r="85" spans="2:12" ht="15.75" customHeight="1">
      <c r="B85" s="13" t="s">
        <v>35</v>
      </c>
      <c r="C85" s="8">
        <v>0.13055555555555556</v>
      </c>
      <c r="D85" s="8">
        <v>0.13263888888888889</v>
      </c>
      <c r="E85" s="8">
        <f t="shared" si="4"/>
        <v>2.0833333333333259E-3</v>
      </c>
      <c r="F85" s="9">
        <v>0.875</v>
      </c>
    </row>
    <row r="86" spans="2:12" ht="15.75" customHeight="1">
      <c r="B86" s="13" t="s">
        <v>36</v>
      </c>
      <c r="C86" s="8">
        <v>0.13055555555555556</v>
      </c>
      <c r="D86" s="8">
        <v>0.13194444444444445</v>
      </c>
      <c r="E86" s="8">
        <f t="shared" si="4"/>
        <v>1.388888888888884E-3</v>
      </c>
      <c r="F86" s="9">
        <v>0.875</v>
      </c>
    </row>
    <row r="87" spans="2:12" ht="15.75" customHeight="1">
      <c r="B87" s="13" t="s">
        <v>37</v>
      </c>
      <c r="C87" s="8">
        <v>0.12638888888888888</v>
      </c>
      <c r="D87" s="8">
        <v>0.12986111111111112</v>
      </c>
      <c r="E87" s="8">
        <f t="shared" si="4"/>
        <v>3.4722222222222376E-3</v>
      </c>
      <c r="F87" s="9">
        <v>0.875</v>
      </c>
    </row>
    <row r="88" spans="2:12" ht="15.75" customHeight="1">
      <c r="B88" s="13" t="s">
        <v>38</v>
      </c>
      <c r="C88" s="8">
        <v>0.14305555555555555</v>
      </c>
      <c r="D88" s="8">
        <v>0.14722222222222223</v>
      </c>
      <c r="E88" s="8">
        <f t="shared" si="4"/>
        <v>4.1666666666666796E-3</v>
      </c>
      <c r="F88" s="9">
        <v>0.75</v>
      </c>
    </row>
    <row r="89" spans="2:12" ht="15.75" customHeight="1">
      <c r="B89" s="13" t="s">
        <v>39</v>
      </c>
      <c r="C89" s="8">
        <v>0.12083333333333333</v>
      </c>
      <c r="D89" s="8">
        <v>0.12291666666666666</v>
      </c>
      <c r="E89" s="8">
        <f t="shared" si="4"/>
        <v>2.0833333333333259E-3</v>
      </c>
      <c r="F89" s="9">
        <v>0.875</v>
      </c>
    </row>
    <row r="90" spans="2:12" ht="15.75" customHeight="1">
      <c r="B90" s="13" t="s">
        <v>40</v>
      </c>
      <c r="C90" s="8">
        <v>0.11874999999999999</v>
      </c>
      <c r="D90" s="8">
        <v>0.12152777777777778</v>
      </c>
      <c r="E90" s="8">
        <f t="shared" si="4"/>
        <v>2.7777777777777818E-3</v>
      </c>
      <c r="F90" s="9">
        <v>0.875</v>
      </c>
    </row>
    <row r="91" spans="2:12" ht="15.75" customHeight="1">
      <c r="B91" s="13" t="s">
        <v>41</v>
      </c>
      <c r="C91" s="8">
        <v>0.11527777777777778</v>
      </c>
      <c r="D91" s="8">
        <v>0.11666666666666667</v>
      </c>
      <c r="E91" s="8">
        <f t="shared" si="4"/>
        <v>1.388888888888884E-3</v>
      </c>
      <c r="F91" s="9">
        <v>0.875</v>
      </c>
    </row>
    <row r="92" spans="2:12" ht="15.75" customHeight="1"/>
    <row r="93" spans="2:12" ht="15.75" customHeight="1"/>
    <row r="94" spans="2:12" ht="15.75" customHeight="1"/>
    <row r="95" spans="2:12" ht="15.75" customHeight="1">
      <c r="B95" s="45" t="s">
        <v>26</v>
      </c>
      <c r="C95" s="46" t="s">
        <v>6</v>
      </c>
      <c r="D95" s="43"/>
      <c r="E95" s="44" t="s">
        <v>22</v>
      </c>
      <c r="F95" s="43"/>
      <c r="G95" s="44" t="s">
        <v>23</v>
      </c>
      <c r="H95" s="43"/>
      <c r="I95" s="44" t="s">
        <v>24</v>
      </c>
      <c r="J95" s="43"/>
      <c r="K95" s="44" t="s">
        <v>25</v>
      </c>
      <c r="L95" s="43"/>
    </row>
    <row r="96" spans="2:12" ht="15.75" customHeight="1">
      <c r="B96" s="40"/>
      <c r="C96" s="11" t="s">
        <v>27</v>
      </c>
      <c r="D96" s="12" t="s">
        <v>10</v>
      </c>
      <c r="E96" s="11" t="s">
        <v>27</v>
      </c>
      <c r="F96" s="12" t="s">
        <v>10</v>
      </c>
      <c r="G96" s="11" t="s">
        <v>27</v>
      </c>
      <c r="H96" s="12" t="s">
        <v>10</v>
      </c>
      <c r="I96" s="11" t="s">
        <v>27</v>
      </c>
      <c r="J96" s="12" t="s">
        <v>10</v>
      </c>
      <c r="K96" s="11" t="s">
        <v>27</v>
      </c>
      <c r="L96" s="12" t="s">
        <v>10</v>
      </c>
    </row>
    <row r="97" spans="2:12" ht="15.75" customHeight="1">
      <c r="B97" s="13" t="s">
        <v>28</v>
      </c>
      <c r="C97" s="14">
        <v>6.9444444444444198E-4</v>
      </c>
      <c r="D97" s="15">
        <v>0.72222222222222221</v>
      </c>
      <c r="E97" s="14">
        <v>2.7777777777777818E-3</v>
      </c>
      <c r="F97" s="15">
        <v>0.55555555555555558</v>
      </c>
      <c r="G97" s="14">
        <v>6.9444444444444198E-4</v>
      </c>
      <c r="H97" s="15">
        <v>0.77777777777777779</v>
      </c>
      <c r="I97" s="14">
        <v>2.0833333333333398E-3</v>
      </c>
      <c r="J97" s="15">
        <v>0.77777777777777779</v>
      </c>
      <c r="K97" s="14">
        <v>1.1805555555555555E-2</v>
      </c>
      <c r="L97" s="15">
        <v>1</v>
      </c>
    </row>
    <row r="98" spans="2:12" ht="15.75" customHeight="1">
      <c r="B98" s="13" t="s">
        <v>29</v>
      </c>
      <c r="C98" s="14">
        <v>6.9444444444445586E-4</v>
      </c>
      <c r="D98" s="15">
        <v>0.88888888888888884</v>
      </c>
      <c r="E98" s="14">
        <v>1.388888888888884E-3</v>
      </c>
      <c r="F98" s="15">
        <v>0.88888888888888884</v>
      </c>
      <c r="G98" s="14">
        <v>1.3888888888888978E-3</v>
      </c>
      <c r="H98" s="15">
        <v>0.88888888888888884</v>
      </c>
      <c r="I98" s="14">
        <v>2.7777777777777818E-3</v>
      </c>
      <c r="J98" s="15">
        <v>0.88888888888888884</v>
      </c>
      <c r="K98" s="14">
        <v>2.0833333333333259E-3</v>
      </c>
      <c r="L98" s="15">
        <v>1</v>
      </c>
    </row>
    <row r="99" spans="2:12" ht="15.75" customHeight="1">
      <c r="B99" s="13" t="s">
        <v>30</v>
      </c>
      <c r="C99" s="14">
        <v>1.388888888888884E-3</v>
      </c>
      <c r="D99" s="15">
        <v>0.88888888888888884</v>
      </c>
      <c r="E99" s="14">
        <v>2.0833333333333259E-3</v>
      </c>
      <c r="F99" s="15">
        <v>0.88888888888888884</v>
      </c>
      <c r="G99" s="14">
        <v>6.9444444444444475E-3</v>
      </c>
      <c r="H99" s="15">
        <v>0.77777777777777779</v>
      </c>
      <c r="I99" s="14">
        <v>2.0833333333333398E-3</v>
      </c>
      <c r="J99" s="15">
        <v>0.77777777777777779</v>
      </c>
      <c r="K99" s="14">
        <v>3.4722222222222238E-3</v>
      </c>
      <c r="L99" s="15">
        <v>0.875</v>
      </c>
    </row>
    <row r="100" spans="2:12" ht="15.75" customHeight="1">
      <c r="B100" s="13" t="s">
        <v>31</v>
      </c>
      <c r="C100" s="14">
        <v>6.2500000000000056E-3</v>
      </c>
      <c r="D100" s="15">
        <v>0.66666666666666663</v>
      </c>
      <c r="E100" s="14">
        <v>3.4722222222222238E-3</v>
      </c>
      <c r="F100" s="15">
        <v>0.66666666666666663</v>
      </c>
      <c r="G100" s="14">
        <v>6.9444444444444198E-4</v>
      </c>
      <c r="H100" s="15">
        <v>0.66666666666666663</v>
      </c>
      <c r="I100" s="14">
        <v>6.9444444444444198E-4</v>
      </c>
      <c r="J100" s="15">
        <v>0.77777777777777779</v>
      </c>
      <c r="K100" s="14">
        <v>1.388888888888884E-3</v>
      </c>
      <c r="L100" s="15">
        <v>0.875</v>
      </c>
    </row>
    <row r="101" spans="2:12" ht="15.75" customHeight="1">
      <c r="B101" s="13" t="s">
        <v>32</v>
      </c>
      <c r="C101" s="14">
        <v>1.388888888888884E-3</v>
      </c>
      <c r="D101" s="15">
        <v>0.88888888888888884</v>
      </c>
      <c r="E101" s="14">
        <v>2.7777777777777818E-3</v>
      </c>
      <c r="F101" s="15">
        <v>0.88888888888888884</v>
      </c>
      <c r="G101" s="14">
        <v>1.388888888888884E-3</v>
      </c>
      <c r="H101" s="15">
        <v>0.66666666666666663</v>
      </c>
      <c r="I101" s="14">
        <v>1.388888888888884E-3</v>
      </c>
      <c r="J101" s="15">
        <v>0.88888888888888884</v>
      </c>
      <c r="K101" s="14">
        <v>3.4722222222222238E-3</v>
      </c>
      <c r="L101" s="15">
        <v>0.875</v>
      </c>
    </row>
    <row r="102" spans="2:12" ht="15.75" customHeight="1">
      <c r="B102" s="13" t="s">
        <v>33</v>
      </c>
      <c r="C102" s="14">
        <v>2.7777777777777679E-3</v>
      </c>
      <c r="D102" s="15">
        <v>0.88888888888888884</v>
      </c>
      <c r="E102" s="14">
        <v>2.0833333333333398E-3</v>
      </c>
      <c r="F102" s="15">
        <v>0.88888888888888884</v>
      </c>
      <c r="G102" s="14">
        <v>2.7777777777777818E-3</v>
      </c>
      <c r="H102" s="15">
        <v>0.88888888888888884</v>
      </c>
      <c r="I102" s="14">
        <v>1.0416666666666657E-2</v>
      </c>
      <c r="J102" s="15">
        <v>0.88888888888888884</v>
      </c>
      <c r="K102" s="14">
        <v>7.6388888888888895E-3</v>
      </c>
      <c r="L102" s="15">
        <v>0.875</v>
      </c>
    </row>
    <row r="103" spans="2:12" ht="15.75" customHeight="1">
      <c r="B103" s="13" t="s">
        <v>34</v>
      </c>
      <c r="C103" s="14">
        <v>1.388888888888884E-3</v>
      </c>
      <c r="D103" s="15">
        <v>0.77777777777777779</v>
      </c>
      <c r="E103" s="14">
        <v>1.388888888888884E-3</v>
      </c>
      <c r="F103" s="15">
        <v>0.66666666666666663</v>
      </c>
      <c r="G103" s="14">
        <v>6.9444444444444475E-3</v>
      </c>
      <c r="H103" s="15">
        <v>0.33333333333333331</v>
      </c>
      <c r="I103" s="14">
        <v>5.5555555555555497E-3</v>
      </c>
      <c r="J103" s="15">
        <v>0.77777777777777779</v>
      </c>
      <c r="K103" s="14">
        <v>2.7777777777777957E-3</v>
      </c>
      <c r="L103" s="15">
        <v>0.875</v>
      </c>
    </row>
    <row r="104" spans="2:12" ht="15.75" customHeight="1">
      <c r="B104" s="13" t="s">
        <v>35</v>
      </c>
      <c r="C104" s="14">
        <v>6.2500000000000056E-3</v>
      </c>
      <c r="D104" s="15">
        <v>0.88888888888888884</v>
      </c>
      <c r="E104" s="14">
        <v>5.5555555555555636E-3</v>
      </c>
      <c r="F104" s="15">
        <v>0.88888888888888884</v>
      </c>
      <c r="G104" s="14">
        <v>1.388888888888884E-3</v>
      </c>
      <c r="H104" s="15">
        <v>0.88888888888888884</v>
      </c>
      <c r="I104" s="14">
        <v>6.9444444444444198E-4</v>
      </c>
      <c r="J104" s="15">
        <v>0.77777777777777779</v>
      </c>
      <c r="K104" s="14">
        <v>2.0833333333333259E-3</v>
      </c>
      <c r="L104" s="15">
        <v>0.875</v>
      </c>
    </row>
    <row r="105" spans="2:12" ht="15.75" customHeight="1">
      <c r="B105" s="13" t="s">
        <v>36</v>
      </c>
      <c r="C105" s="14">
        <v>7.6388888888888895E-3</v>
      </c>
      <c r="D105" s="15">
        <v>0.66666666666666663</v>
      </c>
      <c r="E105" s="14">
        <v>4.8611111111111077E-3</v>
      </c>
      <c r="F105" s="15">
        <v>0.66666666666666663</v>
      </c>
      <c r="G105" s="14">
        <v>1.388888888888884E-3</v>
      </c>
      <c r="H105" s="15">
        <v>0.66666666666666663</v>
      </c>
      <c r="I105" s="14">
        <v>5.5555555555555636E-3</v>
      </c>
      <c r="J105" s="15">
        <v>0.77777777777777779</v>
      </c>
      <c r="K105" s="14">
        <v>1.388888888888884E-3</v>
      </c>
      <c r="L105" s="15">
        <v>0.875</v>
      </c>
    </row>
    <row r="106" spans="2:12" ht="15.75" customHeight="1">
      <c r="B106" s="13" t="s">
        <v>37</v>
      </c>
      <c r="C106" s="14">
        <v>5.5555555555555497E-3</v>
      </c>
      <c r="D106" s="15">
        <v>0.88888888888888884</v>
      </c>
      <c r="E106" s="14">
        <v>5.5555555555555636E-3</v>
      </c>
      <c r="F106" s="15">
        <v>0.88888888888888884</v>
      </c>
      <c r="G106" s="14">
        <v>2.0833333333333259E-3</v>
      </c>
      <c r="H106" s="15">
        <v>0.88888888888888884</v>
      </c>
      <c r="I106" s="14">
        <v>2.7777777777777818E-3</v>
      </c>
      <c r="J106" s="15">
        <v>0.88888888888888884</v>
      </c>
      <c r="K106" s="14">
        <v>3.4722222222222376E-3</v>
      </c>
      <c r="L106" s="15">
        <v>0.875</v>
      </c>
    </row>
    <row r="107" spans="2:12" ht="15.75" customHeight="1">
      <c r="B107" s="13" t="s">
        <v>38</v>
      </c>
      <c r="C107" s="14">
        <v>2.7777777777777679E-3</v>
      </c>
      <c r="D107" s="15">
        <v>0.88888888888888884</v>
      </c>
      <c r="E107" s="14">
        <v>5.5555555555555636E-3</v>
      </c>
      <c r="F107" s="15">
        <v>0.88888888888888884</v>
      </c>
      <c r="G107" s="14">
        <v>4.1666666666666519E-3</v>
      </c>
      <c r="H107" s="15">
        <v>0.77777777777777779</v>
      </c>
      <c r="I107" s="14">
        <v>5.5555555555555358E-3</v>
      </c>
      <c r="J107" s="15">
        <v>0.66666666666666663</v>
      </c>
      <c r="K107" s="14">
        <v>4.1666666666666796E-3</v>
      </c>
      <c r="L107" s="15">
        <v>0.75</v>
      </c>
    </row>
    <row r="108" spans="2:12" ht="15.75" customHeight="1">
      <c r="B108" s="13" t="s">
        <v>39</v>
      </c>
      <c r="C108" s="14">
        <v>5.5555555555555497E-3</v>
      </c>
      <c r="D108" s="15">
        <v>0.88888888888888884</v>
      </c>
      <c r="E108" s="14">
        <v>3.4722222222222238E-3</v>
      </c>
      <c r="F108" s="15">
        <v>0.88888888888888884</v>
      </c>
      <c r="G108" s="14">
        <v>6.9444444444444198E-4</v>
      </c>
      <c r="H108" s="15">
        <v>0.88888888888888884</v>
      </c>
      <c r="I108" s="14">
        <v>6.9444444444444198E-4</v>
      </c>
      <c r="J108" s="15">
        <v>0.88888888888888884</v>
      </c>
      <c r="K108" s="14">
        <v>2.0833333333333259E-3</v>
      </c>
      <c r="L108" s="15">
        <v>0.875</v>
      </c>
    </row>
    <row r="109" spans="2:12" ht="15.75" customHeight="1">
      <c r="B109" s="13" t="s">
        <v>40</v>
      </c>
      <c r="C109" s="14">
        <v>6.9444444444444198E-4</v>
      </c>
      <c r="D109" s="15">
        <v>0.88888888888888884</v>
      </c>
      <c r="E109" s="14">
        <v>1.388888888888884E-3</v>
      </c>
      <c r="F109" s="15">
        <v>0.88888888888888884</v>
      </c>
      <c r="G109" s="14">
        <v>2.7777777777777957E-3</v>
      </c>
      <c r="H109" s="15">
        <v>0.88888888888888884</v>
      </c>
      <c r="I109" s="14">
        <v>8.3333333333333315E-3</v>
      </c>
      <c r="J109" s="15">
        <v>0.77777777777777779</v>
      </c>
      <c r="K109" s="14">
        <v>2.7777777777777818E-3</v>
      </c>
      <c r="L109" s="15">
        <v>0.875</v>
      </c>
    </row>
    <row r="110" spans="2:12" ht="15.75" customHeight="1">
      <c r="B110" s="13" t="s">
        <v>41</v>
      </c>
      <c r="C110" s="14">
        <v>6.9444444444444198E-4</v>
      </c>
      <c r="D110" s="15">
        <v>0.88888888888888884</v>
      </c>
      <c r="E110" s="14">
        <v>2.0833333333333398E-3</v>
      </c>
      <c r="F110" s="15">
        <v>0.88888888888888884</v>
      </c>
      <c r="G110" s="14">
        <v>2.0833333333333259E-3</v>
      </c>
      <c r="H110" s="15">
        <v>0.88888888888888884</v>
      </c>
      <c r="I110" s="14">
        <v>1.388888888888884E-3</v>
      </c>
      <c r="J110" s="15">
        <v>0.77777777777777779</v>
      </c>
      <c r="K110" s="14">
        <v>1.388888888888884E-3</v>
      </c>
      <c r="L110" s="15">
        <v>0.875</v>
      </c>
    </row>
    <row r="111" spans="2:12" ht="15.75" customHeight="1"/>
    <row r="112" spans="2: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6">
    <mergeCell ref="C59:E59"/>
    <mergeCell ref="I95:J95"/>
    <mergeCell ref="K95:L95"/>
    <mergeCell ref="B59:B60"/>
    <mergeCell ref="B76:B77"/>
    <mergeCell ref="C76:E76"/>
    <mergeCell ref="B95:B96"/>
    <mergeCell ref="C95:D95"/>
    <mergeCell ref="E95:F95"/>
    <mergeCell ref="G95:H95"/>
    <mergeCell ref="B8:B9"/>
    <mergeCell ref="C8:E8"/>
    <mergeCell ref="B25:B26"/>
    <mergeCell ref="C25:E25"/>
    <mergeCell ref="B42:B43"/>
    <mergeCell ref="C42:E42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M34"/>
  <sheetViews>
    <sheetView workbookViewId="0">
      <pane xSplit="6" topLeftCell="BE1" activePane="topRight" state="frozen"/>
      <selection pane="topRight" activeCell="G3" sqref="G3:BJ3"/>
    </sheetView>
  </sheetViews>
  <sheetFormatPr baseColWidth="10" defaultColWidth="12.6640625" defaultRowHeight="15" customHeight="1"/>
  <cols>
    <col min="1" max="1" width="13.21875" customWidth="1"/>
    <col min="2" max="2" width="19.88671875" customWidth="1"/>
    <col min="3" max="3" width="28.109375" customWidth="1"/>
    <col min="4" max="4" width="22.77734375" customWidth="1"/>
    <col min="5" max="5" width="26" customWidth="1"/>
    <col min="6" max="6" width="0.109375" hidden="1" customWidth="1"/>
    <col min="7" max="7" width="33" customWidth="1"/>
    <col min="8" max="8" width="22.77734375" customWidth="1"/>
    <col min="9" max="9" width="11.77734375" customWidth="1"/>
    <col min="10" max="10" width="23.88671875" customWidth="1"/>
    <col min="11" max="11" width="32.88671875" customWidth="1"/>
    <col min="12" max="12" width="22.77734375" customWidth="1"/>
    <col min="13" max="13" width="26" customWidth="1"/>
    <col min="14" max="14" width="4.88671875" customWidth="1"/>
    <col min="15" max="15" width="36.33203125" customWidth="1"/>
    <col min="16" max="16" width="22.77734375" customWidth="1"/>
    <col min="17" max="17" width="26" customWidth="1"/>
    <col min="18" max="18" width="4.88671875" customWidth="1"/>
    <col min="19" max="19" width="29.21875" customWidth="1"/>
    <col min="20" max="20" width="22.77734375" customWidth="1"/>
    <col min="21" max="21" width="11.77734375" customWidth="1"/>
    <col min="22" max="22" width="4.88671875" customWidth="1"/>
    <col min="23" max="23" width="36.33203125" customWidth="1"/>
    <col min="24" max="24" width="22.77734375" customWidth="1"/>
    <col min="25" max="25" width="26" customWidth="1"/>
    <col min="26" max="26" width="4.88671875" customWidth="1"/>
    <col min="27" max="27" width="36" customWidth="1"/>
    <col min="28" max="28" width="22.77734375" customWidth="1"/>
    <col min="29" max="29" width="26" customWidth="1"/>
    <col min="30" max="30" width="4.88671875" customWidth="1"/>
    <col min="31" max="31" width="38.33203125" customWidth="1"/>
    <col min="32" max="32" width="22.77734375" customWidth="1"/>
    <col min="33" max="33" width="26" customWidth="1"/>
    <col min="34" max="34" width="4.88671875" customWidth="1"/>
    <col min="35" max="35" width="28.77734375" customWidth="1"/>
    <col min="36" max="36" width="22.77734375" customWidth="1"/>
    <col min="37" max="37" width="26" customWidth="1"/>
    <col min="38" max="38" width="4.88671875" customWidth="1"/>
    <col min="39" max="39" width="30.21875" customWidth="1"/>
    <col min="40" max="40" width="22.77734375" customWidth="1"/>
    <col min="41" max="41" width="11.77734375" customWidth="1"/>
    <col min="42" max="42" width="4.88671875" customWidth="1"/>
    <col min="43" max="43" width="30.33203125" customWidth="1"/>
    <col min="44" max="44" width="22.77734375" customWidth="1"/>
    <col min="45" max="45" width="26" customWidth="1"/>
    <col min="46" max="46" width="4.88671875" customWidth="1"/>
    <col min="47" max="47" width="24.6640625" customWidth="1"/>
    <col min="48" max="48" width="22.77734375" customWidth="1"/>
    <col min="49" max="49" width="26" customWidth="1"/>
    <col min="50" max="50" width="4.88671875" customWidth="1"/>
    <col min="51" max="51" width="35.33203125" customWidth="1"/>
    <col min="52" max="52" width="22.77734375" customWidth="1"/>
    <col min="53" max="53" width="26" customWidth="1"/>
    <col min="54" max="54" width="4.88671875" customWidth="1"/>
    <col min="55" max="55" width="36.6640625" customWidth="1"/>
    <col min="56" max="56" width="22.77734375" customWidth="1"/>
    <col min="57" max="57" width="26" customWidth="1"/>
    <col min="58" max="58" width="4.88671875" customWidth="1"/>
    <col min="59" max="59" width="24" customWidth="1"/>
    <col min="60" max="60" width="22.77734375" customWidth="1"/>
    <col min="61" max="61" width="26" customWidth="1"/>
    <col min="62" max="65" width="4.88671875" customWidth="1"/>
  </cols>
  <sheetData>
    <row r="1" spans="1:65">
      <c r="A1" s="1" t="s">
        <v>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</row>
    <row r="2" spans="1:65">
      <c r="A2" s="16"/>
      <c r="B2" s="16"/>
      <c r="C2" s="17"/>
      <c r="D2" s="17"/>
      <c r="E2" s="17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6"/>
      <c r="BK2" s="16"/>
      <c r="BL2" s="16"/>
      <c r="BM2" s="16"/>
    </row>
    <row r="3" spans="1:65">
      <c r="A3" s="16"/>
      <c r="B3" s="18"/>
      <c r="C3" s="59" t="s">
        <v>43</v>
      </c>
      <c r="D3" s="48"/>
      <c r="E3" s="49"/>
      <c r="F3" s="19"/>
      <c r="G3" s="55" t="s">
        <v>28</v>
      </c>
      <c r="H3" s="48"/>
      <c r="I3" s="48"/>
      <c r="J3" s="49"/>
      <c r="K3" s="55" t="s">
        <v>29</v>
      </c>
      <c r="L3" s="48"/>
      <c r="M3" s="48"/>
      <c r="N3" s="49"/>
      <c r="O3" s="55" t="s">
        <v>30</v>
      </c>
      <c r="P3" s="48"/>
      <c r="Q3" s="48"/>
      <c r="R3" s="49"/>
      <c r="S3" s="55" t="s">
        <v>31</v>
      </c>
      <c r="T3" s="48"/>
      <c r="U3" s="48"/>
      <c r="V3" s="49"/>
      <c r="W3" s="55" t="s">
        <v>32</v>
      </c>
      <c r="X3" s="48"/>
      <c r="Y3" s="48"/>
      <c r="Z3" s="49"/>
      <c r="AA3" s="55" t="s">
        <v>33</v>
      </c>
      <c r="AB3" s="48"/>
      <c r="AC3" s="48"/>
      <c r="AD3" s="49"/>
      <c r="AE3" s="55" t="s">
        <v>34</v>
      </c>
      <c r="AF3" s="48"/>
      <c r="AG3" s="48"/>
      <c r="AH3" s="49"/>
      <c r="AI3" s="55" t="s">
        <v>35</v>
      </c>
      <c r="AJ3" s="48"/>
      <c r="AK3" s="48"/>
      <c r="AL3" s="49"/>
      <c r="AM3" s="55" t="s">
        <v>36</v>
      </c>
      <c r="AN3" s="48"/>
      <c r="AO3" s="48"/>
      <c r="AP3" s="49"/>
      <c r="AQ3" s="55" t="s">
        <v>37</v>
      </c>
      <c r="AR3" s="48"/>
      <c r="AS3" s="48"/>
      <c r="AT3" s="49"/>
      <c r="AU3" s="55" t="s">
        <v>38</v>
      </c>
      <c r="AV3" s="48"/>
      <c r="AW3" s="48"/>
      <c r="AX3" s="49"/>
      <c r="AY3" s="55" t="s">
        <v>39</v>
      </c>
      <c r="AZ3" s="48"/>
      <c r="BA3" s="48"/>
      <c r="BB3" s="49"/>
      <c r="BC3" s="55" t="s">
        <v>40</v>
      </c>
      <c r="BD3" s="48"/>
      <c r="BE3" s="48"/>
      <c r="BF3" s="49"/>
      <c r="BG3" s="55" t="s">
        <v>41</v>
      </c>
      <c r="BH3" s="48"/>
      <c r="BI3" s="48"/>
      <c r="BJ3" s="49"/>
      <c r="BK3" s="20"/>
      <c r="BL3" s="20"/>
      <c r="BM3" s="20"/>
    </row>
    <row r="4" spans="1:65">
      <c r="A4" s="21"/>
      <c r="B4" s="18"/>
      <c r="C4" s="22" t="s">
        <v>47</v>
      </c>
      <c r="D4" s="22" t="s">
        <v>48</v>
      </c>
      <c r="E4" s="23" t="s">
        <v>49</v>
      </c>
      <c r="F4" s="19"/>
      <c r="G4" s="24" t="s">
        <v>47</v>
      </c>
      <c r="H4" s="24" t="s">
        <v>48</v>
      </c>
      <c r="I4" s="24" t="s">
        <v>49</v>
      </c>
      <c r="J4" s="24" t="s">
        <v>50</v>
      </c>
      <c r="K4" s="24" t="s">
        <v>47</v>
      </c>
      <c r="L4" s="24" t="s">
        <v>48</v>
      </c>
      <c r="M4" s="24" t="s">
        <v>49</v>
      </c>
      <c r="N4" s="24" t="s">
        <v>50</v>
      </c>
      <c r="O4" s="24" t="s">
        <v>47</v>
      </c>
      <c r="P4" s="24" t="s">
        <v>48</v>
      </c>
      <c r="Q4" s="24" t="s">
        <v>49</v>
      </c>
      <c r="R4" s="24" t="s">
        <v>50</v>
      </c>
      <c r="S4" s="24" t="s">
        <v>47</v>
      </c>
      <c r="T4" s="24" t="s">
        <v>48</v>
      </c>
      <c r="U4" s="24" t="s">
        <v>49</v>
      </c>
      <c r="V4" s="24" t="s">
        <v>50</v>
      </c>
      <c r="W4" s="24" t="s">
        <v>47</v>
      </c>
      <c r="X4" s="24" t="s">
        <v>48</v>
      </c>
      <c r="Y4" s="24" t="s">
        <v>49</v>
      </c>
      <c r="Z4" s="24" t="s">
        <v>50</v>
      </c>
      <c r="AA4" s="24" t="s">
        <v>47</v>
      </c>
      <c r="AB4" s="24" t="s">
        <v>48</v>
      </c>
      <c r="AC4" s="24" t="s">
        <v>49</v>
      </c>
      <c r="AD4" s="24" t="s">
        <v>50</v>
      </c>
      <c r="AE4" s="24" t="s">
        <v>47</v>
      </c>
      <c r="AF4" s="24" t="s">
        <v>48</v>
      </c>
      <c r="AG4" s="24" t="s">
        <v>49</v>
      </c>
      <c r="AH4" s="24" t="s">
        <v>50</v>
      </c>
      <c r="AI4" s="24" t="s">
        <v>47</v>
      </c>
      <c r="AJ4" s="24" t="s">
        <v>48</v>
      </c>
      <c r="AK4" s="24" t="s">
        <v>49</v>
      </c>
      <c r="AL4" s="24" t="s">
        <v>50</v>
      </c>
      <c r="AM4" s="24" t="s">
        <v>47</v>
      </c>
      <c r="AN4" s="24" t="s">
        <v>48</v>
      </c>
      <c r="AO4" s="24" t="s">
        <v>49</v>
      </c>
      <c r="AP4" s="24" t="s">
        <v>50</v>
      </c>
      <c r="AQ4" s="24" t="s">
        <v>47</v>
      </c>
      <c r="AR4" s="24" t="s">
        <v>48</v>
      </c>
      <c r="AS4" s="24" t="s">
        <v>49</v>
      </c>
      <c r="AT4" s="24" t="s">
        <v>50</v>
      </c>
      <c r="AU4" s="24" t="s">
        <v>47</v>
      </c>
      <c r="AV4" s="24" t="s">
        <v>48</v>
      </c>
      <c r="AW4" s="24" t="s">
        <v>49</v>
      </c>
      <c r="AX4" s="24" t="s">
        <v>50</v>
      </c>
      <c r="AY4" s="24" t="s">
        <v>47</v>
      </c>
      <c r="AZ4" s="24" t="s">
        <v>48</v>
      </c>
      <c r="BA4" s="24" t="s">
        <v>49</v>
      </c>
      <c r="BB4" s="24" t="s">
        <v>50</v>
      </c>
      <c r="BC4" s="24" t="s">
        <v>47</v>
      </c>
      <c r="BD4" s="24" t="s">
        <v>48</v>
      </c>
      <c r="BE4" s="24" t="s">
        <v>49</v>
      </c>
      <c r="BF4" s="24" t="s">
        <v>50</v>
      </c>
      <c r="BG4" s="24" t="s">
        <v>47</v>
      </c>
      <c r="BH4" s="24" t="s">
        <v>48</v>
      </c>
      <c r="BI4" s="24" t="s">
        <v>49</v>
      </c>
      <c r="BJ4" s="24" t="s">
        <v>50</v>
      </c>
      <c r="BK4" s="25"/>
      <c r="BL4" s="25"/>
      <c r="BM4" s="25"/>
    </row>
    <row r="5" spans="1:65">
      <c r="A5" s="21"/>
      <c r="B5" s="18" t="s">
        <v>51</v>
      </c>
      <c r="C5" s="26" t="s">
        <v>52</v>
      </c>
      <c r="D5" s="26" t="s">
        <v>52</v>
      </c>
      <c r="E5" s="26" t="s">
        <v>52</v>
      </c>
      <c r="F5" s="19"/>
      <c r="G5" s="27" t="s">
        <v>52</v>
      </c>
      <c r="H5" s="27" t="s">
        <v>52</v>
      </c>
      <c r="I5" s="27" t="s">
        <v>52</v>
      </c>
      <c r="J5" s="13" t="s">
        <v>53</v>
      </c>
      <c r="K5" s="27" t="s">
        <v>52</v>
      </c>
      <c r="L5" s="27" t="s">
        <v>52</v>
      </c>
      <c r="M5" s="27" t="s">
        <v>52</v>
      </c>
      <c r="N5" s="13"/>
      <c r="O5" s="27" t="s">
        <v>52</v>
      </c>
      <c r="P5" s="27" t="s">
        <v>52</v>
      </c>
      <c r="Q5" s="27" t="s">
        <v>52</v>
      </c>
      <c r="R5" s="13"/>
      <c r="S5" s="27" t="s">
        <v>52</v>
      </c>
      <c r="T5" s="27" t="s">
        <v>52</v>
      </c>
      <c r="U5" s="27" t="s">
        <v>52</v>
      </c>
      <c r="V5" s="13"/>
      <c r="W5" s="27" t="s">
        <v>52</v>
      </c>
      <c r="X5" s="27" t="s">
        <v>52</v>
      </c>
      <c r="Y5" s="27" t="s">
        <v>52</v>
      </c>
      <c r="Z5" s="13"/>
      <c r="AA5" s="27" t="s">
        <v>52</v>
      </c>
      <c r="AB5" s="27" t="s">
        <v>52</v>
      </c>
      <c r="AC5" s="27" t="s">
        <v>52</v>
      </c>
      <c r="AD5" s="13"/>
      <c r="AE5" s="27" t="s">
        <v>52</v>
      </c>
      <c r="AF5" s="27" t="s">
        <v>52</v>
      </c>
      <c r="AG5" s="27" t="s">
        <v>52</v>
      </c>
      <c r="AH5" s="13"/>
      <c r="AI5" s="27" t="s">
        <v>52</v>
      </c>
      <c r="AJ5" s="27" t="s">
        <v>52</v>
      </c>
      <c r="AK5" s="27" t="s">
        <v>52</v>
      </c>
      <c r="AL5" s="13"/>
      <c r="AM5" s="27" t="s">
        <v>52</v>
      </c>
      <c r="AN5" s="27" t="s">
        <v>52</v>
      </c>
      <c r="AO5" s="27" t="s">
        <v>52</v>
      </c>
      <c r="AP5" s="13"/>
      <c r="AQ5" s="27" t="s">
        <v>52</v>
      </c>
      <c r="AR5" s="27" t="s">
        <v>52</v>
      </c>
      <c r="AS5" s="27" t="s">
        <v>52</v>
      </c>
      <c r="AT5" s="13"/>
      <c r="AU5" s="27" t="s">
        <v>52</v>
      </c>
      <c r="AV5" s="27" t="s">
        <v>52</v>
      </c>
      <c r="AW5" s="27" t="s">
        <v>52</v>
      </c>
      <c r="AX5" s="13"/>
      <c r="AY5" s="27" t="s">
        <v>52</v>
      </c>
      <c r="AZ5" s="27" t="s">
        <v>52</v>
      </c>
      <c r="BA5" s="27" t="s">
        <v>52</v>
      </c>
      <c r="BB5" s="13"/>
      <c r="BC5" s="27" t="s">
        <v>52</v>
      </c>
      <c r="BD5" s="27" t="s">
        <v>52</v>
      </c>
      <c r="BE5" s="27" t="s">
        <v>52</v>
      </c>
      <c r="BF5" s="13"/>
      <c r="BG5" s="27" t="s">
        <v>52</v>
      </c>
      <c r="BH5" s="27" t="s">
        <v>52</v>
      </c>
      <c r="BI5" s="27" t="s">
        <v>52</v>
      </c>
      <c r="BJ5" s="13"/>
      <c r="BK5" s="28"/>
      <c r="BL5" s="28"/>
      <c r="BM5" s="28"/>
    </row>
    <row r="6" spans="1:65">
      <c r="A6" s="21"/>
      <c r="B6" s="18" t="s">
        <v>54</v>
      </c>
      <c r="C6" s="26" t="s">
        <v>55</v>
      </c>
      <c r="D6" s="26" t="s">
        <v>56</v>
      </c>
      <c r="E6" s="26" t="s">
        <v>52</v>
      </c>
      <c r="F6" s="19"/>
      <c r="G6" s="27" t="s">
        <v>55</v>
      </c>
      <c r="H6" s="27" t="s">
        <v>56</v>
      </c>
      <c r="I6" s="27" t="s">
        <v>52</v>
      </c>
      <c r="J6" s="27"/>
      <c r="K6" s="27" t="s">
        <v>52</v>
      </c>
      <c r="L6" s="27" t="s">
        <v>56</v>
      </c>
      <c r="M6" s="27" t="s">
        <v>52</v>
      </c>
      <c r="N6" s="27"/>
      <c r="O6" s="27" t="s">
        <v>52</v>
      </c>
      <c r="P6" s="27" t="s">
        <v>56</v>
      </c>
      <c r="Q6" s="27" t="s">
        <v>52</v>
      </c>
      <c r="R6" s="27"/>
      <c r="S6" s="27" t="s">
        <v>52</v>
      </c>
      <c r="T6" s="27" t="s">
        <v>56</v>
      </c>
      <c r="U6" s="27" t="s">
        <v>52</v>
      </c>
      <c r="V6" s="27"/>
      <c r="W6" s="27" t="s">
        <v>52</v>
      </c>
      <c r="X6" s="27" t="s">
        <v>56</v>
      </c>
      <c r="Y6" s="27" t="s">
        <v>52</v>
      </c>
      <c r="Z6" s="27"/>
      <c r="AA6" s="27" t="s">
        <v>52</v>
      </c>
      <c r="AB6" s="27" t="s">
        <v>56</v>
      </c>
      <c r="AC6" s="27" t="s">
        <v>52</v>
      </c>
      <c r="AD6" s="27"/>
      <c r="AE6" s="27" t="s">
        <v>52</v>
      </c>
      <c r="AF6" s="27" t="s">
        <v>52</v>
      </c>
      <c r="AG6" s="27" t="s">
        <v>52</v>
      </c>
      <c r="AH6" s="27"/>
      <c r="AI6" s="27" t="s">
        <v>52</v>
      </c>
      <c r="AJ6" s="27" t="s">
        <v>56</v>
      </c>
      <c r="AK6" s="27" t="s">
        <v>52</v>
      </c>
      <c r="AL6" s="27"/>
      <c r="AM6" s="27" t="s">
        <v>52</v>
      </c>
      <c r="AN6" s="27" t="s">
        <v>56</v>
      </c>
      <c r="AO6" s="27" t="s">
        <v>52</v>
      </c>
      <c r="AP6" s="27"/>
      <c r="AQ6" s="27" t="s">
        <v>52</v>
      </c>
      <c r="AR6" s="27" t="s">
        <v>56</v>
      </c>
      <c r="AS6" s="27" t="s">
        <v>52</v>
      </c>
      <c r="AT6" s="27"/>
      <c r="AU6" s="27" t="s">
        <v>52</v>
      </c>
      <c r="AV6" s="27" t="s">
        <v>56</v>
      </c>
      <c r="AW6" s="27" t="s">
        <v>52</v>
      </c>
      <c r="AX6" s="27"/>
      <c r="AY6" s="27" t="s">
        <v>52</v>
      </c>
      <c r="AZ6" s="27" t="s">
        <v>56</v>
      </c>
      <c r="BA6" s="27" t="s">
        <v>52</v>
      </c>
      <c r="BB6" s="27"/>
      <c r="BC6" s="27" t="s">
        <v>52</v>
      </c>
      <c r="BD6" s="27" t="s">
        <v>56</v>
      </c>
      <c r="BE6" s="27" t="s">
        <v>52</v>
      </c>
      <c r="BF6" s="27"/>
      <c r="BG6" s="27" t="s">
        <v>52</v>
      </c>
      <c r="BH6" s="27" t="s">
        <v>56</v>
      </c>
      <c r="BI6" s="27" t="s">
        <v>52</v>
      </c>
      <c r="BJ6" s="27"/>
      <c r="BK6" s="28"/>
      <c r="BL6" s="28"/>
      <c r="BM6" s="28"/>
    </row>
    <row r="7" spans="1:65">
      <c r="A7" s="21"/>
      <c r="B7" s="60"/>
      <c r="C7" s="63" t="s">
        <v>53</v>
      </c>
      <c r="D7" s="26" t="s">
        <v>57</v>
      </c>
      <c r="E7" s="66" t="s">
        <v>58</v>
      </c>
      <c r="F7" s="19"/>
      <c r="G7" s="60" t="s">
        <v>53</v>
      </c>
      <c r="H7" s="27" t="s">
        <v>57</v>
      </c>
      <c r="I7" s="27" t="s">
        <v>52</v>
      </c>
      <c r="J7" s="27"/>
      <c r="K7" s="60" t="s">
        <v>53</v>
      </c>
      <c r="L7" s="27" t="s">
        <v>57</v>
      </c>
      <c r="M7" s="62" t="s">
        <v>58</v>
      </c>
      <c r="N7" s="27"/>
      <c r="O7" s="60" t="s">
        <v>53</v>
      </c>
      <c r="P7" s="27" t="s">
        <v>57</v>
      </c>
      <c r="Q7" s="27" t="s">
        <v>58</v>
      </c>
      <c r="R7" s="27"/>
      <c r="S7" s="60" t="s">
        <v>53</v>
      </c>
      <c r="T7" s="27" t="s">
        <v>57</v>
      </c>
      <c r="U7" s="27" t="s">
        <v>52</v>
      </c>
      <c r="V7" s="27"/>
      <c r="W7" s="60" t="s">
        <v>53</v>
      </c>
      <c r="X7" s="27" t="s">
        <v>57</v>
      </c>
      <c r="Y7" s="27" t="s">
        <v>58</v>
      </c>
      <c r="Z7" s="27"/>
      <c r="AA7" s="60" t="s">
        <v>53</v>
      </c>
      <c r="AB7" s="27" t="s">
        <v>57</v>
      </c>
      <c r="AC7" s="27" t="s">
        <v>58</v>
      </c>
      <c r="AD7" s="27"/>
      <c r="AE7" s="60" t="s">
        <v>53</v>
      </c>
      <c r="AF7" s="27" t="s">
        <v>57</v>
      </c>
      <c r="AG7" s="27" t="s">
        <v>58</v>
      </c>
      <c r="AH7" s="27"/>
      <c r="AI7" s="60" t="s">
        <v>53</v>
      </c>
      <c r="AJ7" s="27" t="s">
        <v>57</v>
      </c>
      <c r="AK7" s="27" t="s">
        <v>58</v>
      </c>
      <c r="AL7" s="27"/>
      <c r="AM7" s="60" t="s">
        <v>53</v>
      </c>
      <c r="AN7" s="27" t="s">
        <v>57</v>
      </c>
      <c r="AO7" s="27" t="s">
        <v>52</v>
      </c>
      <c r="AP7" s="27"/>
      <c r="AQ7" s="60" t="s">
        <v>53</v>
      </c>
      <c r="AR7" s="27" t="s">
        <v>57</v>
      </c>
      <c r="AS7" s="27" t="s">
        <v>58</v>
      </c>
      <c r="AT7" s="27"/>
      <c r="AU7" s="60" t="s">
        <v>53</v>
      </c>
      <c r="AV7" s="27" t="s">
        <v>57</v>
      </c>
      <c r="AW7" s="27" t="s">
        <v>58</v>
      </c>
      <c r="AX7" s="27"/>
      <c r="AY7" s="60" t="s">
        <v>53</v>
      </c>
      <c r="AZ7" s="27" t="s">
        <v>57</v>
      </c>
      <c r="BA7" s="27" t="s">
        <v>58</v>
      </c>
      <c r="BB7" s="27"/>
      <c r="BC7" s="60" t="s">
        <v>53</v>
      </c>
      <c r="BD7" s="27" t="s">
        <v>57</v>
      </c>
      <c r="BE7" s="27" t="s">
        <v>58</v>
      </c>
      <c r="BF7" s="27"/>
      <c r="BG7" s="60" t="s">
        <v>53</v>
      </c>
      <c r="BH7" s="27" t="s">
        <v>57</v>
      </c>
      <c r="BI7" s="27" t="s">
        <v>58</v>
      </c>
      <c r="BJ7" s="27"/>
      <c r="BK7" s="28"/>
      <c r="BL7" s="28"/>
      <c r="BM7" s="28"/>
    </row>
    <row r="8" spans="1:65">
      <c r="A8" s="21"/>
      <c r="B8" s="61"/>
      <c r="C8" s="64"/>
      <c r="D8" s="26" t="s">
        <v>59</v>
      </c>
      <c r="E8" s="65"/>
      <c r="F8" s="19"/>
      <c r="G8" s="61"/>
      <c r="H8" s="29" t="s">
        <v>59</v>
      </c>
      <c r="I8" s="27" t="s">
        <v>52</v>
      </c>
      <c r="J8" s="27"/>
      <c r="K8" s="61"/>
      <c r="L8" s="29" t="s">
        <v>59</v>
      </c>
      <c r="M8" s="49"/>
      <c r="N8" s="27"/>
      <c r="O8" s="61"/>
      <c r="P8" s="29" t="s">
        <v>59</v>
      </c>
      <c r="Q8" s="27"/>
      <c r="R8" s="27"/>
      <c r="S8" s="61"/>
      <c r="T8" s="29" t="s">
        <v>59</v>
      </c>
      <c r="U8" s="27" t="s">
        <v>52</v>
      </c>
      <c r="V8" s="27"/>
      <c r="W8" s="61"/>
      <c r="X8" s="29" t="s">
        <v>59</v>
      </c>
      <c r="Y8" s="27"/>
      <c r="Z8" s="27"/>
      <c r="AA8" s="61"/>
      <c r="AB8" s="29" t="s">
        <v>59</v>
      </c>
      <c r="AC8" s="27"/>
      <c r="AD8" s="27"/>
      <c r="AE8" s="61"/>
      <c r="AF8" s="29" t="s">
        <v>59</v>
      </c>
      <c r="AG8" s="27"/>
      <c r="AH8" s="27"/>
      <c r="AI8" s="61"/>
      <c r="AJ8" s="29" t="s">
        <v>59</v>
      </c>
      <c r="AK8" s="27"/>
      <c r="AL8" s="27"/>
      <c r="AM8" s="61"/>
      <c r="AN8" s="29" t="s">
        <v>59</v>
      </c>
      <c r="AO8" s="27" t="s">
        <v>52</v>
      </c>
      <c r="AP8" s="27"/>
      <c r="AQ8" s="61"/>
      <c r="AR8" s="29" t="s">
        <v>59</v>
      </c>
      <c r="AS8" s="27"/>
      <c r="AT8" s="27"/>
      <c r="AU8" s="61"/>
      <c r="AV8" s="29" t="s">
        <v>59</v>
      </c>
      <c r="AW8" s="27"/>
      <c r="AX8" s="27"/>
      <c r="AY8" s="61"/>
      <c r="AZ8" s="29" t="s">
        <v>59</v>
      </c>
      <c r="BA8" s="27"/>
      <c r="BB8" s="27"/>
      <c r="BC8" s="61"/>
      <c r="BD8" s="29" t="s">
        <v>59</v>
      </c>
      <c r="BE8" s="27"/>
      <c r="BF8" s="27"/>
      <c r="BG8" s="61"/>
      <c r="BH8" s="29" t="s">
        <v>59</v>
      </c>
      <c r="BI8" s="27"/>
      <c r="BJ8" s="27"/>
      <c r="BK8" s="28"/>
      <c r="BL8" s="28"/>
      <c r="BM8" s="28"/>
    </row>
    <row r="9" spans="1:65">
      <c r="A9" s="21"/>
      <c r="B9" s="61"/>
      <c r="C9" s="64"/>
      <c r="D9" s="30" t="s">
        <v>60</v>
      </c>
      <c r="E9" s="66" t="s">
        <v>61</v>
      </c>
      <c r="F9" s="19"/>
      <c r="G9" s="61"/>
      <c r="H9" s="29" t="s">
        <v>60</v>
      </c>
      <c r="I9" s="27" t="s">
        <v>52</v>
      </c>
      <c r="J9" s="27"/>
      <c r="K9" s="61"/>
      <c r="L9" s="29" t="s">
        <v>60</v>
      </c>
      <c r="M9" s="62" t="s">
        <v>61</v>
      </c>
      <c r="N9" s="27"/>
      <c r="O9" s="61"/>
      <c r="P9" s="29" t="s">
        <v>60</v>
      </c>
      <c r="Q9" s="27" t="s">
        <v>61</v>
      </c>
      <c r="R9" s="27"/>
      <c r="S9" s="61"/>
      <c r="T9" s="29" t="s">
        <v>60</v>
      </c>
      <c r="U9" s="27" t="s">
        <v>52</v>
      </c>
      <c r="V9" s="27"/>
      <c r="W9" s="61"/>
      <c r="X9" s="29" t="s">
        <v>60</v>
      </c>
      <c r="Y9" s="27" t="s">
        <v>61</v>
      </c>
      <c r="Z9" s="27"/>
      <c r="AA9" s="61"/>
      <c r="AB9" s="29" t="s">
        <v>60</v>
      </c>
      <c r="AC9" s="27" t="s">
        <v>61</v>
      </c>
      <c r="AD9" s="27"/>
      <c r="AE9" s="61"/>
      <c r="AF9" s="29" t="s">
        <v>60</v>
      </c>
      <c r="AG9" s="27" t="s">
        <v>61</v>
      </c>
      <c r="AH9" s="27"/>
      <c r="AI9" s="61"/>
      <c r="AJ9" s="29" t="s">
        <v>60</v>
      </c>
      <c r="AK9" s="27" t="s">
        <v>61</v>
      </c>
      <c r="AL9" s="27"/>
      <c r="AM9" s="61"/>
      <c r="AN9" s="29" t="s">
        <v>60</v>
      </c>
      <c r="AO9" s="27" t="s">
        <v>52</v>
      </c>
      <c r="AP9" s="27"/>
      <c r="AQ9" s="61"/>
      <c r="AR9" s="29" t="s">
        <v>60</v>
      </c>
      <c r="AS9" s="27" t="s">
        <v>61</v>
      </c>
      <c r="AT9" s="27"/>
      <c r="AU9" s="61"/>
      <c r="AV9" s="29" t="s">
        <v>60</v>
      </c>
      <c r="AW9" s="27" t="s">
        <v>61</v>
      </c>
      <c r="AX9" s="27"/>
      <c r="AY9" s="61"/>
      <c r="AZ9" s="29" t="s">
        <v>60</v>
      </c>
      <c r="BA9" s="27" t="s">
        <v>61</v>
      </c>
      <c r="BB9" s="27"/>
      <c r="BC9" s="61"/>
      <c r="BD9" s="29" t="s">
        <v>60</v>
      </c>
      <c r="BE9" s="27" t="s">
        <v>61</v>
      </c>
      <c r="BF9" s="27"/>
      <c r="BG9" s="61"/>
      <c r="BH9" s="29" t="s">
        <v>60</v>
      </c>
      <c r="BI9" s="27" t="s">
        <v>61</v>
      </c>
      <c r="BJ9" s="27"/>
      <c r="BK9" s="28"/>
      <c r="BL9" s="28"/>
      <c r="BM9" s="28"/>
    </row>
    <row r="10" spans="1:65">
      <c r="A10" s="21"/>
      <c r="B10" s="49"/>
      <c r="C10" s="65"/>
      <c r="D10" s="30" t="s">
        <v>62</v>
      </c>
      <c r="E10" s="65"/>
      <c r="F10" s="19"/>
      <c r="G10" s="49"/>
      <c r="H10" s="27" t="s">
        <v>62</v>
      </c>
      <c r="I10" s="27" t="s">
        <v>52</v>
      </c>
      <c r="J10" s="27"/>
      <c r="K10" s="49"/>
      <c r="L10" s="27" t="s">
        <v>62</v>
      </c>
      <c r="M10" s="49"/>
      <c r="N10" s="27"/>
      <c r="O10" s="49"/>
      <c r="P10" s="27" t="s">
        <v>62</v>
      </c>
      <c r="Q10" s="27"/>
      <c r="R10" s="27"/>
      <c r="S10" s="49"/>
      <c r="T10" s="27" t="s">
        <v>62</v>
      </c>
      <c r="U10" s="27" t="s">
        <v>52</v>
      </c>
      <c r="V10" s="27"/>
      <c r="W10" s="49"/>
      <c r="X10" s="27" t="s">
        <v>62</v>
      </c>
      <c r="Y10" s="27"/>
      <c r="Z10" s="27"/>
      <c r="AA10" s="49"/>
      <c r="AB10" s="27" t="s">
        <v>62</v>
      </c>
      <c r="AC10" s="27"/>
      <c r="AD10" s="27"/>
      <c r="AE10" s="49"/>
      <c r="AF10" s="27" t="s">
        <v>62</v>
      </c>
      <c r="AG10" s="27"/>
      <c r="AH10" s="27"/>
      <c r="AI10" s="49"/>
      <c r="AJ10" s="27" t="s">
        <v>62</v>
      </c>
      <c r="AK10" s="27"/>
      <c r="AL10" s="27"/>
      <c r="AM10" s="49"/>
      <c r="AN10" s="27" t="s">
        <v>62</v>
      </c>
      <c r="AO10" s="27" t="s">
        <v>52</v>
      </c>
      <c r="AP10" s="27"/>
      <c r="AQ10" s="49"/>
      <c r="AR10" s="27" t="s">
        <v>62</v>
      </c>
      <c r="AS10" s="27"/>
      <c r="AT10" s="27"/>
      <c r="AU10" s="49"/>
      <c r="AV10" s="27" t="s">
        <v>62</v>
      </c>
      <c r="AW10" s="27"/>
      <c r="AX10" s="27"/>
      <c r="AY10" s="49"/>
      <c r="AZ10" s="27" t="s">
        <v>62</v>
      </c>
      <c r="BA10" s="27"/>
      <c r="BB10" s="27"/>
      <c r="BC10" s="49"/>
      <c r="BD10" s="27" t="s">
        <v>62</v>
      </c>
      <c r="BE10" s="27"/>
      <c r="BF10" s="27"/>
      <c r="BG10" s="49"/>
      <c r="BH10" s="27" t="s">
        <v>62</v>
      </c>
      <c r="BI10" s="27"/>
      <c r="BJ10" s="27"/>
      <c r="BK10" s="28"/>
      <c r="BL10" s="28"/>
      <c r="BM10" s="28"/>
    </row>
    <row r="11" spans="1:65">
      <c r="A11" s="21"/>
      <c r="B11" s="18" t="s">
        <v>63</v>
      </c>
      <c r="C11" s="26" t="s">
        <v>52</v>
      </c>
      <c r="D11" s="26" t="s">
        <v>52</v>
      </c>
      <c r="E11" s="26" t="s">
        <v>52</v>
      </c>
      <c r="F11" s="19"/>
      <c r="G11" s="27" t="s">
        <v>52</v>
      </c>
      <c r="H11" s="27" t="s">
        <v>52</v>
      </c>
      <c r="I11" s="27" t="s">
        <v>52</v>
      </c>
      <c r="J11" s="27"/>
      <c r="K11" s="27" t="s">
        <v>52</v>
      </c>
      <c r="L11" s="27" t="s">
        <v>52</v>
      </c>
      <c r="M11" s="27" t="s">
        <v>52</v>
      </c>
      <c r="N11" s="27"/>
      <c r="O11" s="27" t="s">
        <v>52</v>
      </c>
      <c r="P11" s="27" t="s">
        <v>52</v>
      </c>
      <c r="Q11" s="27" t="s">
        <v>52</v>
      </c>
      <c r="R11" s="27"/>
      <c r="S11" s="27" t="s">
        <v>52</v>
      </c>
      <c r="T11" s="27" t="s">
        <v>52</v>
      </c>
      <c r="U11" s="27" t="s">
        <v>52</v>
      </c>
      <c r="V11" s="27"/>
      <c r="W11" s="27" t="s">
        <v>52</v>
      </c>
      <c r="X11" s="27" t="s">
        <v>52</v>
      </c>
      <c r="Y11" s="27" t="s">
        <v>52</v>
      </c>
      <c r="Z11" s="27"/>
      <c r="AA11" s="27" t="s">
        <v>52</v>
      </c>
      <c r="AB11" s="27" t="s">
        <v>52</v>
      </c>
      <c r="AC11" s="27" t="s">
        <v>52</v>
      </c>
      <c r="AD11" s="27"/>
      <c r="AE11" s="27" t="s">
        <v>52</v>
      </c>
      <c r="AF11" s="27" t="s">
        <v>52</v>
      </c>
      <c r="AG11" s="27" t="s">
        <v>52</v>
      </c>
      <c r="AH11" s="27"/>
      <c r="AI11" s="27" t="s">
        <v>52</v>
      </c>
      <c r="AJ11" s="27" t="s">
        <v>52</v>
      </c>
      <c r="AK11" s="27" t="s">
        <v>52</v>
      </c>
      <c r="AL11" s="27"/>
      <c r="AM11" s="27" t="s">
        <v>52</v>
      </c>
      <c r="AN11" s="27" t="s">
        <v>52</v>
      </c>
      <c r="AO11" s="27" t="s">
        <v>52</v>
      </c>
      <c r="AP11" s="27"/>
      <c r="AQ11" s="27" t="s">
        <v>52</v>
      </c>
      <c r="AR11" s="27" t="s">
        <v>52</v>
      </c>
      <c r="AS11" s="27" t="s">
        <v>52</v>
      </c>
      <c r="AT11" s="27"/>
      <c r="AU11" s="27" t="s">
        <v>52</v>
      </c>
      <c r="AV11" s="27" t="s">
        <v>52</v>
      </c>
      <c r="AW11" s="27" t="s">
        <v>52</v>
      </c>
      <c r="AX11" s="27"/>
      <c r="AY11" s="27" t="s">
        <v>52</v>
      </c>
      <c r="AZ11" s="27" t="s">
        <v>52</v>
      </c>
      <c r="BA11" s="27" t="s">
        <v>52</v>
      </c>
      <c r="BB11" s="27"/>
      <c r="BC11" s="27" t="s">
        <v>52</v>
      </c>
      <c r="BD11" s="27" t="s">
        <v>52</v>
      </c>
      <c r="BE11" s="27" t="s">
        <v>52</v>
      </c>
      <c r="BF11" s="27"/>
      <c r="BG11" s="27" t="s">
        <v>52</v>
      </c>
      <c r="BH11" s="27" t="s">
        <v>52</v>
      </c>
      <c r="BI11" s="27" t="s">
        <v>52</v>
      </c>
      <c r="BJ11" s="27"/>
      <c r="BK11" s="28"/>
      <c r="BL11" s="28"/>
      <c r="BM11" s="28"/>
    </row>
    <row r="12" spans="1:65">
      <c r="A12" s="21"/>
      <c r="B12" s="18" t="s">
        <v>64</v>
      </c>
      <c r="C12" s="26" t="s">
        <v>52</v>
      </c>
      <c r="D12" s="26" t="s">
        <v>52</v>
      </c>
      <c r="E12" s="26" t="s">
        <v>52</v>
      </c>
      <c r="F12" s="19"/>
      <c r="G12" s="27" t="s">
        <v>52</v>
      </c>
      <c r="H12" s="27" t="s">
        <v>52</v>
      </c>
      <c r="I12" s="27" t="s">
        <v>52</v>
      </c>
      <c r="J12" s="27"/>
      <c r="K12" s="27" t="s">
        <v>52</v>
      </c>
      <c r="L12" s="27" t="s">
        <v>52</v>
      </c>
      <c r="M12" s="27" t="s">
        <v>52</v>
      </c>
      <c r="N12" s="27"/>
      <c r="O12" s="27" t="s">
        <v>52</v>
      </c>
      <c r="P12" s="27" t="s">
        <v>52</v>
      </c>
      <c r="Q12" s="27" t="s">
        <v>52</v>
      </c>
      <c r="R12" s="27"/>
      <c r="S12" s="27" t="s">
        <v>52</v>
      </c>
      <c r="T12" s="27" t="s">
        <v>52</v>
      </c>
      <c r="U12" s="27" t="s">
        <v>52</v>
      </c>
      <c r="V12" s="27"/>
      <c r="W12" s="27" t="s">
        <v>52</v>
      </c>
      <c r="X12" s="27" t="s">
        <v>52</v>
      </c>
      <c r="Y12" s="27" t="s">
        <v>52</v>
      </c>
      <c r="Z12" s="27"/>
      <c r="AA12" s="27" t="s">
        <v>52</v>
      </c>
      <c r="AB12" s="27" t="s">
        <v>52</v>
      </c>
      <c r="AC12" s="27" t="s">
        <v>52</v>
      </c>
      <c r="AD12" s="27"/>
      <c r="AE12" s="27" t="s">
        <v>52</v>
      </c>
      <c r="AF12" s="27" t="s">
        <v>52</v>
      </c>
      <c r="AG12" s="27" t="s">
        <v>52</v>
      </c>
      <c r="AH12" s="27"/>
      <c r="AI12" s="27" t="s">
        <v>52</v>
      </c>
      <c r="AJ12" s="27" t="s">
        <v>52</v>
      </c>
      <c r="AK12" s="27" t="s">
        <v>52</v>
      </c>
      <c r="AL12" s="27"/>
      <c r="AM12" s="27" t="s">
        <v>52</v>
      </c>
      <c r="AN12" s="27" t="s">
        <v>52</v>
      </c>
      <c r="AO12" s="27" t="s">
        <v>52</v>
      </c>
      <c r="AP12" s="27"/>
      <c r="AQ12" s="27" t="s">
        <v>52</v>
      </c>
      <c r="AR12" s="27" t="s">
        <v>52</v>
      </c>
      <c r="AS12" s="27" t="s">
        <v>52</v>
      </c>
      <c r="AT12" s="27"/>
      <c r="AU12" s="27" t="s">
        <v>52</v>
      </c>
      <c r="AV12" s="27" t="s">
        <v>52</v>
      </c>
      <c r="AW12" s="27" t="s">
        <v>52</v>
      </c>
      <c r="AX12" s="27"/>
      <c r="AY12" s="27" t="s">
        <v>52</v>
      </c>
      <c r="AZ12" s="27" t="s">
        <v>52</v>
      </c>
      <c r="BA12" s="27" t="s">
        <v>52</v>
      </c>
      <c r="BB12" s="27"/>
      <c r="BC12" s="27" t="s">
        <v>52</v>
      </c>
      <c r="BD12" s="27" t="s">
        <v>52</v>
      </c>
      <c r="BE12" s="27" t="s">
        <v>52</v>
      </c>
      <c r="BF12" s="27"/>
      <c r="BG12" s="27" t="s">
        <v>52</v>
      </c>
      <c r="BH12" s="27" t="s">
        <v>52</v>
      </c>
      <c r="BI12" s="27" t="s">
        <v>52</v>
      </c>
      <c r="BJ12" s="27"/>
      <c r="BK12" s="28"/>
      <c r="BL12" s="28"/>
      <c r="BM12" s="28"/>
    </row>
    <row r="13" spans="1:65">
      <c r="A13" s="21"/>
      <c r="B13" s="27" t="s">
        <v>65</v>
      </c>
      <c r="C13" s="31">
        <f t="shared" ref="C13:E13" si="0">COUNTA(C$5:C$12) - COUNTIF(C$5:C$12, "-")</f>
        <v>2</v>
      </c>
      <c r="D13" s="31">
        <f t="shared" si="0"/>
        <v>5</v>
      </c>
      <c r="E13" s="31">
        <f t="shared" si="0"/>
        <v>2</v>
      </c>
      <c r="F13" s="19"/>
      <c r="G13" s="32">
        <f t="shared" ref="G13:M13" si="1">COUNTA(G$5:G$12) - COUNTIF(G$5:G$12, "-")</f>
        <v>2</v>
      </c>
      <c r="H13" s="32">
        <f t="shared" si="1"/>
        <v>5</v>
      </c>
      <c r="I13" s="32">
        <f t="shared" si="1"/>
        <v>0</v>
      </c>
      <c r="J13" s="32">
        <f t="shared" si="1"/>
        <v>1</v>
      </c>
      <c r="K13" s="32">
        <f t="shared" si="1"/>
        <v>1</v>
      </c>
      <c r="L13" s="32">
        <f t="shared" si="1"/>
        <v>5</v>
      </c>
      <c r="M13" s="32">
        <f t="shared" si="1"/>
        <v>2</v>
      </c>
      <c r="N13" s="32"/>
      <c r="O13" s="32">
        <f t="shared" ref="O13:Q13" si="2">COUNTA(O$5:O$12) - COUNTIF(O$5:O$12, "-")</f>
        <v>1</v>
      </c>
      <c r="P13" s="32">
        <f t="shared" si="2"/>
        <v>5</v>
      </c>
      <c r="Q13" s="32">
        <f t="shared" si="2"/>
        <v>2</v>
      </c>
      <c r="R13" s="32"/>
      <c r="S13" s="32">
        <f t="shared" ref="S13:U13" si="3">COUNTA(S$5:S$12) - COUNTIF(S$5:S$12, "-")</f>
        <v>1</v>
      </c>
      <c r="T13" s="32">
        <f t="shared" si="3"/>
        <v>5</v>
      </c>
      <c r="U13" s="32">
        <f t="shared" si="3"/>
        <v>0</v>
      </c>
      <c r="V13" s="32"/>
      <c r="W13" s="32">
        <f t="shared" ref="W13:Y13" si="4">COUNTA(W$5:W$12) - COUNTIF(W$5:W$12, "-")</f>
        <v>1</v>
      </c>
      <c r="X13" s="32">
        <f t="shared" si="4"/>
        <v>5</v>
      </c>
      <c r="Y13" s="32">
        <f t="shared" si="4"/>
        <v>2</v>
      </c>
      <c r="Z13" s="32"/>
      <c r="AA13" s="32">
        <f t="shared" ref="AA13:AC13" si="5">COUNTA(AA$5:AA$12) - COUNTIF(AA$5:AA$12, "-")</f>
        <v>1</v>
      </c>
      <c r="AB13" s="32">
        <f t="shared" si="5"/>
        <v>5</v>
      </c>
      <c r="AC13" s="32">
        <f t="shared" si="5"/>
        <v>2</v>
      </c>
      <c r="AD13" s="32"/>
      <c r="AE13" s="32">
        <f t="shared" ref="AE13:AG13" si="6">COUNTA(AE$5:AE$12) - COUNTIF(AE$5:AE$12, "-")</f>
        <v>1</v>
      </c>
      <c r="AF13" s="32">
        <f t="shared" si="6"/>
        <v>4</v>
      </c>
      <c r="AG13" s="32">
        <f t="shared" si="6"/>
        <v>2</v>
      </c>
      <c r="AH13" s="32"/>
      <c r="AI13" s="32">
        <f t="shared" ref="AI13:AK13" si="7">COUNTA(AI$5:AI$12) - COUNTIF(AI$5:AI$12, "-")</f>
        <v>1</v>
      </c>
      <c r="AJ13" s="32">
        <f t="shared" si="7"/>
        <v>5</v>
      </c>
      <c r="AK13" s="32">
        <f t="shared" si="7"/>
        <v>2</v>
      </c>
      <c r="AL13" s="32"/>
      <c r="AM13" s="32">
        <f t="shared" ref="AM13:AO13" si="8">COUNTA(AM$5:AM$12) - COUNTIF(AM$5:AM$12, "-")</f>
        <v>1</v>
      </c>
      <c r="AN13" s="32">
        <f t="shared" si="8"/>
        <v>5</v>
      </c>
      <c r="AO13" s="32">
        <f t="shared" si="8"/>
        <v>0</v>
      </c>
      <c r="AP13" s="32"/>
      <c r="AQ13" s="32">
        <f t="shared" ref="AQ13:AS13" si="9">COUNTA(AQ$5:AQ$12) - COUNTIF(AQ$5:AQ$12, "-")</f>
        <v>1</v>
      </c>
      <c r="AR13" s="32">
        <f t="shared" si="9"/>
        <v>5</v>
      </c>
      <c r="AS13" s="32">
        <f t="shared" si="9"/>
        <v>2</v>
      </c>
      <c r="AT13" s="32"/>
      <c r="AU13" s="32">
        <f t="shared" ref="AU13:AW13" si="10">COUNTA(AU$5:AU$12) - COUNTIF(AU$5:AU$12, "-")</f>
        <v>1</v>
      </c>
      <c r="AV13" s="32">
        <f t="shared" si="10"/>
        <v>5</v>
      </c>
      <c r="AW13" s="32">
        <f t="shared" si="10"/>
        <v>2</v>
      </c>
      <c r="AX13" s="32"/>
      <c r="AY13" s="32">
        <f t="shared" ref="AY13:BA13" si="11">COUNTA(AY$5:AY$12) - COUNTIF(AY$5:AY$12, "-")</f>
        <v>1</v>
      </c>
      <c r="AZ13" s="32">
        <f t="shared" si="11"/>
        <v>5</v>
      </c>
      <c r="BA13" s="32">
        <f t="shared" si="11"/>
        <v>2</v>
      </c>
      <c r="BB13" s="32"/>
      <c r="BC13" s="32">
        <f t="shared" ref="BC13:BE13" si="12">COUNTA(BC$5:BC$12) - COUNTIF(BC$5:BC$12, "-")</f>
        <v>1</v>
      </c>
      <c r="BD13" s="32">
        <f t="shared" si="12"/>
        <v>5</v>
      </c>
      <c r="BE13" s="32">
        <f t="shared" si="12"/>
        <v>2</v>
      </c>
      <c r="BF13" s="32"/>
      <c r="BG13" s="32">
        <f t="shared" ref="BG13:BI13" si="13">COUNTA(BG$5:BG$12) - COUNTIF(BG$5:BG$12, "-")</f>
        <v>1</v>
      </c>
      <c r="BH13" s="32">
        <f t="shared" si="13"/>
        <v>5</v>
      </c>
      <c r="BI13" s="32">
        <f t="shared" si="13"/>
        <v>2</v>
      </c>
      <c r="BJ13" s="32"/>
      <c r="BK13" s="20"/>
      <c r="BL13" s="20"/>
      <c r="BM13" s="20"/>
    </row>
    <row r="14" spans="1:65">
      <c r="A14" s="21"/>
      <c r="B14" s="18"/>
      <c r="C14" s="52">
        <f>C13+D13+E13</f>
        <v>9</v>
      </c>
      <c r="D14" s="53"/>
      <c r="E14" s="54"/>
      <c r="F14" s="19"/>
      <c r="G14" s="55">
        <f>G13+H13+I13-J13/2</f>
        <v>6.5</v>
      </c>
      <c r="H14" s="48"/>
      <c r="I14" s="48"/>
      <c r="J14" s="49"/>
      <c r="K14" s="55">
        <f>K13+L13+M13</f>
        <v>8</v>
      </c>
      <c r="L14" s="48"/>
      <c r="M14" s="48"/>
      <c r="N14" s="49"/>
      <c r="O14" s="55">
        <f>O13+P13+Q13</f>
        <v>8</v>
      </c>
      <c r="P14" s="48"/>
      <c r="Q14" s="48"/>
      <c r="R14" s="49"/>
      <c r="S14" s="55">
        <f>S13+T13+U13</f>
        <v>6</v>
      </c>
      <c r="T14" s="48"/>
      <c r="U14" s="48"/>
      <c r="V14" s="49"/>
      <c r="W14" s="55">
        <f>W13+X13+Y13</f>
        <v>8</v>
      </c>
      <c r="X14" s="48"/>
      <c r="Y14" s="48"/>
      <c r="Z14" s="49"/>
      <c r="AA14" s="55">
        <f>AA13+AB13+AC13</f>
        <v>8</v>
      </c>
      <c r="AB14" s="48"/>
      <c r="AC14" s="48"/>
      <c r="AD14" s="49"/>
      <c r="AE14" s="55">
        <f>AE13+AF13+AG13</f>
        <v>7</v>
      </c>
      <c r="AF14" s="48"/>
      <c r="AG14" s="48"/>
      <c r="AH14" s="49"/>
      <c r="AI14" s="55">
        <f>AI13+AJ13+AK13</f>
        <v>8</v>
      </c>
      <c r="AJ14" s="48"/>
      <c r="AK14" s="48"/>
      <c r="AL14" s="49"/>
      <c r="AM14" s="55">
        <f>AM13+AN13+AO13</f>
        <v>6</v>
      </c>
      <c r="AN14" s="48"/>
      <c r="AO14" s="48"/>
      <c r="AP14" s="49"/>
      <c r="AQ14" s="55">
        <f>AQ13+AR13+AS13</f>
        <v>8</v>
      </c>
      <c r="AR14" s="48"/>
      <c r="AS14" s="48"/>
      <c r="AT14" s="49"/>
      <c r="AU14" s="55">
        <f>AU13+AV13+AW13</f>
        <v>8</v>
      </c>
      <c r="AV14" s="48"/>
      <c r="AW14" s="48"/>
      <c r="AX14" s="49"/>
      <c r="AY14" s="55">
        <f>AY13+AZ13+BA13</f>
        <v>8</v>
      </c>
      <c r="AZ14" s="48"/>
      <c r="BA14" s="48"/>
      <c r="BB14" s="49"/>
      <c r="BC14" s="55">
        <f>BC13+BD13+BE13</f>
        <v>8</v>
      </c>
      <c r="BD14" s="48"/>
      <c r="BE14" s="48"/>
      <c r="BF14" s="49"/>
      <c r="BG14" s="55">
        <f>BG13+BH13+BI13</f>
        <v>8</v>
      </c>
      <c r="BH14" s="48"/>
      <c r="BI14" s="48"/>
      <c r="BJ14" s="49"/>
      <c r="BK14" s="20"/>
      <c r="BL14" s="20"/>
      <c r="BM14" s="20"/>
    </row>
    <row r="15" spans="1:65">
      <c r="A15" s="21"/>
      <c r="B15" s="27" t="s">
        <v>66</v>
      </c>
      <c r="C15" s="56">
        <f>SUM(C13:E13)/C14</f>
        <v>1</v>
      </c>
      <c r="D15" s="53"/>
      <c r="E15" s="54"/>
      <c r="F15" s="33"/>
      <c r="G15" s="47">
        <f>G14/$C$14</f>
        <v>0.72222222222222221</v>
      </c>
      <c r="H15" s="48"/>
      <c r="I15" s="48"/>
      <c r="J15" s="49"/>
      <c r="K15" s="47">
        <f>K14/$C$14</f>
        <v>0.88888888888888884</v>
      </c>
      <c r="L15" s="48"/>
      <c r="M15" s="48"/>
      <c r="N15" s="49"/>
      <c r="O15" s="47">
        <f>O14/$C$14</f>
        <v>0.88888888888888884</v>
      </c>
      <c r="P15" s="48"/>
      <c r="Q15" s="48"/>
      <c r="R15" s="49"/>
      <c r="S15" s="47">
        <f>S14/$C$14</f>
        <v>0.66666666666666663</v>
      </c>
      <c r="T15" s="48"/>
      <c r="U15" s="48"/>
      <c r="V15" s="49"/>
      <c r="W15" s="47">
        <f>W14/$C$14</f>
        <v>0.88888888888888884</v>
      </c>
      <c r="X15" s="48"/>
      <c r="Y15" s="48"/>
      <c r="Z15" s="49"/>
      <c r="AA15" s="47">
        <f>AA14/$C$14</f>
        <v>0.88888888888888884</v>
      </c>
      <c r="AB15" s="48"/>
      <c r="AC15" s="48"/>
      <c r="AD15" s="49"/>
      <c r="AE15" s="47">
        <f>AE14/$C$14</f>
        <v>0.77777777777777779</v>
      </c>
      <c r="AF15" s="48"/>
      <c r="AG15" s="48"/>
      <c r="AH15" s="49"/>
      <c r="AI15" s="47">
        <f>AI14/$C$14</f>
        <v>0.88888888888888884</v>
      </c>
      <c r="AJ15" s="48"/>
      <c r="AK15" s="48"/>
      <c r="AL15" s="49"/>
      <c r="AM15" s="47">
        <f>AM14/$C$14</f>
        <v>0.66666666666666663</v>
      </c>
      <c r="AN15" s="48"/>
      <c r="AO15" s="48"/>
      <c r="AP15" s="49"/>
      <c r="AQ15" s="47">
        <f>AQ14/$C$14</f>
        <v>0.88888888888888884</v>
      </c>
      <c r="AR15" s="48"/>
      <c r="AS15" s="48"/>
      <c r="AT15" s="49"/>
      <c r="AU15" s="47">
        <f>AU14/$C$14</f>
        <v>0.88888888888888884</v>
      </c>
      <c r="AV15" s="48"/>
      <c r="AW15" s="48"/>
      <c r="AX15" s="49"/>
      <c r="AY15" s="47">
        <f>AY14/$C$14</f>
        <v>0.88888888888888884</v>
      </c>
      <c r="AZ15" s="48"/>
      <c r="BA15" s="48"/>
      <c r="BB15" s="49"/>
      <c r="BC15" s="47">
        <f>BC14/$C$14</f>
        <v>0.88888888888888884</v>
      </c>
      <c r="BD15" s="48"/>
      <c r="BE15" s="48"/>
      <c r="BF15" s="49"/>
      <c r="BG15" s="47">
        <f>BG14/$C$14</f>
        <v>0.88888888888888884</v>
      </c>
      <c r="BH15" s="48"/>
      <c r="BI15" s="48"/>
      <c r="BJ15" s="49"/>
      <c r="BK15" s="34"/>
      <c r="BL15" s="34"/>
      <c r="BM15" s="34"/>
    </row>
    <row r="16" spans="1:6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50"/>
      <c r="L16" s="51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</row>
    <row r="17" spans="1:65">
      <c r="A17" s="16"/>
      <c r="B17" s="17"/>
      <c r="C17" s="17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</row>
    <row r="18" spans="1:65">
      <c r="A18" s="21"/>
      <c r="B18" s="57" t="s">
        <v>67</v>
      </c>
      <c r="C18" s="49"/>
      <c r="D18" s="24" t="s">
        <v>10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</row>
    <row r="19" spans="1:65">
      <c r="A19" s="21"/>
      <c r="B19" s="58" t="s">
        <v>28</v>
      </c>
      <c r="C19" s="68"/>
      <c r="D19" s="36">
        <f>(G$15)</f>
        <v>0.72222222222222221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</row>
    <row r="20" spans="1:65">
      <c r="A20" s="21"/>
      <c r="B20" s="58" t="s">
        <v>29</v>
      </c>
      <c r="C20" s="68"/>
      <c r="D20" s="36">
        <f>(K15)</f>
        <v>0.88888888888888884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</row>
    <row r="21" spans="1:65">
      <c r="A21" s="21"/>
      <c r="B21" s="58" t="s">
        <v>30</v>
      </c>
      <c r="C21" s="68"/>
      <c r="D21" s="36">
        <f>(O$15)</f>
        <v>0.88888888888888884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</row>
    <row r="22" spans="1:65">
      <c r="A22" s="21"/>
      <c r="B22" s="58" t="s">
        <v>31</v>
      </c>
      <c r="C22" s="68"/>
      <c r="D22" s="36">
        <f>(S$15)</f>
        <v>0.66666666666666663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</row>
    <row r="23" spans="1:65">
      <c r="A23" s="21"/>
      <c r="B23" s="58" t="s">
        <v>32</v>
      </c>
      <c r="C23" s="68"/>
      <c r="D23" s="36">
        <f>(W$15)</f>
        <v>0.88888888888888884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</row>
    <row r="24" spans="1:65">
      <c r="A24" s="21"/>
      <c r="B24" s="58" t="s">
        <v>33</v>
      </c>
      <c r="C24" s="68"/>
      <c r="D24" s="36">
        <f>(AA$15)</f>
        <v>0.88888888888888884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</row>
    <row r="25" spans="1:65">
      <c r="A25" s="21"/>
      <c r="B25" s="58" t="s">
        <v>34</v>
      </c>
      <c r="C25" s="68"/>
      <c r="D25" s="36">
        <f>(AE$15)</f>
        <v>0.77777777777777779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 spans="1:65">
      <c r="A26" s="21"/>
      <c r="B26" s="58" t="s">
        <v>35</v>
      </c>
      <c r="C26" s="68"/>
      <c r="D26" s="36">
        <f>(AI$15)</f>
        <v>0.88888888888888884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</row>
    <row r="27" spans="1:65">
      <c r="A27" s="21"/>
      <c r="B27" s="58" t="s">
        <v>36</v>
      </c>
      <c r="C27" s="68"/>
      <c r="D27" s="36">
        <f>(AM$15)</f>
        <v>0.66666666666666663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</row>
    <row r="28" spans="1:65">
      <c r="A28" s="21"/>
      <c r="B28" s="58" t="s">
        <v>37</v>
      </c>
      <c r="C28" s="68"/>
      <c r="D28" s="36">
        <f>(AQ$15)</f>
        <v>0.88888888888888884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</row>
    <row r="29" spans="1:65">
      <c r="A29" s="21"/>
      <c r="B29" s="58" t="s">
        <v>38</v>
      </c>
      <c r="C29" s="68"/>
      <c r="D29" s="36">
        <f>(AU$15)</f>
        <v>0.88888888888888884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</row>
    <row r="30" spans="1:65">
      <c r="A30" s="21"/>
      <c r="B30" s="58" t="s">
        <v>39</v>
      </c>
      <c r="C30" s="68"/>
      <c r="D30" s="36">
        <f>AY15</f>
        <v>0.88888888888888884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</row>
    <row r="31" spans="1:65">
      <c r="A31" s="21"/>
      <c r="B31" s="58" t="s">
        <v>40</v>
      </c>
      <c r="C31" s="68"/>
      <c r="D31" s="36">
        <f>(BC$15)</f>
        <v>0.88888888888888884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</row>
    <row r="32" spans="1:65">
      <c r="A32" s="21"/>
      <c r="B32" s="58" t="s">
        <v>41</v>
      </c>
      <c r="C32" s="68"/>
      <c r="D32" s="36">
        <f>(BG$15)</f>
        <v>0.88888888888888884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37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</row>
    <row r="33" spans="1:65">
      <c r="A33" s="16"/>
      <c r="B33" s="38"/>
      <c r="C33" s="16" t="s">
        <v>68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37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</row>
    <row r="34" spans="1:6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</row>
  </sheetData>
  <mergeCells count="81">
    <mergeCell ref="O7:O10"/>
    <mergeCell ref="E9:E10"/>
    <mergeCell ref="AE14:AH14"/>
    <mergeCell ref="AI14:AL14"/>
    <mergeCell ref="AM14:AP14"/>
    <mergeCell ref="M7:M8"/>
    <mergeCell ref="M9:M10"/>
    <mergeCell ref="B7:B10"/>
    <mergeCell ref="C7:C10"/>
    <mergeCell ref="E7:E8"/>
    <mergeCell ref="G7:G10"/>
    <mergeCell ref="K7:K10"/>
    <mergeCell ref="AU7:AU10"/>
    <mergeCell ref="AY7:AY10"/>
    <mergeCell ref="BC7:BC10"/>
    <mergeCell ref="BG7:BG10"/>
    <mergeCell ref="S7:S10"/>
    <mergeCell ref="W7:W10"/>
    <mergeCell ref="AA7:AA10"/>
    <mergeCell ref="AE7:AE10"/>
    <mergeCell ref="AI7:AI10"/>
    <mergeCell ref="AM7:AM10"/>
    <mergeCell ref="AQ7:AQ10"/>
    <mergeCell ref="AY3:BB3"/>
    <mergeCell ref="BC3:BF3"/>
    <mergeCell ref="BG3:BJ3"/>
    <mergeCell ref="C3:E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B30:C30"/>
    <mergeCell ref="B31:C31"/>
    <mergeCell ref="B32:C32"/>
    <mergeCell ref="G14:J14"/>
    <mergeCell ref="G15:J15"/>
    <mergeCell ref="B18:C18"/>
    <mergeCell ref="B19:C19"/>
    <mergeCell ref="B20:C20"/>
    <mergeCell ref="B21:C21"/>
    <mergeCell ref="B24:C24"/>
    <mergeCell ref="B22:C22"/>
    <mergeCell ref="B23:C23"/>
    <mergeCell ref="B25:C25"/>
    <mergeCell ref="B26:C26"/>
    <mergeCell ref="B27:C27"/>
    <mergeCell ref="B28:C28"/>
    <mergeCell ref="B29:C29"/>
    <mergeCell ref="AA14:AD14"/>
    <mergeCell ref="C15:E15"/>
    <mergeCell ref="BC15:BF15"/>
    <mergeCell ref="BG15:BJ15"/>
    <mergeCell ref="AA15:AD15"/>
    <mergeCell ref="AE15:AH15"/>
    <mergeCell ref="AI15:AL15"/>
    <mergeCell ref="AM15:AP15"/>
    <mergeCell ref="AQ15:AT15"/>
    <mergeCell ref="AU15:AX15"/>
    <mergeCell ref="AY15:BB15"/>
    <mergeCell ref="AQ14:AT14"/>
    <mergeCell ref="AU14:AX14"/>
    <mergeCell ref="AY14:BB14"/>
    <mergeCell ref="BC14:BF14"/>
    <mergeCell ref="BG14:BJ14"/>
    <mergeCell ref="C14:E14"/>
    <mergeCell ref="K14:N14"/>
    <mergeCell ref="O14:R14"/>
    <mergeCell ref="S14:V14"/>
    <mergeCell ref="W14:Z14"/>
    <mergeCell ref="K15:N15"/>
    <mergeCell ref="O15:R15"/>
    <mergeCell ref="K16:L16"/>
    <mergeCell ref="S15:V15"/>
    <mergeCell ref="W15:Z1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J1008"/>
  <sheetViews>
    <sheetView topLeftCell="A14" workbookViewId="0">
      <pane xSplit="6" topLeftCell="G1" activePane="topRight" state="frozen"/>
      <selection pane="topRight" activeCell="B19" sqref="B19:C32"/>
    </sheetView>
  </sheetViews>
  <sheetFormatPr baseColWidth="10" defaultColWidth="12.6640625" defaultRowHeight="15" customHeight="1"/>
  <cols>
    <col min="1" max="1" width="12.77734375" customWidth="1"/>
    <col min="2" max="2" width="18.33203125" customWidth="1"/>
    <col min="3" max="3" width="26.77734375" customWidth="1"/>
    <col min="4" max="4" width="24.6640625" customWidth="1"/>
    <col min="5" max="5" width="26" customWidth="1"/>
    <col min="7" max="7" width="33" customWidth="1"/>
    <col min="8" max="8" width="22.77734375" customWidth="1"/>
    <col min="9" max="9" width="11.77734375" customWidth="1"/>
    <col min="10" max="10" width="4.88671875" customWidth="1"/>
    <col min="11" max="11" width="32.88671875" customWidth="1"/>
    <col min="12" max="12" width="22.77734375" customWidth="1"/>
    <col min="13" max="13" width="26" customWidth="1"/>
    <col min="14" max="14" width="4.88671875" customWidth="1"/>
    <col min="15" max="15" width="36.33203125" customWidth="1"/>
    <col min="16" max="16" width="22.77734375" customWidth="1"/>
    <col min="17" max="17" width="26" customWidth="1"/>
    <col min="18" max="18" width="4.88671875" customWidth="1"/>
    <col min="19" max="19" width="29.21875" customWidth="1"/>
    <col min="20" max="20" width="22.77734375" customWidth="1"/>
    <col min="21" max="21" width="11.77734375" customWidth="1"/>
    <col min="22" max="22" width="4.88671875" customWidth="1"/>
    <col min="23" max="23" width="36.33203125" customWidth="1"/>
    <col min="24" max="24" width="22.77734375" customWidth="1"/>
    <col min="25" max="25" width="26" customWidth="1"/>
    <col min="26" max="26" width="4.88671875" customWidth="1"/>
    <col min="27" max="27" width="36" customWidth="1"/>
    <col min="28" max="28" width="22.77734375" customWidth="1"/>
    <col min="29" max="29" width="26" customWidth="1"/>
    <col min="30" max="30" width="4.88671875" customWidth="1"/>
    <col min="31" max="31" width="38.33203125" customWidth="1"/>
    <col min="32" max="32" width="22.77734375" customWidth="1"/>
    <col min="33" max="33" width="26" customWidth="1"/>
    <col min="34" max="34" width="4.88671875" customWidth="1"/>
    <col min="35" max="35" width="28.77734375" customWidth="1"/>
    <col min="36" max="36" width="22.77734375" customWidth="1"/>
    <col min="37" max="37" width="26" customWidth="1"/>
    <col min="38" max="38" width="4.88671875" customWidth="1"/>
    <col min="39" max="39" width="30.21875" customWidth="1"/>
    <col min="40" max="40" width="22.77734375" customWidth="1"/>
    <col min="41" max="41" width="11.77734375" customWidth="1"/>
    <col min="42" max="42" width="4.88671875" customWidth="1"/>
    <col min="43" max="43" width="30.33203125" customWidth="1"/>
    <col min="44" max="44" width="22.77734375" customWidth="1"/>
    <col min="45" max="45" width="26" customWidth="1"/>
    <col min="46" max="46" width="4.88671875" customWidth="1"/>
    <col min="47" max="47" width="24.6640625" customWidth="1"/>
    <col min="48" max="48" width="22.77734375" customWidth="1"/>
    <col min="49" max="49" width="26" customWidth="1"/>
    <col min="50" max="50" width="4.88671875" customWidth="1"/>
    <col min="51" max="51" width="35.33203125" customWidth="1"/>
    <col min="52" max="52" width="22.77734375" customWidth="1"/>
    <col min="53" max="53" width="26" customWidth="1"/>
    <col min="54" max="54" width="4.88671875" customWidth="1"/>
    <col min="55" max="55" width="36.6640625" customWidth="1"/>
    <col min="56" max="56" width="22.77734375" customWidth="1"/>
    <col min="57" max="57" width="26" customWidth="1"/>
    <col min="58" max="58" width="4.88671875" customWidth="1"/>
    <col min="59" max="59" width="24" customWidth="1"/>
    <col min="60" max="60" width="22.77734375" customWidth="1"/>
    <col min="61" max="61" width="26" customWidth="1"/>
    <col min="62" max="62" width="4.88671875" customWidth="1"/>
  </cols>
  <sheetData>
    <row r="1" spans="1:62">
      <c r="A1" s="1" t="s">
        <v>69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</row>
    <row r="2" spans="1:62">
      <c r="A2" s="16"/>
      <c r="B2" s="16"/>
      <c r="C2" s="17"/>
      <c r="D2" s="17"/>
      <c r="E2" s="17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62">
      <c r="A3" s="16"/>
      <c r="B3" s="18"/>
      <c r="C3" s="59" t="s">
        <v>70</v>
      </c>
      <c r="D3" s="48"/>
      <c r="E3" s="49"/>
      <c r="F3" s="19"/>
      <c r="G3" s="55" t="s">
        <v>11</v>
      </c>
      <c r="H3" s="48"/>
      <c r="I3" s="48"/>
      <c r="J3" s="49"/>
      <c r="K3" s="55" t="s">
        <v>12</v>
      </c>
      <c r="L3" s="48"/>
      <c r="M3" s="48"/>
      <c r="N3" s="49"/>
      <c r="O3" s="55" t="s">
        <v>44</v>
      </c>
      <c r="P3" s="48"/>
      <c r="Q3" s="48"/>
      <c r="R3" s="49"/>
      <c r="S3" s="55" t="s">
        <v>13</v>
      </c>
      <c r="T3" s="48"/>
      <c r="U3" s="48"/>
      <c r="V3" s="49"/>
      <c r="W3" s="55" t="s">
        <v>14</v>
      </c>
      <c r="X3" s="48"/>
      <c r="Y3" s="48"/>
      <c r="Z3" s="49"/>
      <c r="AA3" s="55" t="s">
        <v>15</v>
      </c>
      <c r="AB3" s="48"/>
      <c r="AC3" s="48"/>
      <c r="AD3" s="49"/>
      <c r="AE3" s="55" t="s">
        <v>16</v>
      </c>
      <c r="AF3" s="48"/>
      <c r="AG3" s="48"/>
      <c r="AH3" s="49"/>
      <c r="AI3" s="55" t="s">
        <v>17</v>
      </c>
      <c r="AJ3" s="48"/>
      <c r="AK3" s="48"/>
      <c r="AL3" s="49"/>
      <c r="AM3" s="55" t="s">
        <v>18</v>
      </c>
      <c r="AN3" s="48"/>
      <c r="AO3" s="48"/>
      <c r="AP3" s="49"/>
      <c r="AQ3" s="55" t="s">
        <v>19</v>
      </c>
      <c r="AR3" s="48"/>
      <c r="AS3" s="48"/>
      <c r="AT3" s="49"/>
      <c r="AU3" s="55" t="s">
        <v>45</v>
      </c>
      <c r="AV3" s="48"/>
      <c r="AW3" s="48"/>
      <c r="AX3" s="49"/>
      <c r="AY3" s="55" t="s">
        <v>20</v>
      </c>
      <c r="AZ3" s="48"/>
      <c r="BA3" s="48"/>
      <c r="BB3" s="49"/>
      <c r="BC3" s="55" t="s">
        <v>21</v>
      </c>
      <c r="BD3" s="48"/>
      <c r="BE3" s="48"/>
      <c r="BF3" s="49"/>
      <c r="BG3" s="58" t="s">
        <v>46</v>
      </c>
      <c r="BH3" s="42"/>
      <c r="BI3" s="42"/>
      <c r="BJ3" s="43"/>
    </row>
    <row r="4" spans="1:62">
      <c r="A4" s="21"/>
      <c r="B4" s="18"/>
      <c r="C4" s="22" t="s">
        <v>47</v>
      </c>
      <c r="D4" s="22" t="s">
        <v>48</v>
      </c>
      <c r="E4" s="23" t="s">
        <v>49</v>
      </c>
      <c r="F4" s="19"/>
      <c r="G4" s="24" t="s">
        <v>47</v>
      </c>
      <c r="H4" s="24" t="s">
        <v>48</v>
      </c>
      <c r="I4" s="24" t="s">
        <v>49</v>
      </c>
      <c r="J4" s="24" t="s">
        <v>50</v>
      </c>
      <c r="K4" s="24" t="s">
        <v>47</v>
      </c>
      <c r="L4" s="24" t="s">
        <v>48</v>
      </c>
      <c r="M4" s="24" t="s">
        <v>49</v>
      </c>
      <c r="N4" s="24" t="s">
        <v>50</v>
      </c>
      <c r="O4" s="24" t="s">
        <v>47</v>
      </c>
      <c r="P4" s="24" t="s">
        <v>48</v>
      </c>
      <c r="Q4" s="24" t="s">
        <v>49</v>
      </c>
      <c r="R4" s="24" t="s">
        <v>50</v>
      </c>
      <c r="S4" s="24" t="s">
        <v>47</v>
      </c>
      <c r="T4" s="24" t="s">
        <v>48</v>
      </c>
      <c r="U4" s="24" t="s">
        <v>49</v>
      </c>
      <c r="V4" s="24" t="s">
        <v>50</v>
      </c>
      <c r="W4" s="24" t="s">
        <v>47</v>
      </c>
      <c r="X4" s="24" t="s">
        <v>48</v>
      </c>
      <c r="Y4" s="24" t="s">
        <v>49</v>
      </c>
      <c r="Z4" s="24" t="s">
        <v>50</v>
      </c>
      <c r="AA4" s="24" t="s">
        <v>47</v>
      </c>
      <c r="AB4" s="24" t="s">
        <v>48</v>
      </c>
      <c r="AC4" s="24" t="s">
        <v>49</v>
      </c>
      <c r="AD4" s="24" t="s">
        <v>50</v>
      </c>
      <c r="AE4" s="24" t="s">
        <v>47</v>
      </c>
      <c r="AF4" s="24" t="s">
        <v>48</v>
      </c>
      <c r="AG4" s="24" t="s">
        <v>49</v>
      </c>
      <c r="AH4" s="24" t="s">
        <v>50</v>
      </c>
      <c r="AI4" s="24" t="s">
        <v>47</v>
      </c>
      <c r="AJ4" s="24" t="s">
        <v>48</v>
      </c>
      <c r="AK4" s="24" t="s">
        <v>49</v>
      </c>
      <c r="AL4" s="24" t="s">
        <v>50</v>
      </c>
      <c r="AM4" s="24" t="s">
        <v>47</v>
      </c>
      <c r="AN4" s="24" t="s">
        <v>48</v>
      </c>
      <c r="AO4" s="24" t="s">
        <v>49</v>
      </c>
      <c r="AP4" s="24" t="s">
        <v>50</v>
      </c>
      <c r="AQ4" s="24" t="s">
        <v>47</v>
      </c>
      <c r="AR4" s="24" t="s">
        <v>48</v>
      </c>
      <c r="AS4" s="24" t="s">
        <v>49</v>
      </c>
      <c r="AT4" s="24" t="s">
        <v>50</v>
      </c>
      <c r="AU4" s="24" t="s">
        <v>47</v>
      </c>
      <c r="AV4" s="24" t="s">
        <v>48</v>
      </c>
      <c r="AW4" s="24" t="s">
        <v>49</v>
      </c>
      <c r="AX4" s="24" t="s">
        <v>50</v>
      </c>
      <c r="AY4" s="24" t="s">
        <v>47</v>
      </c>
      <c r="AZ4" s="24" t="s">
        <v>48</v>
      </c>
      <c r="BA4" s="24" t="s">
        <v>49</v>
      </c>
      <c r="BB4" s="24" t="s">
        <v>50</v>
      </c>
      <c r="BC4" s="24" t="s">
        <v>47</v>
      </c>
      <c r="BD4" s="24" t="s">
        <v>48</v>
      </c>
      <c r="BE4" s="24" t="s">
        <v>49</v>
      </c>
      <c r="BF4" s="24" t="s">
        <v>50</v>
      </c>
      <c r="BG4" s="24" t="s">
        <v>47</v>
      </c>
      <c r="BH4" s="24" t="s">
        <v>48</v>
      </c>
      <c r="BI4" s="24" t="s">
        <v>49</v>
      </c>
      <c r="BJ4" s="24" t="s">
        <v>50</v>
      </c>
    </row>
    <row r="5" spans="1:62">
      <c r="A5" s="21"/>
      <c r="B5" s="18" t="s">
        <v>51</v>
      </c>
      <c r="C5" s="26" t="s">
        <v>52</v>
      </c>
      <c r="D5" s="26" t="s">
        <v>52</v>
      </c>
      <c r="E5" s="26" t="s">
        <v>52</v>
      </c>
      <c r="F5" s="19"/>
      <c r="G5" s="27" t="s">
        <v>52</v>
      </c>
      <c r="H5" s="27" t="s">
        <v>52</v>
      </c>
      <c r="I5" s="27" t="s">
        <v>52</v>
      </c>
      <c r="J5" s="13"/>
      <c r="K5" s="27" t="s">
        <v>52</v>
      </c>
      <c r="L5" s="27" t="s">
        <v>52</v>
      </c>
      <c r="M5" s="27" t="s">
        <v>52</v>
      </c>
      <c r="N5" s="13"/>
      <c r="O5" s="27" t="s">
        <v>52</v>
      </c>
      <c r="P5" s="27" t="s">
        <v>52</v>
      </c>
      <c r="Q5" s="27" t="s">
        <v>52</v>
      </c>
      <c r="R5" s="13"/>
      <c r="S5" s="27" t="s">
        <v>52</v>
      </c>
      <c r="T5" s="27" t="s">
        <v>52</v>
      </c>
      <c r="U5" s="27" t="s">
        <v>52</v>
      </c>
      <c r="V5" s="13"/>
      <c r="W5" s="27" t="s">
        <v>52</v>
      </c>
      <c r="X5" s="27" t="s">
        <v>52</v>
      </c>
      <c r="Y5" s="27" t="s">
        <v>52</v>
      </c>
      <c r="Z5" s="13"/>
      <c r="AA5" s="27" t="s">
        <v>52</v>
      </c>
      <c r="AB5" s="27" t="s">
        <v>52</v>
      </c>
      <c r="AC5" s="27" t="s">
        <v>52</v>
      </c>
      <c r="AD5" s="13"/>
      <c r="AE5" s="27" t="s">
        <v>52</v>
      </c>
      <c r="AF5" s="27" t="s">
        <v>52</v>
      </c>
      <c r="AG5" s="27" t="s">
        <v>52</v>
      </c>
      <c r="AH5" s="13"/>
      <c r="AI5" s="27" t="s">
        <v>52</v>
      </c>
      <c r="AJ5" s="27" t="s">
        <v>52</v>
      </c>
      <c r="AK5" s="27" t="s">
        <v>52</v>
      </c>
      <c r="AL5" s="13"/>
      <c r="AM5" s="27" t="s">
        <v>52</v>
      </c>
      <c r="AN5" s="27" t="s">
        <v>52</v>
      </c>
      <c r="AO5" s="27" t="s">
        <v>52</v>
      </c>
      <c r="AP5" s="13"/>
      <c r="AQ5" s="27" t="s">
        <v>52</v>
      </c>
      <c r="AR5" s="27" t="s">
        <v>52</v>
      </c>
      <c r="AS5" s="27" t="s">
        <v>52</v>
      </c>
      <c r="AT5" s="13"/>
      <c r="AU5" s="27" t="s">
        <v>52</v>
      </c>
      <c r="AV5" s="27" t="s">
        <v>52</v>
      </c>
      <c r="AW5" s="27" t="s">
        <v>52</v>
      </c>
      <c r="AX5" s="13"/>
      <c r="AY5" s="27" t="s">
        <v>52</v>
      </c>
      <c r="AZ5" s="27" t="s">
        <v>52</v>
      </c>
      <c r="BA5" s="27" t="s">
        <v>52</v>
      </c>
      <c r="BB5" s="13"/>
      <c r="BC5" s="27" t="s">
        <v>52</v>
      </c>
      <c r="BD5" s="27" t="s">
        <v>52</v>
      </c>
      <c r="BE5" s="27" t="s">
        <v>52</v>
      </c>
      <c r="BF5" s="13"/>
      <c r="BG5" s="27" t="s">
        <v>52</v>
      </c>
      <c r="BH5" s="27" t="s">
        <v>52</v>
      </c>
      <c r="BI5" s="27" t="s">
        <v>52</v>
      </c>
      <c r="BJ5" s="13"/>
    </row>
    <row r="6" spans="1:62">
      <c r="A6" s="21"/>
      <c r="B6" s="18" t="s">
        <v>54</v>
      </c>
      <c r="C6" s="26" t="s">
        <v>55</v>
      </c>
      <c r="D6" s="26" t="s">
        <v>56</v>
      </c>
      <c r="E6" s="26" t="s">
        <v>52</v>
      </c>
      <c r="F6" s="19"/>
      <c r="G6" s="27" t="s">
        <v>52</v>
      </c>
      <c r="H6" s="27" t="s">
        <v>52</v>
      </c>
      <c r="I6" s="27" t="s">
        <v>52</v>
      </c>
      <c r="J6" s="27"/>
      <c r="K6" s="27" t="s">
        <v>52</v>
      </c>
      <c r="L6" s="27" t="s">
        <v>56</v>
      </c>
      <c r="M6" s="27" t="s">
        <v>52</v>
      </c>
      <c r="N6" s="27"/>
      <c r="O6" s="27" t="s">
        <v>52</v>
      </c>
      <c r="P6" s="27" t="s">
        <v>56</v>
      </c>
      <c r="Q6" s="27" t="s">
        <v>52</v>
      </c>
      <c r="R6" s="27"/>
      <c r="S6" s="27" t="s">
        <v>52</v>
      </c>
      <c r="T6" s="27" t="s">
        <v>56</v>
      </c>
      <c r="U6" s="27" t="s">
        <v>52</v>
      </c>
      <c r="V6" s="27"/>
      <c r="W6" s="27" t="s">
        <v>52</v>
      </c>
      <c r="X6" s="27" t="s">
        <v>56</v>
      </c>
      <c r="Y6" s="27" t="s">
        <v>52</v>
      </c>
      <c r="Z6" s="27"/>
      <c r="AA6" s="27" t="s">
        <v>52</v>
      </c>
      <c r="AB6" s="27" t="s">
        <v>56</v>
      </c>
      <c r="AC6" s="27" t="s">
        <v>52</v>
      </c>
      <c r="AD6" s="27"/>
      <c r="AE6" s="27" t="s">
        <v>52</v>
      </c>
      <c r="AF6" s="27" t="s">
        <v>52</v>
      </c>
      <c r="AG6" s="27" t="s">
        <v>52</v>
      </c>
      <c r="AH6" s="27"/>
      <c r="AI6" s="27" t="s">
        <v>52</v>
      </c>
      <c r="AJ6" s="27" t="s">
        <v>56</v>
      </c>
      <c r="AK6" s="27" t="s">
        <v>52</v>
      </c>
      <c r="AL6" s="27"/>
      <c r="AM6" s="27" t="s">
        <v>52</v>
      </c>
      <c r="AN6" s="27" t="s">
        <v>56</v>
      </c>
      <c r="AO6" s="27" t="s">
        <v>52</v>
      </c>
      <c r="AP6" s="27"/>
      <c r="AQ6" s="27" t="s">
        <v>52</v>
      </c>
      <c r="AR6" s="27" t="s">
        <v>56</v>
      </c>
      <c r="AS6" s="27" t="s">
        <v>52</v>
      </c>
      <c r="AT6" s="27"/>
      <c r="AU6" s="27" t="s">
        <v>52</v>
      </c>
      <c r="AV6" s="27" t="s">
        <v>56</v>
      </c>
      <c r="AW6" s="27" t="s">
        <v>52</v>
      </c>
      <c r="AX6" s="27"/>
      <c r="AY6" s="27" t="s">
        <v>52</v>
      </c>
      <c r="AZ6" s="27" t="s">
        <v>56</v>
      </c>
      <c r="BA6" s="27" t="s">
        <v>52</v>
      </c>
      <c r="BB6" s="27"/>
      <c r="BC6" s="27" t="s">
        <v>52</v>
      </c>
      <c r="BD6" s="27" t="s">
        <v>56</v>
      </c>
      <c r="BE6" s="27" t="s">
        <v>52</v>
      </c>
      <c r="BF6" s="27"/>
      <c r="BG6" s="27" t="s">
        <v>52</v>
      </c>
      <c r="BH6" s="27" t="s">
        <v>56</v>
      </c>
      <c r="BI6" s="27" t="s">
        <v>52</v>
      </c>
      <c r="BJ6" s="27"/>
    </row>
    <row r="7" spans="1:62">
      <c r="A7" s="21"/>
      <c r="B7" s="60"/>
      <c r="C7" s="63" t="s">
        <v>53</v>
      </c>
      <c r="D7" s="26" t="s">
        <v>57</v>
      </c>
      <c r="E7" s="66" t="s">
        <v>58</v>
      </c>
      <c r="F7" s="19"/>
      <c r="G7" s="60" t="s">
        <v>53</v>
      </c>
      <c r="H7" s="27" t="s">
        <v>57</v>
      </c>
      <c r="I7" s="27" t="s">
        <v>52</v>
      </c>
      <c r="J7" s="27"/>
      <c r="K7" s="60" t="s">
        <v>53</v>
      </c>
      <c r="L7" s="27" t="s">
        <v>57</v>
      </c>
      <c r="M7" s="27" t="s">
        <v>58</v>
      </c>
      <c r="N7" s="27"/>
      <c r="O7" s="60" t="s">
        <v>53</v>
      </c>
      <c r="P7" s="27" t="s">
        <v>57</v>
      </c>
      <c r="Q7" s="27" t="s">
        <v>58</v>
      </c>
      <c r="R7" s="27"/>
      <c r="S7" s="60" t="s">
        <v>53</v>
      </c>
      <c r="T7" s="27" t="s">
        <v>57</v>
      </c>
      <c r="U7" s="27" t="s">
        <v>52</v>
      </c>
      <c r="V7" s="27"/>
      <c r="W7" s="60" t="s">
        <v>53</v>
      </c>
      <c r="X7" s="27" t="s">
        <v>57</v>
      </c>
      <c r="Y7" s="27" t="s">
        <v>58</v>
      </c>
      <c r="Z7" s="27"/>
      <c r="AA7" s="60" t="s">
        <v>53</v>
      </c>
      <c r="AB7" s="27" t="s">
        <v>57</v>
      </c>
      <c r="AC7" s="27" t="s">
        <v>58</v>
      </c>
      <c r="AD7" s="27"/>
      <c r="AE7" s="62" t="s">
        <v>52</v>
      </c>
      <c r="AF7" s="27" t="s">
        <v>57</v>
      </c>
      <c r="AG7" s="27" t="s">
        <v>58</v>
      </c>
      <c r="AH7" s="27"/>
      <c r="AI7" s="60" t="s">
        <v>53</v>
      </c>
      <c r="AJ7" s="27" t="s">
        <v>57</v>
      </c>
      <c r="AK7" s="27" t="s">
        <v>58</v>
      </c>
      <c r="AL7" s="27"/>
      <c r="AM7" s="60" t="s">
        <v>53</v>
      </c>
      <c r="AN7" s="27" t="s">
        <v>57</v>
      </c>
      <c r="AO7" s="27" t="s">
        <v>52</v>
      </c>
      <c r="AP7" s="27"/>
      <c r="AQ7" s="60" t="s">
        <v>53</v>
      </c>
      <c r="AR7" s="27" t="s">
        <v>57</v>
      </c>
      <c r="AS7" s="27" t="s">
        <v>58</v>
      </c>
      <c r="AT7" s="27"/>
      <c r="AU7" s="60" t="s">
        <v>53</v>
      </c>
      <c r="AV7" s="27" t="s">
        <v>57</v>
      </c>
      <c r="AW7" s="27" t="s">
        <v>58</v>
      </c>
      <c r="AX7" s="27"/>
      <c r="AY7" s="60" t="s">
        <v>53</v>
      </c>
      <c r="AZ7" s="27" t="s">
        <v>57</v>
      </c>
      <c r="BA7" s="27" t="s">
        <v>58</v>
      </c>
      <c r="BB7" s="27"/>
      <c r="BC7" s="60" t="s">
        <v>53</v>
      </c>
      <c r="BD7" s="27" t="s">
        <v>57</v>
      </c>
      <c r="BE7" s="27" t="s">
        <v>58</v>
      </c>
      <c r="BF7" s="27"/>
      <c r="BG7" s="60" t="s">
        <v>53</v>
      </c>
      <c r="BH7" s="27" t="s">
        <v>57</v>
      </c>
      <c r="BI7" s="27" t="s">
        <v>58</v>
      </c>
      <c r="BJ7" s="27"/>
    </row>
    <row r="8" spans="1:62">
      <c r="A8" s="21"/>
      <c r="B8" s="61"/>
      <c r="C8" s="64"/>
      <c r="D8" s="26" t="s">
        <v>59</v>
      </c>
      <c r="E8" s="65"/>
      <c r="F8" s="19"/>
      <c r="G8" s="61"/>
      <c r="H8" s="29" t="s">
        <v>59</v>
      </c>
      <c r="I8" s="27" t="s">
        <v>52</v>
      </c>
      <c r="J8" s="27"/>
      <c r="K8" s="61"/>
      <c r="L8" s="29" t="s">
        <v>59</v>
      </c>
      <c r="M8" s="27"/>
      <c r="N8" s="27"/>
      <c r="O8" s="61"/>
      <c r="P8" s="29" t="s">
        <v>59</v>
      </c>
      <c r="Q8" s="27"/>
      <c r="R8" s="27"/>
      <c r="S8" s="61"/>
      <c r="T8" s="29" t="s">
        <v>59</v>
      </c>
      <c r="U8" s="27" t="s">
        <v>52</v>
      </c>
      <c r="V8" s="27"/>
      <c r="W8" s="61"/>
      <c r="X8" s="29" t="s">
        <v>59</v>
      </c>
      <c r="Y8" s="27"/>
      <c r="Z8" s="27"/>
      <c r="AA8" s="61"/>
      <c r="AB8" s="29" t="s">
        <v>59</v>
      </c>
      <c r="AC8" s="27"/>
      <c r="AD8" s="27"/>
      <c r="AE8" s="61"/>
      <c r="AF8" s="29" t="s">
        <v>59</v>
      </c>
      <c r="AG8" s="27"/>
      <c r="AH8" s="27"/>
      <c r="AI8" s="61"/>
      <c r="AJ8" s="29" t="s">
        <v>59</v>
      </c>
      <c r="AK8" s="27"/>
      <c r="AL8" s="27"/>
      <c r="AM8" s="61"/>
      <c r="AN8" s="29" t="s">
        <v>59</v>
      </c>
      <c r="AO8" s="27" t="s">
        <v>52</v>
      </c>
      <c r="AP8" s="27"/>
      <c r="AQ8" s="61"/>
      <c r="AR8" s="29" t="s">
        <v>59</v>
      </c>
      <c r="AS8" s="27"/>
      <c r="AT8" s="27"/>
      <c r="AU8" s="61"/>
      <c r="AV8" s="29" t="s">
        <v>59</v>
      </c>
      <c r="AW8" s="27"/>
      <c r="AX8" s="27"/>
      <c r="AY8" s="61"/>
      <c r="AZ8" s="29" t="s">
        <v>59</v>
      </c>
      <c r="BA8" s="27"/>
      <c r="BB8" s="27"/>
      <c r="BC8" s="61"/>
      <c r="BD8" s="29" t="s">
        <v>59</v>
      </c>
      <c r="BE8" s="27"/>
      <c r="BF8" s="27"/>
      <c r="BG8" s="61"/>
      <c r="BH8" s="29" t="s">
        <v>59</v>
      </c>
      <c r="BI8" s="27"/>
      <c r="BJ8" s="27"/>
    </row>
    <row r="9" spans="1:62">
      <c r="A9" s="21"/>
      <c r="B9" s="61"/>
      <c r="C9" s="64"/>
      <c r="D9" s="30" t="s">
        <v>60</v>
      </c>
      <c r="E9" s="66" t="s">
        <v>61</v>
      </c>
      <c r="F9" s="19"/>
      <c r="G9" s="61"/>
      <c r="H9" s="29" t="s">
        <v>60</v>
      </c>
      <c r="I9" s="27" t="s">
        <v>52</v>
      </c>
      <c r="J9" s="27"/>
      <c r="K9" s="61"/>
      <c r="L9" s="29" t="s">
        <v>60</v>
      </c>
      <c r="M9" s="27" t="s">
        <v>61</v>
      </c>
      <c r="N9" s="27"/>
      <c r="O9" s="61"/>
      <c r="P9" s="29" t="s">
        <v>60</v>
      </c>
      <c r="Q9" s="27" t="s">
        <v>61</v>
      </c>
      <c r="R9" s="27"/>
      <c r="S9" s="61"/>
      <c r="T9" s="29" t="s">
        <v>60</v>
      </c>
      <c r="U9" s="27" t="s">
        <v>52</v>
      </c>
      <c r="V9" s="27"/>
      <c r="W9" s="61"/>
      <c r="X9" s="29" t="s">
        <v>60</v>
      </c>
      <c r="Y9" s="27" t="s">
        <v>61</v>
      </c>
      <c r="Z9" s="27"/>
      <c r="AA9" s="61"/>
      <c r="AB9" s="29" t="s">
        <v>60</v>
      </c>
      <c r="AC9" s="27" t="s">
        <v>61</v>
      </c>
      <c r="AD9" s="27"/>
      <c r="AE9" s="61"/>
      <c r="AF9" s="29" t="s">
        <v>60</v>
      </c>
      <c r="AG9" s="27" t="s">
        <v>61</v>
      </c>
      <c r="AH9" s="27"/>
      <c r="AI9" s="61"/>
      <c r="AJ9" s="29" t="s">
        <v>60</v>
      </c>
      <c r="AK9" s="27" t="s">
        <v>61</v>
      </c>
      <c r="AL9" s="27"/>
      <c r="AM9" s="61"/>
      <c r="AN9" s="29" t="s">
        <v>60</v>
      </c>
      <c r="AO9" s="27" t="s">
        <v>52</v>
      </c>
      <c r="AP9" s="27"/>
      <c r="AQ9" s="61"/>
      <c r="AR9" s="29" t="s">
        <v>60</v>
      </c>
      <c r="AS9" s="27" t="s">
        <v>61</v>
      </c>
      <c r="AT9" s="27"/>
      <c r="AU9" s="61"/>
      <c r="AV9" s="29" t="s">
        <v>60</v>
      </c>
      <c r="AW9" s="27" t="s">
        <v>61</v>
      </c>
      <c r="AX9" s="27"/>
      <c r="AY9" s="61"/>
      <c r="AZ9" s="29" t="s">
        <v>60</v>
      </c>
      <c r="BA9" s="27" t="s">
        <v>61</v>
      </c>
      <c r="BB9" s="27"/>
      <c r="BC9" s="61"/>
      <c r="BD9" s="29" t="s">
        <v>60</v>
      </c>
      <c r="BE9" s="27" t="s">
        <v>61</v>
      </c>
      <c r="BF9" s="27"/>
      <c r="BG9" s="61"/>
      <c r="BH9" s="29" t="s">
        <v>60</v>
      </c>
      <c r="BI9" s="27" t="s">
        <v>61</v>
      </c>
      <c r="BJ9" s="27"/>
    </row>
    <row r="10" spans="1:62">
      <c r="A10" s="21"/>
      <c r="B10" s="49"/>
      <c r="C10" s="65"/>
      <c r="D10" s="30" t="s">
        <v>62</v>
      </c>
      <c r="E10" s="65"/>
      <c r="F10" s="19"/>
      <c r="G10" s="49"/>
      <c r="H10" s="27" t="s">
        <v>62</v>
      </c>
      <c r="I10" s="27" t="s">
        <v>52</v>
      </c>
      <c r="J10" s="27"/>
      <c r="K10" s="49"/>
      <c r="L10" s="27" t="s">
        <v>62</v>
      </c>
      <c r="M10" s="27"/>
      <c r="N10" s="27"/>
      <c r="O10" s="49"/>
      <c r="P10" s="27" t="s">
        <v>62</v>
      </c>
      <c r="Q10" s="27"/>
      <c r="R10" s="27"/>
      <c r="S10" s="49"/>
      <c r="T10" s="27" t="s">
        <v>62</v>
      </c>
      <c r="U10" s="27" t="s">
        <v>52</v>
      </c>
      <c r="V10" s="27"/>
      <c r="W10" s="49"/>
      <c r="X10" s="27" t="s">
        <v>62</v>
      </c>
      <c r="Y10" s="27"/>
      <c r="Z10" s="27"/>
      <c r="AA10" s="49"/>
      <c r="AB10" s="27" t="s">
        <v>62</v>
      </c>
      <c r="AC10" s="27"/>
      <c r="AD10" s="27"/>
      <c r="AE10" s="49"/>
      <c r="AF10" s="27" t="s">
        <v>62</v>
      </c>
      <c r="AG10" s="27"/>
      <c r="AH10" s="27"/>
      <c r="AI10" s="49"/>
      <c r="AJ10" s="27" t="s">
        <v>62</v>
      </c>
      <c r="AK10" s="27"/>
      <c r="AL10" s="27"/>
      <c r="AM10" s="49"/>
      <c r="AN10" s="27" t="s">
        <v>62</v>
      </c>
      <c r="AO10" s="27" t="s">
        <v>52</v>
      </c>
      <c r="AP10" s="27"/>
      <c r="AQ10" s="49"/>
      <c r="AR10" s="27" t="s">
        <v>62</v>
      </c>
      <c r="AS10" s="27"/>
      <c r="AT10" s="27"/>
      <c r="AU10" s="49"/>
      <c r="AV10" s="27" t="s">
        <v>62</v>
      </c>
      <c r="AW10" s="27"/>
      <c r="AX10" s="27"/>
      <c r="AY10" s="49"/>
      <c r="AZ10" s="27" t="s">
        <v>62</v>
      </c>
      <c r="BA10" s="27"/>
      <c r="BB10" s="27"/>
      <c r="BC10" s="49"/>
      <c r="BD10" s="27" t="s">
        <v>62</v>
      </c>
      <c r="BE10" s="27"/>
      <c r="BF10" s="27"/>
      <c r="BG10" s="49"/>
      <c r="BH10" s="27" t="s">
        <v>62</v>
      </c>
      <c r="BI10" s="27"/>
      <c r="BJ10" s="27"/>
    </row>
    <row r="11" spans="1:62">
      <c r="A11" s="21"/>
      <c r="B11" s="18" t="s">
        <v>63</v>
      </c>
      <c r="C11" s="26" t="s">
        <v>52</v>
      </c>
      <c r="D11" s="26" t="s">
        <v>52</v>
      </c>
      <c r="E11" s="26" t="s">
        <v>52</v>
      </c>
      <c r="F11" s="19"/>
      <c r="G11" s="27" t="s">
        <v>52</v>
      </c>
      <c r="H11" s="27" t="s">
        <v>52</v>
      </c>
      <c r="I11" s="27" t="s">
        <v>52</v>
      </c>
      <c r="J11" s="27"/>
      <c r="K11" s="27" t="s">
        <v>52</v>
      </c>
      <c r="L11" s="27" t="s">
        <v>52</v>
      </c>
      <c r="M11" s="27" t="s">
        <v>52</v>
      </c>
      <c r="N11" s="27"/>
      <c r="O11" s="27" t="s">
        <v>52</v>
      </c>
      <c r="P11" s="27" t="s">
        <v>52</v>
      </c>
      <c r="Q11" s="27" t="s">
        <v>52</v>
      </c>
      <c r="R11" s="27"/>
      <c r="S11" s="27" t="s">
        <v>52</v>
      </c>
      <c r="T11" s="27" t="s">
        <v>52</v>
      </c>
      <c r="U11" s="27" t="s">
        <v>52</v>
      </c>
      <c r="V11" s="27"/>
      <c r="W11" s="27" t="s">
        <v>52</v>
      </c>
      <c r="X11" s="27" t="s">
        <v>52</v>
      </c>
      <c r="Y11" s="27" t="s">
        <v>52</v>
      </c>
      <c r="Z11" s="27"/>
      <c r="AA11" s="27" t="s">
        <v>52</v>
      </c>
      <c r="AB11" s="27" t="s">
        <v>52</v>
      </c>
      <c r="AC11" s="27" t="s">
        <v>52</v>
      </c>
      <c r="AD11" s="27"/>
      <c r="AE11" s="27" t="s">
        <v>52</v>
      </c>
      <c r="AF11" s="27" t="s">
        <v>52</v>
      </c>
      <c r="AG11" s="27" t="s">
        <v>52</v>
      </c>
      <c r="AH11" s="27"/>
      <c r="AI11" s="27" t="s">
        <v>52</v>
      </c>
      <c r="AJ11" s="27" t="s">
        <v>52</v>
      </c>
      <c r="AK11" s="27" t="s">
        <v>52</v>
      </c>
      <c r="AL11" s="27"/>
      <c r="AM11" s="27" t="s">
        <v>52</v>
      </c>
      <c r="AN11" s="27" t="s">
        <v>52</v>
      </c>
      <c r="AO11" s="27" t="s">
        <v>52</v>
      </c>
      <c r="AP11" s="27"/>
      <c r="AQ11" s="27" t="s">
        <v>52</v>
      </c>
      <c r="AR11" s="27" t="s">
        <v>52</v>
      </c>
      <c r="AS11" s="27" t="s">
        <v>52</v>
      </c>
      <c r="AT11" s="27"/>
      <c r="AU11" s="27" t="s">
        <v>52</v>
      </c>
      <c r="AV11" s="27" t="s">
        <v>52</v>
      </c>
      <c r="AW11" s="27" t="s">
        <v>52</v>
      </c>
      <c r="AX11" s="27"/>
      <c r="AY11" s="27" t="s">
        <v>52</v>
      </c>
      <c r="AZ11" s="27" t="s">
        <v>52</v>
      </c>
      <c r="BA11" s="27" t="s">
        <v>52</v>
      </c>
      <c r="BB11" s="27"/>
      <c r="BC11" s="27" t="s">
        <v>52</v>
      </c>
      <c r="BD11" s="27" t="s">
        <v>52</v>
      </c>
      <c r="BE11" s="27" t="s">
        <v>52</v>
      </c>
      <c r="BF11" s="27"/>
      <c r="BG11" s="27" t="s">
        <v>52</v>
      </c>
      <c r="BH11" s="27" t="s">
        <v>52</v>
      </c>
      <c r="BI11" s="27" t="s">
        <v>52</v>
      </c>
      <c r="BJ11" s="27"/>
    </row>
    <row r="12" spans="1:62">
      <c r="A12" s="21"/>
      <c r="B12" s="18" t="s">
        <v>64</v>
      </c>
      <c r="C12" s="26" t="s">
        <v>52</v>
      </c>
      <c r="D12" s="26" t="s">
        <v>52</v>
      </c>
      <c r="E12" s="26" t="s">
        <v>52</v>
      </c>
      <c r="F12" s="19"/>
      <c r="G12" s="27" t="s">
        <v>52</v>
      </c>
      <c r="H12" s="27" t="s">
        <v>52</v>
      </c>
      <c r="I12" s="27" t="s">
        <v>52</v>
      </c>
      <c r="J12" s="27"/>
      <c r="K12" s="27" t="s">
        <v>52</v>
      </c>
      <c r="L12" s="27" t="s">
        <v>52</v>
      </c>
      <c r="M12" s="27" t="s">
        <v>52</v>
      </c>
      <c r="N12" s="27"/>
      <c r="O12" s="27" t="s">
        <v>52</v>
      </c>
      <c r="P12" s="27" t="s">
        <v>52</v>
      </c>
      <c r="Q12" s="27" t="s">
        <v>52</v>
      </c>
      <c r="R12" s="27"/>
      <c r="S12" s="27" t="s">
        <v>52</v>
      </c>
      <c r="T12" s="27" t="s">
        <v>52</v>
      </c>
      <c r="U12" s="27" t="s">
        <v>52</v>
      </c>
      <c r="V12" s="27"/>
      <c r="W12" s="27" t="s">
        <v>52</v>
      </c>
      <c r="X12" s="27" t="s">
        <v>52</v>
      </c>
      <c r="Y12" s="27" t="s">
        <v>52</v>
      </c>
      <c r="Z12" s="27"/>
      <c r="AA12" s="27" t="s">
        <v>52</v>
      </c>
      <c r="AB12" s="27" t="s">
        <v>52</v>
      </c>
      <c r="AC12" s="27" t="s">
        <v>52</v>
      </c>
      <c r="AD12" s="27"/>
      <c r="AE12" s="27" t="s">
        <v>52</v>
      </c>
      <c r="AF12" s="27" t="s">
        <v>52</v>
      </c>
      <c r="AG12" s="27" t="s">
        <v>52</v>
      </c>
      <c r="AH12" s="27"/>
      <c r="AI12" s="27" t="s">
        <v>52</v>
      </c>
      <c r="AJ12" s="27" t="s">
        <v>52</v>
      </c>
      <c r="AK12" s="27" t="s">
        <v>52</v>
      </c>
      <c r="AL12" s="27"/>
      <c r="AM12" s="27" t="s">
        <v>52</v>
      </c>
      <c r="AN12" s="27" t="s">
        <v>52</v>
      </c>
      <c r="AO12" s="27" t="s">
        <v>52</v>
      </c>
      <c r="AP12" s="27"/>
      <c r="AQ12" s="27" t="s">
        <v>52</v>
      </c>
      <c r="AR12" s="27" t="s">
        <v>52</v>
      </c>
      <c r="AS12" s="27" t="s">
        <v>52</v>
      </c>
      <c r="AT12" s="27"/>
      <c r="AU12" s="27" t="s">
        <v>52</v>
      </c>
      <c r="AV12" s="27" t="s">
        <v>52</v>
      </c>
      <c r="AW12" s="27" t="s">
        <v>52</v>
      </c>
      <c r="AX12" s="27"/>
      <c r="AY12" s="27" t="s">
        <v>52</v>
      </c>
      <c r="AZ12" s="27" t="s">
        <v>52</v>
      </c>
      <c r="BA12" s="27" t="s">
        <v>52</v>
      </c>
      <c r="BB12" s="27"/>
      <c r="BC12" s="27" t="s">
        <v>52</v>
      </c>
      <c r="BD12" s="27" t="s">
        <v>52</v>
      </c>
      <c r="BE12" s="27" t="s">
        <v>52</v>
      </c>
      <c r="BF12" s="27"/>
      <c r="BG12" s="27" t="s">
        <v>52</v>
      </c>
      <c r="BH12" s="27" t="s">
        <v>52</v>
      </c>
      <c r="BI12" s="27" t="s">
        <v>52</v>
      </c>
      <c r="BJ12" s="27"/>
    </row>
    <row r="13" spans="1:62">
      <c r="A13" s="21"/>
      <c r="B13" s="27" t="s">
        <v>65</v>
      </c>
      <c r="C13" s="31">
        <f t="shared" ref="C13:E13" si="0">COUNTA(C$5:C$12) - COUNTIF(C$5:C$12, "-")</f>
        <v>2</v>
      </c>
      <c r="D13" s="31">
        <f t="shared" si="0"/>
        <v>5</v>
      </c>
      <c r="E13" s="31">
        <f t="shared" si="0"/>
        <v>2</v>
      </c>
      <c r="F13" s="19"/>
      <c r="G13" s="32">
        <f t="shared" ref="G13:I13" si="1">COUNTA(G$5:G$12) - COUNTIF(G$5:G$12, "-")</f>
        <v>1</v>
      </c>
      <c r="H13" s="32">
        <f t="shared" si="1"/>
        <v>4</v>
      </c>
      <c r="I13" s="32">
        <f t="shared" si="1"/>
        <v>0</v>
      </c>
      <c r="J13" s="32"/>
      <c r="K13" s="32">
        <f t="shared" ref="K13:M13" si="2">COUNTA(K$5:K$12) - COUNTIF(K$5:K$12, "-")</f>
        <v>1</v>
      </c>
      <c r="L13" s="32">
        <f t="shared" si="2"/>
        <v>5</v>
      </c>
      <c r="M13" s="32">
        <f t="shared" si="2"/>
        <v>2</v>
      </c>
      <c r="N13" s="32"/>
      <c r="O13" s="32">
        <f t="shared" ref="O13:Q13" si="3">COUNTA(O$5:O$12) - COUNTIF(O$5:O$12, "-")</f>
        <v>1</v>
      </c>
      <c r="P13" s="32">
        <f t="shared" si="3"/>
        <v>5</v>
      </c>
      <c r="Q13" s="32">
        <f t="shared" si="3"/>
        <v>2</v>
      </c>
      <c r="R13" s="32"/>
      <c r="S13" s="32">
        <f t="shared" ref="S13:U13" si="4">COUNTA(S$5:S$12) - COUNTIF(S$5:S$12, "-")</f>
        <v>1</v>
      </c>
      <c r="T13" s="32">
        <f t="shared" si="4"/>
        <v>5</v>
      </c>
      <c r="U13" s="32">
        <f t="shared" si="4"/>
        <v>0</v>
      </c>
      <c r="V13" s="32"/>
      <c r="W13" s="32">
        <f t="shared" ref="W13:Y13" si="5">COUNTA(W$5:W$12) - COUNTIF(W$5:W$12, "-")</f>
        <v>1</v>
      </c>
      <c r="X13" s="32">
        <f t="shared" si="5"/>
        <v>5</v>
      </c>
      <c r="Y13" s="32">
        <f t="shared" si="5"/>
        <v>2</v>
      </c>
      <c r="Z13" s="32"/>
      <c r="AA13" s="32">
        <f t="shared" ref="AA13:AC13" si="6">COUNTA(AA$5:AA$12) - COUNTIF(AA$5:AA$12, "-")</f>
        <v>1</v>
      </c>
      <c r="AB13" s="32">
        <f t="shared" si="6"/>
        <v>5</v>
      </c>
      <c r="AC13" s="32">
        <f t="shared" si="6"/>
        <v>2</v>
      </c>
      <c r="AD13" s="32"/>
      <c r="AE13" s="32">
        <f t="shared" ref="AE13:AG13" si="7">COUNTA(AE$5:AE$12) - COUNTIF(AE$5:AE$12, "-")</f>
        <v>0</v>
      </c>
      <c r="AF13" s="32">
        <f t="shared" si="7"/>
        <v>4</v>
      </c>
      <c r="AG13" s="32">
        <f t="shared" si="7"/>
        <v>2</v>
      </c>
      <c r="AH13" s="32"/>
      <c r="AI13" s="32">
        <f t="shared" ref="AI13:AK13" si="8">COUNTA(AI$5:AI$12) - COUNTIF(AI$5:AI$12, "-")</f>
        <v>1</v>
      </c>
      <c r="AJ13" s="32">
        <f t="shared" si="8"/>
        <v>5</v>
      </c>
      <c r="AK13" s="32">
        <f t="shared" si="8"/>
        <v>2</v>
      </c>
      <c r="AL13" s="32"/>
      <c r="AM13" s="32">
        <f t="shared" ref="AM13:AO13" si="9">COUNTA(AM$5:AM$12) - COUNTIF(AM$5:AM$12, "-")</f>
        <v>1</v>
      </c>
      <c r="AN13" s="32">
        <f t="shared" si="9"/>
        <v>5</v>
      </c>
      <c r="AO13" s="32">
        <f t="shared" si="9"/>
        <v>0</v>
      </c>
      <c r="AP13" s="32"/>
      <c r="AQ13" s="32">
        <f t="shared" ref="AQ13:AS13" si="10">COUNTA(AQ$5:AQ$12) - COUNTIF(AQ$5:AQ$12, "-")</f>
        <v>1</v>
      </c>
      <c r="AR13" s="32">
        <f t="shared" si="10"/>
        <v>5</v>
      </c>
      <c r="AS13" s="32">
        <f t="shared" si="10"/>
        <v>2</v>
      </c>
      <c r="AT13" s="32"/>
      <c r="AU13" s="32">
        <f t="shared" ref="AU13:AW13" si="11">COUNTA(AU$5:AU$12) - COUNTIF(AU$5:AU$12, "-")</f>
        <v>1</v>
      </c>
      <c r="AV13" s="32">
        <f t="shared" si="11"/>
        <v>5</v>
      </c>
      <c r="AW13" s="32">
        <f t="shared" si="11"/>
        <v>2</v>
      </c>
      <c r="AX13" s="32"/>
      <c r="AY13" s="32">
        <f t="shared" ref="AY13:BA13" si="12">COUNTA(AY$5:AY$12) - COUNTIF(AY$5:AY$12, "-")</f>
        <v>1</v>
      </c>
      <c r="AZ13" s="32">
        <f t="shared" si="12"/>
        <v>5</v>
      </c>
      <c r="BA13" s="32">
        <f t="shared" si="12"/>
        <v>2</v>
      </c>
      <c r="BB13" s="32"/>
      <c r="BC13" s="32">
        <f t="shared" ref="BC13:BE13" si="13">COUNTA(BC$5:BC$12) - COUNTIF(BC$5:BC$12, "-")</f>
        <v>1</v>
      </c>
      <c r="BD13" s="32">
        <f t="shared" si="13"/>
        <v>5</v>
      </c>
      <c r="BE13" s="32">
        <f t="shared" si="13"/>
        <v>2</v>
      </c>
      <c r="BF13" s="32"/>
      <c r="BG13" s="32">
        <f t="shared" ref="BG13:BI13" si="14">COUNTA(BG$5:BG$12) - COUNTIF(BG$5:BG$12, "-")</f>
        <v>1</v>
      </c>
      <c r="BH13" s="32">
        <f t="shared" si="14"/>
        <v>5</v>
      </c>
      <c r="BI13" s="32">
        <f t="shared" si="14"/>
        <v>2</v>
      </c>
      <c r="BJ13" s="32"/>
    </row>
    <row r="14" spans="1:62">
      <c r="A14" s="21"/>
      <c r="B14" s="18"/>
      <c r="C14" s="52">
        <f>C13+D13+E13</f>
        <v>9</v>
      </c>
      <c r="D14" s="53"/>
      <c r="E14" s="54"/>
      <c r="F14" s="19"/>
      <c r="G14" s="55">
        <f>G13+H13+I13</f>
        <v>5</v>
      </c>
      <c r="H14" s="48"/>
      <c r="I14" s="48"/>
      <c r="J14" s="49"/>
      <c r="K14" s="55">
        <f>K13+L13+M13</f>
        <v>8</v>
      </c>
      <c r="L14" s="48"/>
      <c r="M14" s="48"/>
      <c r="N14" s="49"/>
      <c r="O14" s="55">
        <f>O13+P13+Q13</f>
        <v>8</v>
      </c>
      <c r="P14" s="48"/>
      <c r="Q14" s="48"/>
      <c r="R14" s="49"/>
      <c r="S14" s="55">
        <f>S13+T13+U13</f>
        <v>6</v>
      </c>
      <c r="T14" s="48"/>
      <c r="U14" s="48"/>
      <c r="V14" s="49"/>
      <c r="W14" s="55">
        <f>W13+X13+Y13</f>
        <v>8</v>
      </c>
      <c r="X14" s="48"/>
      <c r="Y14" s="48"/>
      <c r="Z14" s="49"/>
      <c r="AA14" s="55">
        <f>AA13+AB13+AC13</f>
        <v>8</v>
      </c>
      <c r="AB14" s="48"/>
      <c r="AC14" s="48"/>
      <c r="AD14" s="49"/>
      <c r="AE14" s="55">
        <f>AE13+AF13+AG13</f>
        <v>6</v>
      </c>
      <c r="AF14" s="48"/>
      <c r="AG14" s="48"/>
      <c r="AH14" s="49"/>
      <c r="AI14" s="55">
        <f>AI13+AJ13+AK13</f>
        <v>8</v>
      </c>
      <c r="AJ14" s="48"/>
      <c r="AK14" s="48"/>
      <c r="AL14" s="49"/>
      <c r="AM14" s="55">
        <f>AM13+AN13+AO13</f>
        <v>6</v>
      </c>
      <c r="AN14" s="48"/>
      <c r="AO14" s="48"/>
      <c r="AP14" s="49"/>
      <c r="AQ14" s="55">
        <f>AQ13+AR13+AS13</f>
        <v>8</v>
      </c>
      <c r="AR14" s="48"/>
      <c r="AS14" s="48"/>
      <c r="AT14" s="49"/>
      <c r="AU14" s="55">
        <f>AU13+AV13+AW13</f>
        <v>8</v>
      </c>
      <c r="AV14" s="48"/>
      <c r="AW14" s="48"/>
      <c r="AX14" s="49"/>
      <c r="AY14" s="55">
        <f>AY13+AZ13+BA13</f>
        <v>8</v>
      </c>
      <c r="AZ14" s="48"/>
      <c r="BA14" s="48"/>
      <c r="BB14" s="49"/>
      <c r="BC14" s="55">
        <f>BC13+BD13+BE13</f>
        <v>8</v>
      </c>
      <c r="BD14" s="48"/>
      <c r="BE14" s="48"/>
      <c r="BF14" s="49"/>
      <c r="BG14" s="55">
        <f>BG13+BH13+BI13</f>
        <v>8</v>
      </c>
      <c r="BH14" s="48"/>
      <c r="BI14" s="48"/>
      <c r="BJ14" s="49"/>
    </row>
    <row r="15" spans="1:62">
      <c r="A15" s="21"/>
      <c r="B15" s="27" t="s">
        <v>66</v>
      </c>
      <c r="C15" s="56">
        <f>SUM(C13:E13)/C14</f>
        <v>1</v>
      </c>
      <c r="D15" s="53"/>
      <c r="E15" s="54"/>
      <c r="F15" s="33"/>
      <c r="G15" s="47">
        <f>G14/$C$14</f>
        <v>0.55555555555555558</v>
      </c>
      <c r="H15" s="48"/>
      <c r="I15" s="48"/>
      <c r="J15" s="49"/>
      <c r="K15" s="47">
        <f>K14/$C$14</f>
        <v>0.88888888888888884</v>
      </c>
      <c r="L15" s="48"/>
      <c r="M15" s="48"/>
      <c r="N15" s="49"/>
      <c r="O15" s="47">
        <f>O14/$C$14</f>
        <v>0.88888888888888884</v>
      </c>
      <c r="P15" s="48"/>
      <c r="Q15" s="48"/>
      <c r="R15" s="49"/>
      <c r="S15" s="47">
        <f>S14/$C$14</f>
        <v>0.66666666666666663</v>
      </c>
      <c r="T15" s="48"/>
      <c r="U15" s="48"/>
      <c r="V15" s="49"/>
      <c r="W15" s="47">
        <f>W14/$C$14</f>
        <v>0.88888888888888884</v>
      </c>
      <c r="X15" s="48"/>
      <c r="Y15" s="48"/>
      <c r="Z15" s="49"/>
      <c r="AA15" s="47">
        <f>AA14/$C$14</f>
        <v>0.88888888888888884</v>
      </c>
      <c r="AB15" s="48"/>
      <c r="AC15" s="48"/>
      <c r="AD15" s="49"/>
      <c r="AE15" s="47">
        <f>AE14/$C$14</f>
        <v>0.66666666666666663</v>
      </c>
      <c r="AF15" s="48"/>
      <c r="AG15" s="48"/>
      <c r="AH15" s="49"/>
      <c r="AI15" s="47">
        <f>AI14/$C$14</f>
        <v>0.88888888888888884</v>
      </c>
      <c r="AJ15" s="48"/>
      <c r="AK15" s="48"/>
      <c r="AL15" s="49"/>
      <c r="AM15" s="47">
        <f>AM14/$C$14</f>
        <v>0.66666666666666663</v>
      </c>
      <c r="AN15" s="48"/>
      <c r="AO15" s="48"/>
      <c r="AP15" s="49"/>
      <c r="AQ15" s="47">
        <f>AQ14/$C$14</f>
        <v>0.88888888888888884</v>
      </c>
      <c r="AR15" s="48"/>
      <c r="AS15" s="48"/>
      <c r="AT15" s="49"/>
      <c r="AU15" s="47">
        <f>AU14/$C$14</f>
        <v>0.88888888888888884</v>
      </c>
      <c r="AV15" s="48"/>
      <c r="AW15" s="48"/>
      <c r="AX15" s="49"/>
      <c r="AY15" s="47">
        <f>AY14/$C$14</f>
        <v>0.88888888888888884</v>
      </c>
      <c r="AZ15" s="48"/>
      <c r="BA15" s="48"/>
      <c r="BB15" s="49"/>
      <c r="BC15" s="47">
        <f>BC14/$C$14</f>
        <v>0.88888888888888884</v>
      </c>
      <c r="BD15" s="48"/>
      <c r="BE15" s="48"/>
      <c r="BF15" s="49"/>
      <c r="BG15" s="47">
        <f>BG14/$C$14</f>
        <v>0.88888888888888884</v>
      </c>
      <c r="BH15" s="48"/>
      <c r="BI15" s="48"/>
      <c r="BJ15" s="49"/>
    </row>
    <row r="16" spans="1:62">
      <c r="A16" s="16"/>
      <c r="B16" s="16"/>
      <c r="C16" s="16"/>
      <c r="D16" s="16"/>
      <c r="E16" s="16"/>
      <c r="F16" s="16"/>
      <c r="G16" s="16"/>
      <c r="H16" s="16"/>
      <c r="I16" s="16"/>
      <c r="J16" s="50"/>
      <c r="K16" s="51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</row>
    <row r="17" spans="1:62">
      <c r="A17" s="16"/>
      <c r="B17" s="17"/>
      <c r="C17" s="17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</row>
    <row r="18" spans="1:62">
      <c r="A18" s="21"/>
      <c r="B18" s="57" t="s">
        <v>67</v>
      </c>
      <c r="C18" s="49"/>
      <c r="D18" s="24" t="s">
        <v>10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</row>
    <row r="19" spans="1:62">
      <c r="A19" s="21"/>
      <c r="B19" s="58" t="s">
        <v>28</v>
      </c>
      <c r="C19" s="68"/>
      <c r="D19" s="36">
        <f>(G$15)</f>
        <v>0.55555555555555558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</row>
    <row r="20" spans="1:62">
      <c r="A20" s="21"/>
      <c r="B20" s="58" t="s">
        <v>29</v>
      </c>
      <c r="C20" s="68"/>
      <c r="D20" s="36">
        <f>K15</f>
        <v>0.88888888888888884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  <row r="21" spans="1:62">
      <c r="A21" s="21"/>
      <c r="B21" s="58" t="s">
        <v>30</v>
      </c>
      <c r="C21" s="68"/>
      <c r="D21" s="36">
        <f>O15</f>
        <v>0.88888888888888884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</row>
    <row r="22" spans="1:62">
      <c r="A22" s="21"/>
      <c r="B22" s="58" t="s">
        <v>31</v>
      </c>
      <c r="C22" s="68"/>
      <c r="D22" s="36">
        <f>S15</f>
        <v>0.66666666666666663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1:62">
      <c r="A23" s="21"/>
      <c r="B23" s="58" t="s">
        <v>32</v>
      </c>
      <c r="C23" s="68"/>
      <c r="D23" s="36">
        <f>W15</f>
        <v>0.88888888888888884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1:62">
      <c r="A24" s="21"/>
      <c r="B24" s="58" t="s">
        <v>33</v>
      </c>
      <c r="C24" s="68"/>
      <c r="D24" s="36">
        <f>AA15</f>
        <v>0.88888888888888884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</row>
    <row r="25" spans="1:62">
      <c r="A25" s="21"/>
      <c r="B25" s="58" t="s">
        <v>34</v>
      </c>
      <c r="C25" s="68"/>
      <c r="D25" s="36">
        <f>AE15</f>
        <v>0.66666666666666663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</row>
    <row r="26" spans="1:62">
      <c r="A26" s="21"/>
      <c r="B26" s="58" t="s">
        <v>35</v>
      </c>
      <c r="C26" s="68"/>
      <c r="D26" s="36">
        <f>AI15</f>
        <v>0.88888888888888884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</row>
    <row r="27" spans="1:62">
      <c r="A27" s="21"/>
      <c r="B27" s="58" t="s">
        <v>36</v>
      </c>
      <c r="C27" s="68"/>
      <c r="D27" s="36">
        <f>(AE$15)</f>
        <v>0.66666666666666663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</row>
    <row r="28" spans="1:62">
      <c r="A28" s="21"/>
      <c r="B28" s="58" t="s">
        <v>37</v>
      </c>
      <c r="C28" s="68"/>
      <c r="D28" s="36">
        <f>AQ15</f>
        <v>0.88888888888888884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</row>
    <row r="29" spans="1:62">
      <c r="A29" s="21"/>
      <c r="B29" s="58" t="s">
        <v>38</v>
      </c>
      <c r="C29" s="68"/>
      <c r="D29" s="36">
        <f>AU15</f>
        <v>0.88888888888888884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</row>
    <row r="30" spans="1:62">
      <c r="A30" s="21"/>
      <c r="B30" s="58" t="s">
        <v>39</v>
      </c>
      <c r="C30" s="68"/>
      <c r="D30" s="36">
        <f>AY15</f>
        <v>0.88888888888888884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</row>
    <row r="31" spans="1:62">
      <c r="A31" s="21"/>
      <c r="B31" s="58" t="s">
        <v>40</v>
      </c>
      <c r="C31" s="68"/>
      <c r="D31" s="36">
        <f>(AQ$15)</f>
        <v>0.88888888888888884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</row>
    <row r="32" spans="1:62">
      <c r="A32" s="21"/>
      <c r="B32" s="58" t="s">
        <v>41</v>
      </c>
      <c r="C32" s="68"/>
      <c r="D32" s="36">
        <f>BG15</f>
        <v>0.88888888888888884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37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</row>
    <row r="33" spans="1:62">
      <c r="A33" s="16"/>
      <c r="B33" s="38"/>
      <c r="C33" s="16" t="s">
        <v>68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37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</row>
    <row r="34" spans="1:6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</row>
    <row r="35" spans="1:6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</row>
    <row r="36" spans="1:6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35"/>
      <c r="AH36" s="35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</row>
    <row r="37" spans="1:6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</row>
    <row r="38" spans="1:6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</row>
    <row r="39" spans="1:6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</row>
    <row r="40" spans="1:6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</row>
    <row r="41" spans="1:6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</row>
    <row r="42" spans="1:6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</row>
    <row r="43" spans="1:6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</row>
    <row r="44" spans="1:6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</row>
    <row r="45" spans="1:6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</row>
    <row r="46" spans="1:6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</row>
    <row r="47" spans="1:6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</row>
    <row r="48" spans="1:6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</row>
    <row r="49" spans="1:6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</row>
    <row r="50" spans="1:6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</row>
    <row r="51" spans="1:6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</row>
    <row r="52" spans="1:6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</row>
    <row r="53" spans="1:6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</row>
    <row r="54" spans="1:6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</row>
    <row r="55" spans="1:6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</row>
    <row r="57" spans="1:6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</row>
    <row r="58" spans="1:6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</row>
    <row r="59" spans="1:6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</row>
    <row r="60" spans="1:6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</row>
    <row r="61" spans="1:6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</row>
    <row r="62" spans="1: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</row>
    <row r="63" spans="1:6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</row>
    <row r="64" spans="1:6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</row>
    <row r="65" spans="1:6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</row>
    <row r="66" spans="1:6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</row>
    <row r="67" spans="1:6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</row>
    <row r="68" spans="1:6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</row>
    <row r="69" spans="1:6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</row>
    <row r="70" spans="1:6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</row>
    <row r="71" spans="1:6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</row>
    <row r="72" spans="1:6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</row>
    <row r="73" spans="1:6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</row>
    <row r="74" spans="1:6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</row>
    <row r="75" spans="1:6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</row>
    <row r="76" spans="1:6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</row>
    <row r="77" spans="1:6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</row>
    <row r="78" spans="1:6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</row>
    <row r="79" spans="1:6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</row>
    <row r="80" spans="1:6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</row>
    <row r="81" spans="1:6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</row>
    <row r="82" spans="1:6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</row>
    <row r="83" spans="1:6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</row>
    <row r="84" spans="1:6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</row>
    <row r="85" spans="1:6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</row>
    <row r="86" spans="1:6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</row>
    <row r="87" spans="1:6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</row>
    <row r="88" spans="1:6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</row>
    <row r="89" spans="1:6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</row>
    <row r="90" spans="1:6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</row>
    <row r="91" spans="1:6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</row>
    <row r="92" spans="1:6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</row>
    <row r="93" spans="1:6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</row>
    <row r="94" spans="1:6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</row>
    <row r="95" spans="1:6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</row>
    <row r="96" spans="1:6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</row>
    <row r="97" spans="1:6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</row>
    <row r="98" spans="1:6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</row>
    <row r="99" spans="1:6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</row>
    <row r="100" spans="1:6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</row>
    <row r="101" spans="1:6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</row>
    <row r="102" spans="1:6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</row>
    <row r="103" spans="1:6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</row>
    <row r="104" spans="1:6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</row>
    <row r="105" spans="1:6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</row>
    <row r="106" spans="1:6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</row>
    <row r="107" spans="1:6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</row>
    <row r="108" spans="1:6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</row>
    <row r="109" spans="1:6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</row>
    <row r="110" spans="1:6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</row>
    <row r="111" spans="1:6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</row>
    <row r="112" spans="1:6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</row>
    <row r="113" spans="1:6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</row>
    <row r="114" spans="1:6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</row>
    <row r="115" spans="1:6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</row>
    <row r="116" spans="1:6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</row>
    <row r="117" spans="1:6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</row>
    <row r="118" spans="1:6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</row>
    <row r="119" spans="1:6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</row>
    <row r="120" spans="1:6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</row>
    <row r="121" spans="1:6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</row>
    <row r="122" spans="1:6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</row>
    <row r="123" spans="1:6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</row>
    <row r="124" spans="1:6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</row>
    <row r="125" spans="1:6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</row>
    <row r="126" spans="1:6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</row>
    <row r="127" spans="1:6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</row>
    <row r="128" spans="1:6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</row>
    <row r="129" spans="1:6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</row>
    <row r="130" spans="1:6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</row>
    <row r="131" spans="1:6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</row>
    <row r="132" spans="1:6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</row>
    <row r="133" spans="1:6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</row>
    <row r="134" spans="1:6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</row>
    <row r="135" spans="1:6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</row>
    <row r="136" spans="1:6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</row>
    <row r="137" spans="1:6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</row>
    <row r="138" spans="1:6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</row>
    <row r="139" spans="1:6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</row>
    <row r="140" spans="1:6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</row>
    <row r="141" spans="1:6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</row>
    <row r="142" spans="1:6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</row>
    <row r="143" spans="1:6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</row>
    <row r="144" spans="1:6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</row>
    <row r="145" spans="1:6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</row>
    <row r="146" spans="1:6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</row>
    <row r="147" spans="1:6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</row>
    <row r="148" spans="1:6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</row>
    <row r="149" spans="1:6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</row>
    <row r="150" spans="1:6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</row>
    <row r="151" spans="1:6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</row>
    <row r="152" spans="1:6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</row>
    <row r="153" spans="1:6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</row>
    <row r="154" spans="1:6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</row>
    <row r="155" spans="1:6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</row>
    <row r="156" spans="1:6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</row>
    <row r="157" spans="1:6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</row>
    <row r="158" spans="1:6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</row>
    <row r="159" spans="1:6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</row>
    <row r="160" spans="1:6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</row>
    <row r="161" spans="1:6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</row>
    <row r="162" spans="1: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</row>
    <row r="163" spans="1:6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</row>
    <row r="164" spans="1:6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</row>
    <row r="165" spans="1:6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</row>
    <row r="166" spans="1:6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</row>
    <row r="167" spans="1:6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</row>
    <row r="168" spans="1:6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</row>
    <row r="169" spans="1:6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</row>
    <row r="170" spans="1:6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</row>
    <row r="171" spans="1:6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</row>
    <row r="172" spans="1:6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</row>
    <row r="173" spans="1:6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</row>
    <row r="174" spans="1:6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</row>
    <row r="175" spans="1:6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</row>
    <row r="176" spans="1:6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</row>
    <row r="177" spans="1:6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</row>
    <row r="178" spans="1:6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</row>
    <row r="179" spans="1:6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</row>
    <row r="180" spans="1:6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</row>
    <row r="181" spans="1:6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</row>
    <row r="182" spans="1:6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</row>
    <row r="183" spans="1:6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</row>
    <row r="184" spans="1:6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</row>
    <row r="185" spans="1:6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</row>
    <row r="186" spans="1:6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</row>
    <row r="187" spans="1:6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</row>
    <row r="188" spans="1:6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</row>
    <row r="189" spans="1:6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</row>
    <row r="190" spans="1:6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</row>
    <row r="191" spans="1:6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</row>
    <row r="192" spans="1:6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</row>
    <row r="193" spans="1:6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</row>
    <row r="194" spans="1:6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</row>
    <row r="195" spans="1:6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</row>
    <row r="196" spans="1:6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</row>
    <row r="197" spans="1:6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</row>
    <row r="198" spans="1:6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</row>
    <row r="199" spans="1:6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</row>
    <row r="200" spans="1:6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</row>
    <row r="201" spans="1:6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</row>
    <row r="202" spans="1:6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</row>
    <row r="203" spans="1:6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</row>
    <row r="204" spans="1:6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</row>
    <row r="205" spans="1:6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</row>
    <row r="206" spans="1:6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</row>
    <row r="207" spans="1:6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</row>
    <row r="208" spans="1:6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</row>
    <row r="209" spans="1:6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</row>
    <row r="210" spans="1:6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</row>
    <row r="211" spans="1:6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</row>
    <row r="212" spans="1:6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</row>
    <row r="213" spans="1:6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</row>
    <row r="214" spans="1:6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</row>
    <row r="215" spans="1:6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</row>
    <row r="216" spans="1:6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</row>
    <row r="217" spans="1:6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</row>
    <row r="218" spans="1:6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</row>
    <row r="219" spans="1:6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</row>
    <row r="220" spans="1:6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</row>
    <row r="221" spans="1:6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</row>
    <row r="222" spans="1:6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</row>
    <row r="223" spans="1:6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</row>
    <row r="224" spans="1:6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</row>
    <row r="225" spans="1:6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</row>
    <row r="226" spans="1:6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</row>
    <row r="227" spans="1:6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</row>
    <row r="228" spans="1:6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</row>
    <row r="229" spans="1:6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</row>
    <row r="230" spans="1:6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</row>
    <row r="231" spans="1:6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</row>
    <row r="232" spans="1:6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</row>
    <row r="233" spans="1:6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</row>
    <row r="234" spans="1:6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</row>
    <row r="235" spans="1:6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</row>
    <row r="236" spans="1:6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</row>
    <row r="237" spans="1:6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</row>
    <row r="238" spans="1:6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</row>
    <row r="239" spans="1:6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</row>
    <row r="240" spans="1:6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</row>
    <row r="241" spans="1:6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</row>
    <row r="242" spans="1:6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</row>
    <row r="243" spans="1:6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</row>
    <row r="244" spans="1:6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</row>
    <row r="245" spans="1:6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</row>
    <row r="246" spans="1:6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</row>
    <row r="247" spans="1:6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</row>
    <row r="248" spans="1:6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</row>
    <row r="249" spans="1:6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</row>
    <row r="250" spans="1:6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</row>
    <row r="251" spans="1:6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</row>
    <row r="252" spans="1:6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</row>
    <row r="253" spans="1:6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</row>
    <row r="254" spans="1:6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</row>
    <row r="255" spans="1:6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</row>
    <row r="256" spans="1:6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</row>
    <row r="257" spans="1:6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</row>
    <row r="258" spans="1:6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</row>
    <row r="259" spans="1:6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</row>
    <row r="260" spans="1:6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</row>
    <row r="261" spans="1:6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</row>
    <row r="262" spans="1: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</row>
    <row r="263" spans="1:6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</row>
    <row r="264" spans="1:6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</row>
    <row r="265" spans="1:6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</row>
    <row r="266" spans="1:6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</row>
    <row r="267" spans="1:6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</row>
    <row r="268" spans="1:6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</row>
    <row r="269" spans="1:6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</row>
    <row r="270" spans="1:6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</row>
    <row r="271" spans="1:6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</row>
    <row r="272" spans="1:6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</row>
    <row r="273" spans="1:6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</row>
    <row r="274" spans="1:6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</row>
    <row r="275" spans="1:6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</row>
    <row r="276" spans="1:6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</row>
    <row r="277" spans="1:6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</row>
    <row r="278" spans="1:6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</row>
    <row r="279" spans="1:6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</row>
    <row r="280" spans="1:6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</row>
    <row r="281" spans="1:6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</row>
    <row r="282" spans="1:6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</row>
    <row r="283" spans="1:6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</row>
    <row r="284" spans="1:6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</row>
    <row r="285" spans="1:6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</row>
    <row r="286" spans="1:6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</row>
    <row r="287" spans="1:6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</row>
    <row r="288" spans="1:6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</row>
    <row r="289" spans="1:6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</row>
    <row r="290" spans="1:6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</row>
    <row r="291" spans="1:6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</row>
    <row r="292" spans="1:6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</row>
    <row r="293" spans="1:6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</row>
    <row r="294" spans="1:6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</row>
    <row r="295" spans="1:6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</row>
    <row r="296" spans="1:6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</row>
    <row r="297" spans="1:6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</row>
    <row r="298" spans="1:6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</row>
    <row r="299" spans="1:6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</row>
    <row r="300" spans="1:6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</row>
    <row r="301" spans="1:6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</row>
    <row r="302" spans="1:6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</row>
    <row r="303" spans="1:6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</row>
    <row r="304" spans="1:6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</row>
    <row r="305" spans="1:6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</row>
    <row r="306" spans="1:6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</row>
    <row r="307" spans="1:6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</row>
    <row r="308" spans="1:6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</row>
    <row r="309" spans="1:6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</row>
    <row r="310" spans="1:6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</row>
    <row r="311" spans="1:6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</row>
    <row r="312" spans="1:6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</row>
    <row r="313" spans="1:6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</row>
    <row r="314" spans="1:6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</row>
    <row r="315" spans="1:6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</row>
    <row r="316" spans="1:6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</row>
    <row r="317" spans="1:6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</row>
    <row r="318" spans="1:6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</row>
    <row r="319" spans="1:6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</row>
    <row r="320" spans="1:6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</row>
    <row r="321" spans="1:6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</row>
    <row r="322" spans="1:6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</row>
    <row r="323" spans="1:6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</row>
    <row r="324" spans="1:6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</row>
    <row r="325" spans="1:6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</row>
    <row r="326" spans="1:6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</row>
    <row r="327" spans="1:6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</row>
    <row r="328" spans="1:6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</row>
    <row r="329" spans="1:6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</row>
    <row r="330" spans="1:6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</row>
    <row r="331" spans="1:6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</row>
    <row r="332" spans="1:6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</row>
    <row r="333" spans="1:6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</row>
    <row r="334" spans="1:6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</row>
    <row r="335" spans="1:6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</row>
    <row r="336" spans="1:6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</row>
    <row r="337" spans="1:6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</row>
    <row r="338" spans="1:6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</row>
    <row r="339" spans="1:6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</row>
    <row r="340" spans="1:6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</row>
    <row r="341" spans="1:6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</row>
    <row r="342" spans="1:6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</row>
    <row r="343" spans="1:6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</row>
    <row r="344" spans="1:6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</row>
    <row r="345" spans="1:6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</row>
    <row r="346" spans="1:6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</row>
    <row r="347" spans="1:6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</row>
    <row r="348" spans="1:6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</row>
    <row r="349" spans="1:6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</row>
    <row r="350" spans="1:6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</row>
    <row r="351" spans="1:6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</row>
    <row r="352" spans="1:6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</row>
    <row r="353" spans="1:6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</row>
    <row r="354" spans="1:6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</row>
    <row r="355" spans="1:6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</row>
    <row r="356" spans="1:6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</row>
    <row r="357" spans="1:6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</row>
    <row r="358" spans="1:6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</row>
    <row r="359" spans="1:6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</row>
    <row r="360" spans="1:6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</row>
    <row r="361" spans="1:6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</row>
    <row r="362" spans="1: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</row>
    <row r="363" spans="1:6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</row>
    <row r="364" spans="1:6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</row>
    <row r="365" spans="1:6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</row>
    <row r="366" spans="1:6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</row>
    <row r="367" spans="1:6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</row>
    <row r="368" spans="1:6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</row>
    <row r="369" spans="1:6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</row>
    <row r="370" spans="1:6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</row>
    <row r="371" spans="1:6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</row>
    <row r="372" spans="1:6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</row>
    <row r="373" spans="1:6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</row>
    <row r="374" spans="1:6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</row>
    <row r="375" spans="1:6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</row>
    <row r="376" spans="1:6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</row>
    <row r="377" spans="1:6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</row>
    <row r="378" spans="1:6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</row>
    <row r="379" spans="1:6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</row>
    <row r="380" spans="1:6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</row>
    <row r="381" spans="1:6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</row>
    <row r="382" spans="1:6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</row>
    <row r="383" spans="1:6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</row>
    <row r="384" spans="1:6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</row>
    <row r="385" spans="1:6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</row>
    <row r="386" spans="1:6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</row>
    <row r="387" spans="1:6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</row>
    <row r="388" spans="1:6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</row>
    <row r="389" spans="1:6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</row>
    <row r="390" spans="1:6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</row>
    <row r="391" spans="1:6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</row>
    <row r="392" spans="1:6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</row>
    <row r="393" spans="1:6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</row>
    <row r="394" spans="1:6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</row>
    <row r="395" spans="1:6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</row>
    <row r="396" spans="1:6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</row>
    <row r="397" spans="1:6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</row>
    <row r="398" spans="1:6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</row>
    <row r="399" spans="1:6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</row>
    <row r="400" spans="1:6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</row>
    <row r="401" spans="1:6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</row>
    <row r="402" spans="1:6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</row>
    <row r="403" spans="1:6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</row>
    <row r="404" spans="1:6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</row>
    <row r="405" spans="1:6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</row>
    <row r="406" spans="1:6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</row>
    <row r="407" spans="1:6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</row>
    <row r="408" spans="1:6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</row>
    <row r="409" spans="1:6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</row>
    <row r="410" spans="1:6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</row>
    <row r="411" spans="1:6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</row>
    <row r="412" spans="1:6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</row>
    <row r="413" spans="1:6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</row>
    <row r="414" spans="1:6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</row>
    <row r="415" spans="1:6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</row>
    <row r="416" spans="1:6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</row>
    <row r="417" spans="1:6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</row>
    <row r="418" spans="1:6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</row>
    <row r="419" spans="1:6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</row>
    <row r="420" spans="1:6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</row>
    <row r="421" spans="1:6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</row>
    <row r="422" spans="1:6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</row>
    <row r="423" spans="1:6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</row>
    <row r="424" spans="1:6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</row>
    <row r="425" spans="1:6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</row>
    <row r="426" spans="1:6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</row>
    <row r="427" spans="1:6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</row>
    <row r="428" spans="1:6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</row>
    <row r="429" spans="1:6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</row>
    <row r="430" spans="1:6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</row>
    <row r="431" spans="1:6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</row>
    <row r="432" spans="1:6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</row>
    <row r="433" spans="1:6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</row>
    <row r="434" spans="1:6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</row>
    <row r="435" spans="1:6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</row>
    <row r="436" spans="1:6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</row>
    <row r="437" spans="1:6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</row>
    <row r="438" spans="1:6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</row>
    <row r="439" spans="1:6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</row>
    <row r="440" spans="1:6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</row>
    <row r="441" spans="1:6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</row>
    <row r="442" spans="1:6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</row>
    <row r="443" spans="1:6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</row>
    <row r="444" spans="1:6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</row>
    <row r="445" spans="1:6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</row>
    <row r="446" spans="1:6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</row>
    <row r="447" spans="1:6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</row>
    <row r="448" spans="1:6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</row>
    <row r="449" spans="1:6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</row>
    <row r="450" spans="1:6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</row>
    <row r="451" spans="1:6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</row>
    <row r="452" spans="1:6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</row>
    <row r="453" spans="1:6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</row>
    <row r="454" spans="1:6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</row>
    <row r="455" spans="1:6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</row>
    <row r="456" spans="1:6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</row>
    <row r="457" spans="1:6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</row>
    <row r="458" spans="1:6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</row>
    <row r="459" spans="1:6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</row>
    <row r="460" spans="1:6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</row>
    <row r="461" spans="1:6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</row>
    <row r="462" spans="1: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</row>
    <row r="463" spans="1:6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</row>
    <row r="464" spans="1:6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</row>
    <row r="465" spans="1:6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</row>
    <row r="466" spans="1:6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</row>
    <row r="467" spans="1:6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</row>
    <row r="468" spans="1:6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</row>
    <row r="469" spans="1:6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</row>
    <row r="470" spans="1:6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</row>
    <row r="471" spans="1:6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</row>
    <row r="472" spans="1:6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</row>
    <row r="473" spans="1:6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</row>
    <row r="474" spans="1:6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</row>
    <row r="475" spans="1:6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</row>
    <row r="476" spans="1:6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</row>
    <row r="477" spans="1:6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</row>
    <row r="478" spans="1:6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</row>
    <row r="479" spans="1:6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</row>
    <row r="480" spans="1:6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</row>
    <row r="481" spans="1:6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</row>
    <row r="482" spans="1:6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</row>
    <row r="483" spans="1:6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</row>
    <row r="484" spans="1:6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</row>
    <row r="485" spans="1:6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</row>
    <row r="486" spans="1:6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</row>
    <row r="487" spans="1:6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</row>
    <row r="488" spans="1:6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</row>
    <row r="489" spans="1:6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</row>
    <row r="490" spans="1:6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</row>
    <row r="491" spans="1:6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</row>
    <row r="492" spans="1:6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</row>
    <row r="493" spans="1:6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</row>
    <row r="494" spans="1:6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</row>
    <row r="495" spans="1:6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</row>
    <row r="496" spans="1:6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</row>
    <row r="497" spans="1:6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</row>
    <row r="498" spans="1:6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</row>
    <row r="499" spans="1:6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</row>
    <row r="500" spans="1:6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</row>
    <row r="501" spans="1:6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</row>
    <row r="502" spans="1:6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</row>
    <row r="503" spans="1:6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</row>
    <row r="504" spans="1:6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</row>
    <row r="505" spans="1:6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</row>
    <row r="506" spans="1:6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</row>
    <row r="507" spans="1:6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</row>
    <row r="508" spans="1:6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</row>
    <row r="509" spans="1:6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</row>
    <row r="510" spans="1:6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</row>
    <row r="511" spans="1:6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</row>
    <row r="512" spans="1:6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</row>
    <row r="513" spans="1:6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</row>
    <row r="514" spans="1:6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</row>
    <row r="515" spans="1:6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</row>
    <row r="516" spans="1:6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</row>
    <row r="517" spans="1:6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</row>
    <row r="518" spans="1:6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</row>
    <row r="519" spans="1:6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</row>
    <row r="520" spans="1:6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</row>
    <row r="521" spans="1:6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</row>
    <row r="522" spans="1:6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</row>
    <row r="523" spans="1:6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</row>
    <row r="524" spans="1:6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</row>
    <row r="525" spans="1:6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</row>
    <row r="526" spans="1:6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</row>
    <row r="527" spans="1:6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</row>
    <row r="528" spans="1:6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</row>
    <row r="529" spans="1:6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</row>
    <row r="530" spans="1:6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</row>
    <row r="531" spans="1:6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</row>
    <row r="532" spans="1:6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</row>
    <row r="533" spans="1:6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</row>
    <row r="534" spans="1:6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</row>
    <row r="535" spans="1:6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</row>
    <row r="536" spans="1:6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</row>
    <row r="537" spans="1:6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</row>
    <row r="538" spans="1:6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</row>
    <row r="539" spans="1:6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</row>
    <row r="540" spans="1:6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</row>
    <row r="541" spans="1:6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</row>
    <row r="542" spans="1:6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</row>
    <row r="543" spans="1:6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</row>
    <row r="544" spans="1:6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</row>
    <row r="545" spans="1:6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</row>
    <row r="546" spans="1:6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</row>
    <row r="547" spans="1:6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</row>
    <row r="548" spans="1:6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</row>
    <row r="549" spans="1:6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</row>
    <row r="550" spans="1:6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</row>
    <row r="551" spans="1:6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</row>
    <row r="552" spans="1:6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</row>
    <row r="553" spans="1:6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</row>
    <row r="554" spans="1:6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</row>
    <row r="555" spans="1:6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</row>
    <row r="556" spans="1:6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</row>
    <row r="557" spans="1:6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</row>
    <row r="558" spans="1:6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</row>
    <row r="559" spans="1:6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</row>
    <row r="560" spans="1:6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</row>
    <row r="561" spans="1:6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</row>
    <row r="562" spans="1: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</row>
    <row r="563" spans="1:6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</row>
    <row r="564" spans="1:6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</row>
    <row r="565" spans="1:6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</row>
    <row r="566" spans="1:6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</row>
    <row r="567" spans="1:6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</row>
    <row r="568" spans="1:6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</row>
    <row r="569" spans="1:6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</row>
    <row r="570" spans="1:6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</row>
    <row r="571" spans="1:6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</row>
    <row r="572" spans="1:6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</row>
    <row r="573" spans="1:6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</row>
    <row r="574" spans="1:6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</row>
    <row r="575" spans="1:6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</row>
    <row r="576" spans="1:6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</row>
    <row r="577" spans="1:6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</row>
    <row r="578" spans="1:6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</row>
    <row r="579" spans="1:6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</row>
    <row r="580" spans="1:6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</row>
    <row r="581" spans="1:6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</row>
    <row r="582" spans="1:6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</row>
    <row r="583" spans="1:6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</row>
    <row r="584" spans="1:6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</row>
    <row r="585" spans="1:6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</row>
    <row r="586" spans="1:6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</row>
    <row r="587" spans="1:6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</row>
    <row r="588" spans="1:6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</row>
    <row r="589" spans="1:6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</row>
    <row r="590" spans="1:6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</row>
    <row r="591" spans="1:6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</row>
    <row r="592" spans="1:6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</row>
    <row r="593" spans="1:6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</row>
    <row r="594" spans="1:6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</row>
    <row r="595" spans="1:6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</row>
    <row r="596" spans="1:6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</row>
    <row r="597" spans="1:6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</row>
    <row r="598" spans="1:6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</row>
    <row r="599" spans="1:6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</row>
    <row r="600" spans="1:6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</row>
    <row r="601" spans="1:6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</row>
    <row r="602" spans="1:6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</row>
    <row r="603" spans="1:6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</row>
    <row r="604" spans="1:6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</row>
    <row r="605" spans="1:6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</row>
    <row r="606" spans="1:6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</row>
    <row r="607" spans="1:6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</row>
    <row r="608" spans="1:6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</row>
    <row r="609" spans="1:6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</row>
    <row r="610" spans="1:6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</row>
    <row r="611" spans="1:6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</row>
    <row r="612" spans="1:6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</row>
    <row r="613" spans="1:6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</row>
    <row r="614" spans="1:6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</row>
    <row r="615" spans="1:6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</row>
    <row r="616" spans="1:6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</row>
    <row r="617" spans="1:6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</row>
    <row r="618" spans="1:6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</row>
    <row r="619" spans="1:6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</row>
    <row r="620" spans="1:6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</row>
    <row r="621" spans="1:6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</row>
    <row r="622" spans="1:6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</row>
    <row r="623" spans="1:6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</row>
    <row r="624" spans="1:6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</row>
    <row r="625" spans="1:6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</row>
    <row r="626" spans="1:6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</row>
    <row r="627" spans="1:6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</row>
    <row r="628" spans="1:6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</row>
    <row r="629" spans="1:6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</row>
    <row r="630" spans="1:6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</row>
    <row r="631" spans="1:6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</row>
    <row r="632" spans="1:6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</row>
    <row r="633" spans="1:6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</row>
    <row r="634" spans="1:6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</row>
    <row r="635" spans="1:6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</row>
    <row r="636" spans="1:6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</row>
    <row r="637" spans="1:6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</row>
    <row r="638" spans="1:6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</row>
    <row r="639" spans="1:6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</row>
    <row r="640" spans="1:6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</row>
    <row r="641" spans="1:6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</row>
    <row r="642" spans="1:6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</row>
    <row r="643" spans="1:6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</row>
    <row r="644" spans="1:6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</row>
    <row r="645" spans="1:6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</row>
    <row r="646" spans="1:6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</row>
    <row r="647" spans="1:6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</row>
    <row r="648" spans="1:6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</row>
    <row r="649" spans="1:6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</row>
    <row r="650" spans="1:6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</row>
    <row r="651" spans="1:6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</row>
    <row r="652" spans="1:6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</row>
    <row r="653" spans="1:6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</row>
    <row r="654" spans="1:6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</row>
    <row r="655" spans="1:6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</row>
    <row r="656" spans="1:6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</row>
    <row r="657" spans="1:6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</row>
    <row r="658" spans="1:6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</row>
    <row r="659" spans="1:6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</row>
    <row r="660" spans="1:6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</row>
    <row r="661" spans="1:6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</row>
    <row r="662" spans="1: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</row>
    <row r="663" spans="1:6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</row>
    <row r="664" spans="1:6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</row>
    <row r="665" spans="1:6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</row>
    <row r="666" spans="1:6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</row>
    <row r="667" spans="1:6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</row>
    <row r="668" spans="1:6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</row>
    <row r="669" spans="1:6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</row>
    <row r="670" spans="1:6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</row>
    <row r="671" spans="1:6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</row>
    <row r="672" spans="1:6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</row>
    <row r="673" spans="1:6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</row>
    <row r="674" spans="1:6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</row>
    <row r="675" spans="1:6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</row>
    <row r="676" spans="1:6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</row>
    <row r="677" spans="1:6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</row>
    <row r="678" spans="1:6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</row>
    <row r="679" spans="1:6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</row>
    <row r="680" spans="1:6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</row>
    <row r="681" spans="1:6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</row>
    <row r="682" spans="1:6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</row>
    <row r="683" spans="1:6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</row>
    <row r="684" spans="1:6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</row>
    <row r="685" spans="1:6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</row>
    <row r="686" spans="1:6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</row>
    <row r="687" spans="1:6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</row>
    <row r="688" spans="1:6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</row>
    <row r="689" spans="1:6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</row>
    <row r="690" spans="1:6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</row>
    <row r="691" spans="1:6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</row>
    <row r="692" spans="1:6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</row>
    <row r="693" spans="1:6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</row>
    <row r="694" spans="1:6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</row>
    <row r="695" spans="1:6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</row>
    <row r="696" spans="1:6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</row>
    <row r="697" spans="1:6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</row>
    <row r="698" spans="1:6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</row>
    <row r="699" spans="1:6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</row>
    <row r="700" spans="1:6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</row>
    <row r="701" spans="1:6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</row>
    <row r="702" spans="1:6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</row>
    <row r="703" spans="1:6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</row>
    <row r="704" spans="1:6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</row>
    <row r="705" spans="1:6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</row>
    <row r="706" spans="1:6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</row>
    <row r="707" spans="1:6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</row>
    <row r="708" spans="1:6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</row>
    <row r="709" spans="1:6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</row>
    <row r="710" spans="1:6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</row>
    <row r="711" spans="1:6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</row>
    <row r="712" spans="1:6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</row>
    <row r="713" spans="1:6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</row>
    <row r="714" spans="1:6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</row>
    <row r="715" spans="1:6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</row>
    <row r="716" spans="1:6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</row>
    <row r="717" spans="1:6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</row>
    <row r="718" spans="1:6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</row>
    <row r="719" spans="1:6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</row>
    <row r="720" spans="1:6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</row>
    <row r="721" spans="1:6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</row>
    <row r="722" spans="1:6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</row>
    <row r="723" spans="1:6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</row>
    <row r="724" spans="1:6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</row>
    <row r="725" spans="1:6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</row>
    <row r="726" spans="1:6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</row>
    <row r="727" spans="1:6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</row>
    <row r="728" spans="1:6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</row>
    <row r="729" spans="1:6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</row>
    <row r="730" spans="1:6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</row>
    <row r="731" spans="1:6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</row>
    <row r="732" spans="1:6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</row>
    <row r="733" spans="1:6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</row>
    <row r="734" spans="1:6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</row>
    <row r="735" spans="1:6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</row>
    <row r="736" spans="1:6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</row>
    <row r="737" spans="1:6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</row>
    <row r="738" spans="1:6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</row>
    <row r="739" spans="1:6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</row>
    <row r="740" spans="1:6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</row>
    <row r="741" spans="1:6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</row>
    <row r="742" spans="1:6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</row>
    <row r="743" spans="1:6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</row>
    <row r="744" spans="1:6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</row>
    <row r="745" spans="1:6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</row>
    <row r="746" spans="1:6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</row>
    <row r="747" spans="1:6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</row>
    <row r="748" spans="1:6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</row>
    <row r="749" spans="1:6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</row>
    <row r="750" spans="1:6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</row>
    <row r="751" spans="1:6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</row>
    <row r="752" spans="1:6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</row>
    <row r="753" spans="1:6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</row>
    <row r="754" spans="1:6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</row>
    <row r="755" spans="1:6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</row>
    <row r="756" spans="1:6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</row>
    <row r="757" spans="1:6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</row>
    <row r="758" spans="1:6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</row>
    <row r="759" spans="1:6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</row>
    <row r="760" spans="1:6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</row>
    <row r="761" spans="1:6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</row>
    <row r="762" spans="1: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</row>
    <row r="763" spans="1:6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</row>
    <row r="764" spans="1:6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</row>
    <row r="765" spans="1:6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</row>
    <row r="766" spans="1:6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</row>
    <row r="767" spans="1:6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</row>
    <row r="768" spans="1:6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</row>
    <row r="769" spans="1:6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</row>
    <row r="770" spans="1:6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</row>
    <row r="771" spans="1:6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</row>
    <row r="772" spans="1:6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</row>
    <row r="773" spans="1:6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</row>
    <row r="774" spans="1:6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</row>
    <row r="775" spans="1:6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</row>
    <row r="776" spans="1:6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</row>
    <row r="777" spans="1:6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</row>
    <row r="778" spans="1:6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</row>
    <row r="779" spans="1:6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</row>
    <row r="780" spans="1:6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</row>
    <row r="781" spans="1:6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</row>
    <row r="782" spans="1:6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</row>
    <row r="783" spans="1:6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</row>
    <row r="784" spans="1:6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</row>
    <row r="785" spans="1:6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</row>
    <row r="786" spans="1:6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</row>
    <row r="787" spans="1:6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</row>
    <row r="788" spans="1:6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</row>
    <row r="789" spans="1:6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</row>
    <row r="790" spans="1:6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</row>
    <row r="791" spans="1:6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</row>
    <row r="792" spans="1:6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</row>
    <row r="793" spans="1:6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</row>
    <row r="794" spans="1:6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</row>
    <row r="795" spans="1:6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</row>
    <row r="796" spans="1:6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</row>
    <row r="797" spans="1:6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</row>
    <row r="798" spans="1:6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</row>
    <row r="799" spans="1:6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</row>
    <row r="800" spans="1:6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</row>
    <row r="801" spans="1:6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</row>
    <row r="802" spans="1:6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</row>
    <row r="803" spans="1:6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</row>
    <row r="804" spans="1:6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</row>
    <row r="805" spans="1:6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</row>
    <row r="806" spans="1:6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</row>
    <row r="807" spans="1:6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</row>
    <row r="808" spans="1:6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</row>
    <row r="809" spans="1:6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</row>
    <row r="810" spans="1:6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</row>
    <row r="811" spans="1:6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</row>
    <row r="812" spans="1:6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</row>
    <row r="813" spans="1:6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</row>
    <row r="814" spans="1:6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</row>
    <row r="815" spans="1:6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</row>
    <row r="816" spans="1:6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</row>
    <row r="817" spans="1:6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</row>
    <row r="818" spans="1:6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</row>
    <row r="819" spans="1:6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</row>
    <row r="820" spans="1:6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</row>
    <row r="821" spans="1:6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</row>
    <row r="822" spans="1:6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</row>
    <row r="823" spans="1:6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</row>
    <row r="824" spans="1:6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</row>
    <row r="825" spans="1:6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</row>
    <row r="826" spans="1:6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</row>
    <row r="827" spans="1:6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</row>
    <row r="828" spans="1:6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</row>
    <row r="829" spans="1:6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</row>
    <row r="830" spans="1:6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</row>
    <row r="831" spans="1:6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</row>
    <row r="832" spans="1:6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</row>
    <row r="833" spans="1:6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</row>
    <row r="834" spans="1:6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</row>
    <row r="835" spans="1:6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</row>
    <row r="836" spans="1:6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</row>
    <row r="837" spans="1:6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</row>
    <row r="838" spans="1:6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</row>
    <row r="839" spans="1:6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</row>
    <row r="840" spans="1:6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</row>
    <row r="841" spans="1:6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</row>
    <row r="842" spans="1:6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</row>
    <row r="843" spans="1:6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</row>
    <row r="844" spans="1:6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</row>
    <row r="845" spans="1:6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</row>
    <row r="846" spans="1:6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</row>
    <row r="847" spans="1:6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</row>
    <row r="848" spans="1:6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</row>
    <row r="849" spans="1:6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</row>
    <row r="850" spans="1:6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</row>
    <row r="851" spans="1:6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</row>
    <row r="852" spans="1:6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</row>
    <row r="853" spans="1:6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</row>
    <row r="854" spans="1:6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</row>
    <row r="855" spans="1:6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</row>
    <row r="856" spans="1:6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</row>
    <row r="857" spans="1:6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</row>
    <row r="858" spans="1:6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</row>
    <row r="859" spans="1:6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</row>
    <row r="860" spans="1:6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</row>
    <row r="861" spans="1:6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</row>
    <row r="862" spans="1: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</row>
    <row r="863" spans="1:6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</row>
    <row r="864" spans="1:6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</row>
    <row r="865" spans="1:6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</row>
    <row r="866" spans="1:6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</row>
    <row r="867" spans="1:6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</row>
    <row r="868" spans="1:6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</row>
    <row r="869" spans="1:6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</row>
    <row r="870" spans="1:6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</row>
    <row r="871" spans="1:6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</row>
    <row r="872" spans="1:6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</row>
    <row r="873" spans="1:6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</row>
    <row r="874" spans="1:6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</row>
    <row r="875" spans="1:6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</row>
    <row r="876" spans="1:6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</row>
    <row r="877" spans="1:6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</row>
    <row r="878" spans="1:6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</row>
    <row r="879" spans="1:6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</row>
    <row r="880" spans="1:6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</row>
    <row r="881" spans="1:6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</row>
    <row r="882" spans="1:6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</row>
    <row r="883" spans="1:6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</row>
    <row r="884" spans="1:6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</row>
    <row r="885" spans="1:6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</row>
    <row r="886" spans="1:6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</row>
    <row r="887" spans="1:6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</row>
    <row r="888" spans="1:6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</row>
    <row r="889" spans="1:6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</row>
    <row r="890" spans="1:6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</row>
    <row r="891" spans="1:6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</row>
    <row r="892" spans="1:6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</row>
    <row r="893" spans="1:6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</row>
    <row r="894" spans="1:6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</row>
    <row r="895" spans="1:6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</row>
    <row r="896" spans="1:6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</row>
    <row r="897" spans="1:6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</row>
    <row r="898" spans="1:6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</row>
    <row r="899" spans="1:6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</row>
    <row r="900" spans="1:6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</row>
    <row r="901" spans="1:6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</row>
    <row r="902" spans="1:6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</row>
    <row r="903" spans="1:6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</row>
    <row r="904" spans="1:6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</row>
    <row r="905" spans="1:6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</row>
    <row r="906" spans="1:6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</row>
    <row r="907" spans="1:6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</row>
    <row r="908" spans="1:6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</row>
    <row r="909" spans="1:6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</row>
    <row r="910" spans="1:6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</row>
    <row r="911" spans="1:6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</row>
    <row r="912" spans="1:6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</row>
    <row r="913" spans="1:6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</row>
    <row r="914" spans="1:6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</row>
    <row r="915" spans="1:6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</row>
    <row r="916" spans="1:6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</row>
    <row r="917" spans="1:6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</row>
    <row r="918" spans="1:6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</row>
    <row r="919" spans="1:6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</row>
    <row r="920" spans="1:6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</row>
    <row r="921" spans="1:6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</row>
    <row r="922" spans="1:6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</row>
    <row r="923" spans="1:6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</row>
    <row r="924" spans="1:6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</row>
    <row r="925" spans="1:6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</row>
    <row r="926" spans="1:6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</row>
    <row r="927" spans="1:6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</row>
    <row r="928" spans="1:6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</row>
    <row r="929" spans="1:6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</row>
    <row r="930" spans="1:6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</row>
    <row r="931" spans="1:6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</row>
    <row r="932" spans="1:6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</row>
    <row r="933" spans="1:6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</row>
    <row r="934" spans="1:6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</row>
    <row r="935" spans="1:6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</row>
    <row r="936" spans="1:6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</row>
    <row r="937" spans="1:6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</row>
    <row r="938" spans="1:6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</row>
    <row r="939" spans="1:6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</row>
    <row r="940" spans="1:6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</row>
    <row r="941" spans="1:6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</row>
    <row r="942" spans="1:6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</row>
    <row r="943" spans="1:6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</row>
    <row r="944" spans="1:6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</row>
    <row r="945" spans="1:6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</row>
    <row r="946" spans="1:6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</row>
    <row r="947" spans="1:6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</row>
    <row r="948" spans="1:6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</row>
    <row r="949" spans="1:6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</row>
    <row r="950" spans="1:6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</row>
    <row r="951" spans="1:6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</row>
    <row r="952" spans="1:6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</row>
    <row r="953" spans="1:6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</row>
    <row r="954" spans="1:6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</row>
    <row r="955" spans="1:6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</row>
    <row r="956" spans="1:6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</row>
    <row r="957" spans="1:6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</row>
    <row r="958" spans="1:6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</row>
    <row r="959" spans="1:6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</row>
    <row r="960" spans="1:6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</row>
    <row r="961" spans="1:6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</row>
    <row r="962" spans="1: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</row>
    <row r="963" spans="1:6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</row>
    <row r="964" spans="1:6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</row>
    <row r="965" spans="1:6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</row>
    <row r="966" spans="1:6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</row>
    <row r="967" spans="1:6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</row>
    <row r="968" spans="1:6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</row>
    <row r="969" spans="1:6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</row>
    <row r="970" spans="1:6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</row>
    <row r="971" spans="1:6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</row>
    <row r="972" spans="1:6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</row>
    <row r="973" spans="1:6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</row>
    <row r="974" spans="1:6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</row>
    <row r="975" spans="1:6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</row>
    <row r="976" spans="1:6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</row>
    <row r="977" spans="1:6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</row>
    <row r="978" spans="1:6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</row>
    <row r="979" spans="1:6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</row>
    <row r="980" spans="1:6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</row>
    <row r="981" spans="1:6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</row>
    <row r="982" spans="1:6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</row>
    <row r="983" spans="1:6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</row>
    <row r="984" spans="1:6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</row>
    <row r="985" spans="1:6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</row>
    <row r="986" spans="1:6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</row>
    <row r="987" spans="1:6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</row>
    <row r="988" spans="1:6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</row>
    <row r="989" spans="1:6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</row>
    <row r="990" spans="1:6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</row>
    <row r="991" spans="1:6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</row>
    <row r="992" spans="1:6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</row>
    <row r="993" spans="1:6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</row>
    <row r="994" spans="1:6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</row>
    <row r="995" spans="1:6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  <c r="BH995" s="16"/>
      <c r="BI995" s="16"/>
      <c r="BJ995" s="16"/>
    </row>
    <row r="996" spans="1:6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  <c r="BH996" s="16"/>
      <c r="BI996" s="16"/>
      <c r="BJ996" s="16"/>
    </row>
    <row r="997" spans="1:6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  <c r="BH997" s="16"/>
      <c r="BI997" s="16"/>
      <c r="BJ997" s="16"/>
    </row>
    <row r="998" spans="1:6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  <c r="BH998" s="16"/>
      <c r="BI998" s="16"/>
      <c r="BJ998" s="16"/>
    </row>
    <row r="999" spans="1:6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  <c r="BH999" s="16"/>
      <c r="BI999" s="16"/>
      <c r="BJ999" s="16"/>
    </row>
    <row r="1000" spans="1:6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</row>
    <row r="1001" spans="1:62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16"/>
      <c r="BH1001" s="16"/>
      <c r="BI1001" s="16"/>
      <c r="BJ1001" s="16"/>
    </row>
    <row r="1002" spans="1:6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T1002" s="16"/>
      <c r="AU1002" s="16"/>
      <c r="AV1002" s="16"/>
      <c r="AW1002" s="16"/>
      <c r="AX1002" s="16"/>
      <c r="AY1002" s="16"/>
      <c r="AZ1002" s="16"/>
      <c r="BA1002" s="16"/>
      <c r="BB1002" s="16"/>
      <c r="BC1002" s="16"/>
      <c r="BD1002" s="16"/>
      <c r="BE1002" s="16"/>
      <c r="BF1002" s="16"/>
      <c r="BG1002" s="16"/>
      <c r="BH1002" s="16"/>
      <c r="BI1002" s="16"/>
      <c r="BJ1002" s="16"/>
    </row>
    <row r="1003" spans="1:62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T1003" s="16"/>
      <c r="AU1003" s="16"/>
      <c r="AV1003" s="16"/>
      <c r="AW1003" s="16"/>
      <c r="AX1003" s="16"/>
      <c r="AY1003" s="16"/>
      <c r="AZ1003" s="16"/>
      <c r="BA1003" s="16"/>
      <c r="BB1003" s="16"/>
      <c r="BC1003" s="16"/>
      <c r="BD1003" s="16"/>
      <c r="BE1003" s="16"/>
      <c r="BF1003" s="16"/>
      <c r="BG1003" s="16"/>
      <c r="BH1003" s="16"/>
      <c r="BI1003" s="16"/>
      <c r="BJ1003" s="16"/>
    </row>
    <row r="1004" spans="1:62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T1004" s="16"/>
      <c r="AU1004" s="16"/>
      <c r="AV1004" s="16"/>
      <c r="AW1004" s="16"/>
      <c r="AX1004" s="16"/>
      <c r="AY1004" s="16"/>
      <c r="AZ1004" s="16"/>
      <c r="BA1004" s="16"/>
      <c r="BB1004" s="16"/>
      <c r="BC1004" s="16"/>
      <c r="BD1004" s="16"/>
      <c r="BE1004" s="16"/>
      <c r="BF1004" s="16"/>
      <c r="BG1004" s="16"/>
      <c r="BH1004" s="16"/>
      <c r="BI1004" s="16"/>
      <c r="BJ1004" s="16"/>
    </row>
    <row r="1005" spans="1:62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T1005" s="16"/>
      <c r="AU1005" s="16"/>
      <c r="AV1005" s="16"/>
      <c r="AW1005" s="16"/>
      <c r="AX1005" s="16"/>
      <c r="AY1005" s="16"/>
      <c r="AZ1005" s="16"/>
      <c r="BA1005" s="16"/>
      <c r="BB1005" s="16"/>
      <c r="BC1005" s="16"/>
      <c r="BD1005" s="16"/>
      <c r="BE1005" s="16"/>
      <c r="BF1005" s="16"/>
      <c r="BG1005" s="16"/>
      <c r="BH1005" s="16"/>
      <c r="BI1005" s="16"/>
      <c r="BJ1005" s="16"/>
    </row>
    <row r="1006" spans="1:62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</row>
    <row r="1007" spans="1:62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T1007" s="16"/>
      <c r="AU1007" s="16"/>
      <c r="AV1007" s="16"/>
      <c r="AW1007" s="16"/>
      <c r="AX1007" s="16"/>
      <c r="AY1007" s="16"/>
      <c r="AZ1007" s="16"/>
      <c r="BA1007" s="16"/>
      <c r="BB1007" s="16"/>
      <c r="BC1007" s="16"/>
      <c r="BD1007" s="16"/>
      <c r="BE1007" s="16"/>
      <c r="BF1007" s="16"/>
      <c r="BG1007" s="16"/>
      <c r="BH1007" s="16"/>
      <c r="BI1007" s="16"/>
      <c r="BJ1007" s="16"/>
    </row>
    <row r="1008" spans="1:62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T1008" s="16"/>
      <c r="AU1008" s="16"/>
      <c r="AV1008" s="16"/>
      <c r="AW1008" s="16"/>
      <c r="AX1008" s="16"/>
      <c r="AY1008" s="16"/>
      <c r="AZ1008" s="16"/>
      <c r="BA1008" s="16"/>
      <c r="BB1008" s="16"/>
      <c r="BC1008" s="16"/>
      <c r="BD1008" s="16"/>
      <c r="BE1008" s="16"/>
      <c r="BF1008" s="16"/>
      <c r="BG1008" s="16"/>
      <c r="BH1008" s="16"/>
      <c r="BI1008" s="16"/>
      <c r="BJ1008" s="16"/>
    </row>
  </sheetData>
  <mergeCells count="79">
    <mergeCell ref="BC14:BF14"/>
    <mergeCell ref="BG14:BJ14"/>
    <mergeCell ref="G14:J14"/>
    <mergeCell ref="G15:J15"/>
    <mergeCell ref="AA14:AD14"/>
    <mergeCell ref="AE14:AH14"/>
    <mergeCell ref="AI14:AL14"/>
    <mergeCell ref="AM14:AP14"/>
    <mergeCell ref="AQ14:AT14"/>
    <mergeCell ref="AU14:AX14"/>
    <mergeCell ref="AY14:BB14"/>
    <mergeCell ref="AY7:AY10"/>
    <mergeCell ref="BC7:BC10"/>
    <mergeCell ref="BG7:BG10"/>
    <mergeCell ref="W7:W10"/>
    <mergeCell ref="AA7:AA10"/>
    <mergeCell ref="AE7:AE10"/>
    <mergeCell ref="AI7:AI10"/>
    <mergeCell ref="AM7:AM10"/>
    <mergeCell ref="AQ7:AQ10"/>
    <mergeCell ref="AU7:AU10"/>
    <mergeCell ref="AY3:BB3"/>
    <mergeCell ref="BC3:BF3"/>
    <mergeCell ref="BG3:BJ3"/>
    <mergeCell ref="C3:E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BC15:BF15"/>
    <mergeCell ref="BG15:BJ15"/>
    <mergeCell ref="AA15:AD15"/>
    <mergeCell ref="AE15:AH15"/>
    <mergeCell ref="AI15:AL15"/>
    <mergeCell ref="AM15:AP15"/>
    <mergeCell ref="AQ15:AT15"/>
    <mergeCell ref="AU15:AX15"/>
    <mergeCell ref="AY15:BB15"/>
    <mergeCell ref="B29:C29"/>
    <mergeCell ref="B30:C30"/>
    <mergeCell ref="B31:C31"/>
    <mergeCell ref="B32:C32"/>
    <mergeCell ref="B22:C22"/>
    <mergeCell ref="B23:C23"/>
    <mergeCell ref="B24:C24"/>
    <mergeCell ref="B25:C25"/>
    <mergeCell ref="B26:C26"/>
    <mergeCell ref="B27:C27"/>
    <mergeCell ref="B28:C28"/>
    <mergeCell ref="J16:K16"/>
    <mergeCell ref="B18:C18"/>
    <mergeCell ref="B19:C19"/>
    <mergeCell ref="B20:C20"/>
    <mergeCell ref="B21:C21"/>
    <mergeCell ref="O7:O10"/>
    <mergeCell ref="S7:S10"/>
    <mergeCell ref="S15:V15"/>
    <mergeCell ref="W15:Z15"/>
    <mergeCell ref="E9:E10"/>
    <mergeCell ref="C14:E14"/>
    <mergeCell ref="K14:N14"/>
    <mergeCell ref="O14:R14"/>
    <mergeCell ref="S14:V14"/>
    <mergeCell ref="W14:Z14"/>
    <mergeCell ref="C15:E15"/>
    <mergeCell ref="K15:N15"/>
    <mergeCell ref="O15:R15"/>
    <mergeCell ref="B7:B10"/>
    <mergeCell ref="C7:C10"/>
    <mergeCell ref="E7:E8"/>
    <mergeCell ref="G7:G10"/>
    <mergeCell ref="K7:K10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J34"/>
  <sheetViews>
    <sheetView workbookViewId="0">
      <pane xSplit="6" topLeftCell="G1" activePane="topRight" state="frozen"/>
      <selection pane="topRight" activeCell="G3" sqref="G3:BJ3"/>
    </sheetView>
  </sheetViews>
  <sheetFormatPr baseColWidth="10" defaultColWidth="12.6640625" defaultRowHeight="15" customHeight="1"/>
  <cols>
    <col min="1" max="1" width="15.109375" customWidth="1"/>
    <col min="2" max="2" width="18.33203125" customWidth="1"/>
    <col min="3" max="3" width="27.33203125" customWidth="1"/>
    <col min="4" max="4" width="22.77734375" customWidth="1"/>
    <col min="5" max="5" width="26" customWidth="1"/>
    <col min="7" max="7" width="33" customWidth="1"/>
    <col min="8" max="8" width="22.77734375" customWidth="1"/>
    <col min="9" max="9" width="11.77734375" customWidth="1"/>
    <col min="10" max="10" width="4.88671875" customWidth="1"/>
    <col min="11" max="11" width="32.88671875" customWidth="1"/>
    <col min="12" max="12" width="22.77734375" customWidth="1"/>
    <col min="13" max="13" width="26" customWidth="1"/>
    <col min="14" max="14" width="4.88671875" customWidth="1"/>
    <col min="15" max="15" width="36.33203125" customWidth="1"/>
    <col min="16" max="16" width="22.77734375" customWidth="1"/>
    <col min="17" max="17" width="26" customWidth="1"/>
    <col min="18" max="18" width="4.88671875" customWidth="1"/>
    <col min="19" max="19" width="29.21875" customWidth="1"/>
    <col min="20" max="20" width="22.77734375" customWidth="1"/>
    <col min="21" max="21" width="11.77734375" customWidth="1"/>
    <col min="22" max="22" width="4.88671875" customWidth="1"/>
    <col min="23" max="23" width="36.33203125" customWidth="1"/>
    <col min="24" max="24" width="22.77734375" customWidth="1"/>
    <col min="25" max="25" width="26" customWidth="1"/>
    <col min="26" max="26" width="4.88671875" customWidth="1"/>
    <col min="27" max="27" width="36" customWidth="1"/>
    <col min="28" max="28" width="22.77734375" customWidth="1"/>
    <col min="29" max="29" width="26" customWidth="1"/>
    <col min="30" max="30" width="4.88671875" customWidth="1"/>
    <col min="31" max="31" width="38.33203125" customWidth="1"/>
    <col min="32" max="32" width="22.77734375" customWidth="1"/>
    <col min="33" max="33" width="26" customWidth="1"/>
    <col min="34" max="34" width="24.33203125" customWidth="1"/>
    <col min="35" max="35" width="28.77734375" customWidth="1"/>
    <col min="36" max="36" width="22.77734375" customWidth="1"/>
    <col min="37" max="37" width="26" customWidth="1"/>
    <col min="38" max="38" width="4.88671875" customWidth="1"/>
    <col min="39" max="39" width="30.21875" customWidth="1"/>
    <col min="40" max="40" width="22.77734375" customWidth="1"/>
    <col min="41" max="41" width="11.77734375" customWidth="1"/>
    <col min="42" max="42" width="4.88671875" customWidth="1"/>
    <col min="43" max="43" width="30.33203125" customWidth="1"/>
    <col min="44" max="44" width="22.77734375" customWidth="1"/>
    <col min="45" max="45" width="26" customWidth="1"/>
    <col min="46" max="46" width="4.88671875" customWidth="1"/>
    <col min="47" max="47" width="24.6640625" customWidth="1"/>
    <col min="48" max="48" width="22.77734375" customWidth="1"/>
    <col min="49" max="49" width="26" customWidth="1"/>
    <col min="50" max="50" width="4.88671875" customWidth="1"/>
    <col min="51" max="51" width="35.33203125" customWidth="1"/>
    <col min="52" max="52" width="22.77734375" customWidth="1"/>
    <col min="53" max="53" width="26" customWidth="1"/>
    <col min="54" max="54" width="4.88671875" customWidth="1"/>
    <col min="55" max="55" width="36.6640625" customWidth="1"/>
    <col min="56" max="56" width="22.77734375" customWidth="1"/>
    <col min="57" max="57" width="26" customWidth="1"/>
    <col min="58" max="58" width="4.88671875" customWidth="1"/>
    <col min="59" max="59" width="24" customWidth="1"/>
    <col min="60" max="60" width="22.77734375" customWidth="1"/>
    <col min="61" max="61" width="26" customWidth="1"/>
    <col min="62" max="62" width="4.88671875" customWidth="1"/>
  </cols>
  <sheetData>
    <row r="1" spans="1:62">
      <c r="A1" s="1" t="s">
        <v>71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</row>
    <row r="2" spans="1:62">
      <c r="A2" s="16"/>
      <c r="B2" s="16"/>
      <c r="C2" s="17"/>
      <c r="D2" s="17"/>
      <c r="E2" s="17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</row>
    <row r="3" spans="1:62">
      <c r="A3" s="16"/>
      <c r="B3" s="18"/>
      <c r="C3" s="59" t="s">
        <v>72</v>
      </c>
      <c r="D3" s="48"/>
      <c r="E3" s="49"/>
      <c r="F3" s="19"/>
      <c r="G3" s="55" t="s">
        <v>28</v>
      </c>
      <c r="H3" s="48"/>
      <c r="I3" s="48"/>
      <c r="J3" s="49"/>
      <c r="K3" s="55" t="s">
        <v>29</v>
      </c>
      <c r="L3" s="48"/>
      <c r="M3" s="48"/>
      <c r="N3" s="49"/>
      <c r="O3" s="55" t="s">
        <v>30</v>
      </c>
      <c r="P3" s="48"/>
      <c r="Q3" s="48"/>
      <c r="R3" s="49"/>
      <c r="S3" s="55" t="s">
        <v>31</v>
      </c>
      <c r="T3" s="48"/>
      <c r="U3" s="48"/>
      <c r="V3" s="49"/>
      <c r="W3" s="55" t="s">
        <v>32</v>
      </c>
      <c r="X3" s="48"/>
      <c r="Y3" s="48"/>
      <c r="Z3" s="49"/>
      <c r="AA3" s="55" t="s">
        <v>33</v>
      </c>
      <c r="AB3" s="48"/>
      <c r="AC3" s="48"/>
      <c r="AD3" s="49"/>
      <c r="AE3" s="55" t="s">
        <v>34</v>
      </c>
      <c r="AF3" s="48"/>
      <c r="AG3" s="48"/>
      <c r="AH3" s="49"/>
      <c r="AI3" s="55" t="s">
        <v>35</v>
      </c>
      <c r="AJ3" s="48"/>
      <c r="AK3" s="48"/>
      <c r="AL3" s="49"/>
      <c r="AM3" s="55" t="s">
        <v>36</v>
      </c>
      <c r="AN3" s="48"/>
      <c r="AO3" s="48"/>
      <c r="AP3" s="49"/>
      <c r="AQ3" s="55" t="s">
        <v>37</v>
      </c>
      <c r="AR3" s="48"/>
      <c r="AS3" s="48"/>
      <c r="AT3" s="49"/>
      <c r="AU3" s="55" t="s">
        <v>38</v>
      </c>
      <c r="AV3" s="48"/>
      <c r="AW3" s="48"/>
      <c r="AX3" s="49"/>
      <c r="AY3" s="55" t="s">
        <v>39</v>
      </c>
      <c r="AZ3" s="48"/>
      <c r="BA3" s="48"/>
      <c r="BB3" s="49"/>
      <c r="BC3" s="55" t="s">
        <v>40</v>
      </c>
      <c r="BD3" s="48"/>
      <c r="BE3" s="48"/>
      <c r="BF3" s="49"/>
      <c r="BG3" s="55" t="s">
        <v>41</v>
      </c>
      <c r="BH3" s="48"/>
      <c r="BI3" s="48"/>
      <c r="BJ3" s="49"/>
    </row>
    <row r="4" spans="1:62">
      <c r="A4" s="21"/>
      <c r="B4" s="18"/>
      <c r="C4" s="22" t="s">
        <v>47</v>
      </c>
      <c r="D4" s="22" t="s">
        <v>48</v>
      </c>
      <c r="E4" s="23" t="s">
        <v>49</v>
      </c>
      <c r="F4" s="19"/>
      <c r="G4" s="24" t="s">
        <v>47</v>
      </c>
      <c r="H4" s="24" t="s">
        <v>48</v>
      </c>
      <c r="I4" s="24" t="s">
        <v>49</v>
      </c>
      <c r="J4" s="24" t="s">
        <v>50</v>
      </c>
      <c r="K4" s="24" t="s">
        <v>47</v>
      </c>
      <c r="L4" s="24" t="s">
        <v>48</v>
      </c>
      <c r="M4" s="24" t="s">
        <v>49</v>
      </c>
      <c r="N4" s="24" t="s">
        <v>50</v>
      </c>
      <c r="O4" s="24" t="s">
        <v>47</v>
      </c>
      <c r="P4" s="24" t="s">
        <v>48</v>
      </c>
      <c r="Q4" s="24" t="s">
        <v>49</v>
      </c>
      <c r="R4" s="24" t="s">
        <v>50</v>
      </c>
      <c r="S4" s="24" t="s">
        <v>47</v>
      </c>
      <c r="T4" s="24" t="s">
        <v>48</v>
      </c>
      <c r="U4" s="24" t="s">
        <v>49</v>
      </c>
      <c r="V4" s="24" t="s">
        <v>50</v>
      </c>
      <c r="W4" s="24" t="s">
        <v>47</v>
      </c>
      <c r="X4" s="24" t="s">
        <v>48</v>
      </c>
      <c r="Y4" s="24" t="s">
        <v>49</v>
      </c>
      <c r="Z4" s="24" t="s">
        <v>50</v>
      </c>
      <c r="AA4" s="24" t="s">
        <v>47</v>
      </c>
      <c r="AB4" s="24" t="s">
        <v>48</v>
      </c>
      <c r="AC4" s="24" t="s">
        <v>49</v>
      </c>
      <c r="AD4" s="24" t="s">
        <v>50</v>
      </c>
      <c r="AE4" s="24" t="s">
        <v>47</v>
      </c>
      <c r="AF4" s="24" t="s">
        <v>48</v>
      </c>
      <c r="AG4" s="24" t="s">
        <v>49</v>
      </c>
      <c r="AH4" s="24" t="s">
        <v>50</v>
      </c>
      <c r="AI4" s="24" t="s">
        <v>47</v>
      </c>
      <c r="AJ4" s="24" t="s">
        <v>48</v>
      </c>
      <c r="AK4" s="24" t="s">
        <v>49</v>
      </c>
      <c r="AL4" s="24" t="s">
        <v>50</v>
      </c>
      <c r="AM4" s="24" t="s">
        <v>47</v>
      </c>
      <c r="AN4" s="24" t="s">
        <v>48</v>
      </c>
      <c r="AO4" s="24" t="s">
        <v>49</v>
      </c>
      <c r="AP4" s="24" t="s">
        <v>50</v>
      </c>
      <c r="AQ4" s="24" t="s">
        <v>47</v>
      </c>
      <c r="AR4" s="24" t="s">
        <v>48</v>
      </c>
      <c r="AS4" s="24" t="s">
        <v>49</v>
      </c>
      <c r="AT4" s="24" t="s">
        <v>50</v>
      </c>
      <c r="AU4" s="24" t="s">
        <v>47</v>
      </c>
      <c r="AV4" s="24" t="s">
        <v>48</v>
      </c>
      <c r="AW4" s="24" t="s">
        <v>49</v>
      </c>
      <c r="AX4" s="24" t="s">
        <v>50</v>
      </c>
      <c r="AY4" s="24" t="s">
        <v>47</v>
      </c>
      <c r="AZ4" s="24" t="s">
        <v>48</v>
      </c>
      <c r="BA4" s="24" t="s">
        <v>49</v>
      </c>
      <c r="BB4" s="24" t="s">
        <v>50</v>
      </c>
      <c r="BC4" s="24" t="s">
        <v>47</v>
      </c>
      <c r="BD4" s="24" t="s">
        <v>48</v>
      </c>
      <c r="BE4" s="24" t="s">
        <v>49</v>
      </c>
      <c r="BF4" s="24" t="s">
        <v>50</v>
      </c>
      <c r="BG4" s="24" t="s">
        <v>47</v>
      </c>
      <c r="BH4" s="24" t="s">
        <v>48</v>
      </c>
      <c r="BI4" s="24" t="s">
        <v>49</v>
      </c>
      <c r="BJ4" s="24" t="s">
        <v>50</v>
      </c>
    </row>
    <row r="5" spans="1:62">
      <c r="A5" s="21"/>
      <c r="B5" s="18" t="s">
        <v>51</v>
      </c>
      <c r="C5" s="26" t="s">
        <v>52</v>
      </c>
      <c r="D5" s="26" t="s">
        <v>52</v>
      </c>
      <c r="E5" s="26" t="s">
        <v>52</v>
      </c>
      <c r="F5" s="19"/>
      <c r="G5" s="27" t="s">
        <v>52</v>
      </c>
      <c r="H5" s="27" t="s">
        <v>52</v>
      </c>
      <c r="I5" s="27" t="s">
        <v>52</v>
      </c>
      <c r="J5" s="13"/>
      <c r="K5" s="27" t="s">
        <v>52</v>
      </c>
      <c r="L5" s="27" t="s">
        <v>52</v>
      </c>
      <c r="M5" s="27" t="s">
        <v>52</v>
      </c>
      <c r="N5" s="13"/>
      <c r="O5" s="27" t="s">
        <v>52</v>
      </c>
      <c r="P5" s="27" t="s">
        <v>52</v>
      </c>
      <c r="Q5" s="27" t="s">
        <v>52</v>
      </c>
      <c r="R5" s="13"/>
      <c r="S5" s="27" t="s">
        <v>52</v>
      </c>
      <c r="T5" s="27" t="s">
        <v>52</v>
      </c>
      <c r="U5" s="27" t="s">
        <v>52</v>
      </c>
      <c r="V5" s="13"/>
      <c r="W5" s="27" t="s">
        <v>52</v>
      </c>
      <c r="X5" s="27" t="s">
        <v>52</v>
      </c>
      <c r="Y5" s="27" t="s">
        <v>52</v>
      </c>
      <c r="Z5" s="13"/>
      <c r="AA5" s="27" t="s">
        <v>52</v>
      </c>
      <c r="AB5" s="27" t="s">
        <v>52</v>
      </c>
      <c r="AC5" s="27" t="s">
        <v>52</v>
      </c>
      <c r="AD5" s="13"/>
      <c r="AE5" s="27" t="s">
        <v>52</v>
      </c>
      <c r="AF5" s="27" t="s">
        <v>52</v>
      </c>
      <c r="AG5" s="27" t="s">
        <v>52</v>
      </c>
      <c r="AH5" s="13" t="s">
        <v>73</v>
      </c>
      <c r="AI5" s="27" t="s">
        <v>52</v>
      </c>
      <c r="AJ5" s="27" t="s">
        <v>52</v>
      </c>
      <c r="AK5" s="27" t="s">
        <v>52</v>
      </c>
      <c r="AL5" s="13"/>
      <c r="AM5" s="27" t="s">
        <v>52</v>
      </c>
      <c r="AN5" s="27" t="s">
        <v>52</v>
      </c>
      <c r="AO5" s="27" t="s">
        <v>52</v>
      </c>
      <c r="AP5" s="13"/>
      <c r="AQ5" s="27" t="s">
        <v>52</v>
      </c>
      <c r="AR5" s="27" t="s">
        <v>52</v>
      </c>
      <c r="AS5" s="27" t="s">
        <v>52</v>
      </c>
      <c r="AT5" s="13"/>
      <c r="AU5" s="27" t="s">
        <v>52</v>
      </c>
      <c r="AV5" s="27" t="s">
        <v>52</v>
      </c>
      <c r="AW5" s="27" t="s">
        <v>52</v>
      </c>
      <c r="AX5" s="13"/>
      <c r="AY5" s="27" t="s">
        <v>52</v>
      </c>
      <c r="AZ5" s="27" t="s">
        <v>52</v>
      </c>
      <c r="BA5" s="27" t="s">
        <v>52</v>
      </c>
      <c r="BB5" s="13"/>
      <c r="BC5" s="27" t="s">
        <v>52</v>
      </c>
      <c r="BD5" s="27" t="s">
        <v>52</v>
      </c>
      <c r="BE5" s="27" t="s">
        <v>52</v>
      </c>
      <c r="BF5" s="13"/>
      <c r="BG5" s="27" t="s">
        <v>52</v>
      </c>
      <c r="BH5" s="27" t="s">
        <v>52</v>
      </c>
      <c r="BI5" s="27" t="s">
        <v>52</v>
      </c>
      <c r="BJ5" s="13"/>
    </row>
    <row r="6" spans="1:62">
      <c r="A6" s="21"/>
      <c r="B6" s="18" t="s">
        <v>54</v>
      </c>
      <c r="C6" s="26" t="s">
        <v>55</v>
      </c>
      <c r="D6" s="26" t="s">
        <v>56</v>
      </c>
      <c r="E6" s="26" t="s">
        <v>52</v>
      </c>
      <c r="F6" s="19"/>
      <c r="G6" s="27" t="s">
        <v>55</v>
      </c>
      <c r="H6" s="27" t="s">
        <v>56</v>
      </c>
      <c r="I6" s="27" t="s">
        <v>52</v>
      </c>
      <c r="J6" s="27"/>
      <c r="K6" s="27" t="s">
        <v>52</v>
      </c>
      <c r="L6" s="27" t="s">
        <v>56</v>
      </c>
      <c r="M6" s="27" t="s">
        <v>52</v>
      </c>
      <c r="N6" s="27"/>
      <c r="O6" s="27" t="s">
        <v>52</v>
      </c>
      <c r="P6" s="27" t="s">
        <v>52</v>
      </c>
      <c r="Q6" s="27" t="s">
        <v>52</v>
      </c>
      <c r="R6" s="27"/>
      <c r="S6" s="27" t="s">
        <v>52</v>
      </c>
      <c r="T6" s="27" t="s">
        <v>56</v>
      </c>
      <c r="U6" s="27" t="s">
        <v>52</v>
      </c>
      <c r="V6" s="27"/>
      <c r="W6" s="27" t="s">
        <v>52</v>
      </c>
      <c r="X6" s="27" t="s">
        <v>56</v>
      </c>
      <c r="Y6" s="27" t="s">
        <v>52</v>
      </c>
      <c r="Z6" s="27"/>
      <c r="AA6" s="27" t="s">
        <v>52</v>
      </c>
      <c r="AB6" s="27" t="s">
        <v>56</v>
      </c>
      <c r="AC6" s="27" t="s">
        <v>52</v>
      </c>
      <c r="AD6" s="27"/>
      <c r="AE6" s="27" t="s">
        <v>52</v>
      </c>
      <c r="AF6" s="27" t="s">
        <v>52</v>
      </c>
      <c r="AG6" s="27" t="s">
        <v>52</v>
      </c>
      <c r="AH6" s="27" t="s">
        <v>74</v>
      </c>
      <c r="AI6" s="27" t="s">
        <v>52</v>
      </c>
      <c r="AJ6" s="27" t="s">
        <v>56</v>
      </c>
      <c r="AK6" s="27" t="s">
        <v>52</v>
      </c>
      <c r="AL6" s="27"/>
      <c r="AM6" s="27" t="s">
        <v>52</v>
      </c>
      <c r="AN6" s="27" t="s">
        <v>56</v>
      </c>
      <c r="AO6" s="27" t="s">
        <v>52</v>
      </c>
      <c r="AP6" s="27"/>
      <c r="AQ6" s="27" t="s">
        <v>52</v>
      </c>
      <c r="AR6" s="27" t="s">
        <v>56</v>
      </c>
      <c r="AS6" s="27" t="s">
        <v>52</v>
      </c>
      <c r="AT6" s="27"/>
      <c r="AU6" s="27" t="s">
        <v>52</v>
      </c>
      <c r="AV6" s="27" t="s">
        <v>52</v>
      </c>
      <c r="AW6" s="27" t="s">
        <v>52</v>
      </c>
      <c r="AX6" s="27"/>
      <c r="AY6" s="27" t="s">
        <v>52</v>
      </c>
      <c r="AZ6" s="27" t="s">
        <v>56</v>
      </c>
      <c r="BA6" s="27" t="s">
        <v>52</v>
      </c>
      <c r="BB6" s="27"/>
      <c r="BC6" s="27" t="s">
        <v>52</v>
      </c>
      <c r="BD6" s="27" t="s">
        <v>56</v>
      </c>
      <c r="BE6" s="27" t="s">
        <v>52</v>
      </c>
      <c r="BF6" s="27"/>
      <c r="BG6" s="27" t="s">
        <v>52</v>
      </c>
      <c r="BH6" s="27" t="s">
        <v>56</v>
      </c>
      <c r="BI6" s="27" t="s">
        <v>52</v>
      </c>
      <c r="BJ6" s="27"/>
    </row>
    <row r="7" spans="1:62">
      <c r="A7" s="21"/>
      <c r="B7" s="60"/>
      <c r="C7" s="63" t="s">
        <v>53</v>
      </c>
      <c r="D7" s="26" t="s">
        <v>57</v>
      </c>
      <c r="E7" s="66" t="s">
        <v>58</v>
      </c>
      <c r="F7" s="19"/>
      <c r="G7" s="60" t="s">
        <v>53</v>
      </c>
      <c r="H7" s="27" t="s">
        <v>57</v>
      </c>
      <c r="I7" s="27" t="s">
        <v>52</v>
      </c>
      <c r="J7" s="27"/>
      <c r="K7" s="60" t="s">
        <v>53</v>
      </c>
      <c r="L7" s="27" t="s">
        <v>57</v>
      </c>
      <c r="M7" s="62" t="s">
        <v>58</v>
      </c>
      <c r="N7" s="27"/>
      <c r="O7" s="60" t="s">
        <v>53</v>
      </c>
      <c r="P7" s="27" t="s">
        <v>57</v>
      </c>
      <c r="Q7" s="62" t="s">
        <v>58</v>
      </c>
      <c r="R7" s="27"/>
      <c r="S7" s="60" t="s">
        <v>53</v>
      </c>
      <c r="T7" s="27" t="s">
        <v>57</v>
      </c>
      <c r="U7" s="27" t="s">
        <v>52</v>
      </c>
      <c r="V7" s="27"/>
      <c r="W7" s="60" t="s">
        <v>53</v>
      </c>
      <c r="X7" s="27" t="s">
        <v>57</v>
      </c>
      <c r="Y7" s="27" t="s">
        <v>58</v>
      </c>
      <c r="Z7" s="27"/>
      <c r="AA7" s="60" t="s">
        <v>53</v>
      </c>
      <c r="AB7" s="27" t="s">
        <v>57</v>
      </c>
      <c r="AC7" s="27" t="s">
        <v>58</v>
      </c>
      <c r="AD7" s="27"/>
      <c r="AE7" s="60" t="s">
        <v>53</v>
      </c>
      <c r="AF7" s="27" t="s">
        <v>52</v>
      </c>
      <c r="AG7" s="27" t="s">
        <v>52</v>
      </c>
      <c r="AH7" s="27" t="s">
        <v>75</v>
      </c>
      <c r="AI7" s="60" t="s">
        <v>53</v>
      </c>
      <c r="AJ7" s="27" t="s">
        <v>57</v>
      </c>
      <c r="AK7" s="27" t="s">
        <v>58</v>
      </c>
      <c r="AL7" s="27"/>
      <c r="AM7" s="60" t="s">
        <v>53</v>
      </c>
      <c r="AN7" s="27" t="s">
        <v>57</v>
      </c>
      <c r="AO7" s="27" t="s">
        <v>52</v>
      </c>
      <c r="AP7" s="27"/>
      <c r="AQ7" s="60" t="s">
        <v>53</v>
      </c>
      <c r="AR7" s="27" t="s">
        <v>57</v>
      </c>
      <c r="AS7" s="27" t="s">
        <v>58</v>
      </c>
      <c r="AT7" s="27"/>
      <c r="AU7" s="60" t="s">
        <v>53</v>
      </c>
      <c r="AV7" s="27" t="s">
        <v>57</v>
      </c>
      <c r="AW7" s="27" t="s">
        <v>58</v>
      </c>
      <c r="AX7" s="27"/>
      <c r="AY7" s="60" t="s">
        <v>53</v>
      </c>
      <c r="AZ7" s="27" t="s">
        <v>57</v>
      </c>
      <c r="BA7" s="27" t="s">
        <v>58</v>
      </c>
      <c r="BB7" s="27"/>
      <c r="BC7" s="60" t="s">
        <v>53</v>
      </c>
      <c r="BD7" s="27" t="s">
        <v>57</v>
      </c>
      <c r="BE7" s="27" t="s">
        <v>58</v>
      </c>
      <c r="BF7" s="27"/>
      <c r="BG7" s="60" t="s">
        <v>53</v>
      </c>
      <c r="BH7" s="27" t="s">
        <v>57</v>
      </c>
      <c r="BI7" s="27" t="s">
        <v>58</v>
      </c>
      <c r="BJ7" s="27"/>
    </row>
    <row r="8" spans="1:62">
      <c r="A8" s="21"/>
      <c r="B8" s="61"/>
      <c r="C8" s="64"/>
      <c r="D8" s="26" t="s">
        <v>59</v>
      </c>
      <c r="E8" s="65"/>
      <c r="F8" s="19"/>
      <c r="G8" s="61"/>
      <c r="H8" s="29" t="s">
        <v>59</v>
      </c>
      <c r="I8" s="27" t="s">
        <v>52</v>
      </c>
      <c r="J8" s="27"/>
      <c r="K8" s="61"/>
      <c r="L8" s="29" t="s">
        <v>59</v>
      </c>
      <c r="M8" s="49"/>
      <c r="N8" s="27"/>
      <c r="O8" s="61"/>
      <c r="P8" s="29" t="s">
        <v>59</v>
      </c>
      <c r="Q8" s="49"/>
      <c r="R8" s="27"/>
      <c r="S8" s="61"/>
      <c r="T8" s="29" t="s">
        <v>59</v>
      </c>
      <c r="U8" s="27" t="s">
        <v>52</v>
      </c>
      <c r="V8" s="27"/>
      <c r="W8" s="61"/>
      <c r="X8" s="29" t="s">
        <v>59</v>
      </c>
      <c r="Y8" s="27"/>
      <c r="Z8" s="27"/>
      <c r="AA8" s="61"/>
      <c r="AB8" s="29" t="s">
        <v>59</v>
      </c>
      <c r="AC8" s="27"/>
      <c r="AD8" s="27"/>
      <c r="AE8" s="61"/>
      <c r="AF8" s="29" t="s">
        <v>59</v>
      </c>
      <c r="AG8" s="27"/>
      <c r="AH8" s="27" t="s">
        <v>76</v>
      </c>
      <c r="AI8" s="61"/>
      <c r="AJ8" s="29" t="s">
        <v>59</v>
      </c>
      <c r="AK8" s="27"/>
      <c r="AL8" s="27"/>
      <c r="AM8" s="61"/>
      <c r="AN8" s="29" t="s">
        <v>59</v>
      </c>
      <c r="AO8" s="27" t="s">
        <v>52</v>
      </c>
      <c r="AP8" s="27"/>
      <c r="AQ8" s="61"/>
      <c r="AR8" s="29" t="s">
        <v>59</v>
      </c>
      <c r="AS8" s="27"/>
      <c r="AT8" s="27"/>
      <c r="AU8" s="61"/>
      <c r="AV8" s="29" t="s">
        <v>59</v>
      </c>
      <c r="AW8" s="27"/>
      <c r="AX8" s="27"/>
      <c r="AY8" s="61"/>
      <c r="AZ8" s="29" t="s">
        <v>59</v>
      </c>
      <c r="BA8" s="27"/>
      <c r="BB8" s="27"/>
      <c r="BC8" s="61"/>
      <c r="BD8" s="29" t="s">
        <v>59</v>
      </c>
      <c r="BE8" s="27"/>
      <c r="BF8" s="27"/>
      <c r="BG8" s="61"/>
      <c r="BH8" s="29" t="s">
        <v>59</v>
      </c>
      <c r="BI8" s="27"/>
      <c r="BJ8" s="27"/>
    </row>
    <row r="9" spans="1:62">
      <c r="A9" s="21"/>
      <c r="B9" s="61"/>
      <c r="C9" s="64"/>
      <c r="D9" s="26" t="s">
        <v>60</v>
      </c>
      <c r="E9" s="66" t="s">
        <v>61</v>
      </c>
      <c r="F9" s="19"/>
      <c r="G9" s="61"/>
      <c r="H9" s="29" t="s">
        <v>60</v>
      </c>
      <c r="I9" s="27" t="s">
        <v>52</v>
      </c>
      <c r="J9" s="27"/>
      <c r="K9" s="61"/>
      <c r="L9" s="29" t="s">
        <v>60</v>
      </c>
      <c r="M9" s="62" t="s">
        <v>61</v>
      </c>
      <c r="N9" s="27"/>
      <c r="O9" s="61"/>
      <c r="P9" s="29" t="s">
        <v>60</v>
      </c>
      <c r="Q9" s="62" t="s">
        <v>61</v>
      </c>
      <c r="R9" s="27"/>
      <c r="S9" s="61"/>
      <c r="T9" s="29" t="s">
        <v>60</v>
      </c>
      <c r="U9" s="27" t="s">
        <v>52</v>
      </c>
      <c r="V9" s="27"/>
      <c r="W9" s="61"/>
      <c r="X9" s="29" t="s">
        <v>60</v>
      </c>
      <c r="Y9" s="27" t="s">
        <v>61</v>
      </c>
      <c r="Z9" s="27"/>
      <c r="AA9" s="61"/>
      <c r="AB9" s="29" t="s">
        <v>60</v>
      </c>
      <c r="AC9" s="27" t="s">
        <v>61</v>
      </c>
      <c r="AD9" s="27"/>
      <c r="AE9" s="61"/>
      <c r="AF9" s="29" t="s">
        <v>60</v>
      </c>
      <c r="AG9" s="27" t="s">
        <v>61</v>
      </c>
      <c r="AH9" s="27"/>
      <c r="AI9" s="61"/>
      <c r="AJ9" s="29" t="s">
        <v>60</v>
      </c>
      <c r="AK9" s="27" t="s">
        <v>61</v>
      </c>
      <c r="AL9" s="27"/>
      <c r="AM9" s="61"/>
      <c r="AN9" s="29" t="s">
        <v>60</v>
      </c>
      <c r="AO9" s="27" t="s">
        <v>52</v>
      </c>
      <c r="AP9" s="27"/>
      <c r="AQ9" s="61"/>
      <c r="AR9" s="29" t="s">
        <v>60</v>
      </c>
      <c r="AS9" s="27" t="s">
        <v>61</v>
      </c>
      <c r="AT9" s="27"/>
      <c r="AU9" s="61"/>
      <c r="AV9" s="29" t="s">
        <v>60</v>
      </c>
      <c r="AW9" s="27" t="s">
        <v>61</v>
      </c>
      <c r="AX9" s="27"/>
      <c r="AY9" s="61"/>
      <c r="AZ9" s="29" t="s">
        <v>60</v>
      </c>
      <c r="BA9" s="27" t="s">
        <v>61</v>
      </c>
      <c r="BB9" s="27"/>
      <c r="BC9" s="61"/>
      <c r="BD9" s="29" t="s">
        <v>60</v>
      </c>
      <c r="BE9" s="27" t="s">
        <v>61</v>
      </c>
      <c r="BF9" s="27"/>
      <c r="BG9" s="61"/>
      <c r="BH9" s="29" t="s">
        <v>60</v>
      </c>
      <c r="BI9" s="27" t="s">
        <v>61</v>
      </c>
      <c r="BJ9" s="27"/>
    </row>
    <row r="10" spans="1:62">
      <c r="A10" s="21"/>
      <c r="B10" s="49"/>
      <c r="C10" s="65"/>
      <c r="D10" s="30" t="s">
        <v>62</v>
      </c>
      <c r="E10" s="65"/>
      <c r="F10" s="19"/>
      <c r="G10" s="49"/>
      <c r="H10" s="27" t="s">
        <v>62</v>
      </c>
      <c r="I10" s="27" t="s">
        <v>52</v>
      </c>
      <c r="J10" s="27"/>
      <c r="K10" s="49"/>
      <c r="L10" s="27" t="s">
        <v>62</v>
      </c>
      <c r="M10" s="49"/>
      <c r="N10" s="27"/>
      <c r="O10" s="49"/>
      <c r="P10" s="27" t="s">
        <v>62</v>
      </c>
      <c r="Q10" s="49"/>
      <c r="R10" s="27"/>
      <c r="S10" s="49"/>
      <c r="T10" s="27" t="s">
        <v>62</v>
      </c>
      <c r="U10" s="27" t="s">
        <v>52</v>
      </c>
      <c r="V10" s="27"/>
      <c r="W10" s="49"/>
      <c r="X10" s="27" t="s">
        <v>62</v>
      </c>
      <c r="Y10" s="27"/>
      <c r="Z10" s="27"/>
      <c r="AA10" s="49"/>
      <c r="AB10" s="27" t="s">
        <v>62</v>
      </c>
      <c r="AC10" s="27"/>
      <c r="AD10" s="27"/>
      <c r="AE10" s="49"/>
      <c r="AF10" s="27" t="s">
        <v>62</v>
      </c>
      <c r="AG10" s="27"/>
      <c r="AH10" s="27"/>
      <c r="AI10" s="49"/>
      <c r="AJ10" s="27" t="s">
        <v>62</v>
      </c>
      <c r="AK10" s="27"/>
      <c r="AL10" s="27"/>
      <c r="AM10" s="49"/>
      <c r="AN10" s="27" t="s">
        <v>62</v>
      </c>
      <c r="AO10" s="27" t="s">
        <v>52</v>
      </c>
      <c r="AP10" s="27"/>
      <c r="AQ10" s="49"/>
      <c r="AR10" s="27" t="s">
        <v>62</v>
      </c>
      <c r="AS10" s="27"/>
      <c r="AT10" s="27"/>
      <c r="AU10" s="49"/>
      <c r="AV10" s="27" t="s">
        <v>62</v>
      </c>
      <c r="AW10" s="27"/>
      <c r="AX10" s="27"/>
      <c r="AY10" s="49"/>
      <c r="AZ10" s="27" t="s">
        <v>62</v>
      </c>
      <c r="BA10" s="27"/>
      <c r="BB10" s="27"/>
      <c r="BC10" s="49"/>
      <c r="BD10" s="27" t="s">
        <v>62</v>
      </c>
      <c r="BE10" s="27"/>
      <c r="BF10" s="27"/>
      <c r="BG10" s="49"/>
      <c r="BH10" s="27" t="s">
        <v>62</v>
      </c>
      <c r="BI10" s="27"/>
      <c r="BJ10" s="27"/>
    </row>
    <row r="11" spans="1:62">
      <c r="A11" s="21"/>
      <c r="B11" s="18" t="s">
        <v>63</v>
      </c>
      <c r="C11" s="26" t="s">
        <v>52</v>
      </c>
      <c r="D11" s="26" t="s">
        <v>52</v>
      </c>
      <c r="E11" s="26" t="s">
        <v>52</v>
      </c>
      <c r="F11" s="19"/>
      <c r="G11" s="27" t="s">
        <v>52</v>
      </c>
      <c r="H11" s="27" t="s">
        <v>52</v>
      </c>
      <c r="I11" s="27" t="s">
        <v>52</v>
      </c>
      <c r="J11" s="27"/>
      <c r="K11" s="27" t="s">
        <v>52</v>
      </c>
      <c r="L11" s="27" t="s">
        <v>52</v>
      </c>
      <c r="M11" s="27" t="s">
        <v>52</v>
      </c>
      <c r="N11" s="27"/>
      <c r="O11" s="27" t="s">
        <v>52</v>
      </c>
      <c r="P11" s="27" t="s">
        <v>52</v>
      </c>
      <c r="Q11" s="27" t="s">
        <v>52</v>
      </c>
      <c r="R11" s="27"/>
      <c r="S11" s="27" t="s">
        <v>52</v>
      </c>
      <c r="T11" s="27" t="s">
        <v>52</v>
      </c>
      <c r="U11" s="27" t="s">
        <v>52</v>
      </c>
      <c r="V11" s="27"/>
      <c r="W11" s="27" t="s">
        <v>52</v>
      </c>
      <c r="X11" s="27" t="s">
        <v>52</v>
      </c>
      <c r="Y11" s="27" t="s">
        <v>52</v>
      </c>
      <c r="Z11" s="27"/>
      <c r="AA11" s="27" t="s">
        <v>52</v>
      </c>
      <c r="AB11" s="27" t="s">
        <v>52</v>
      </c>
      <c r="AC11" s="27" t="s">
        <v>52</v>
      </c>
      <c r="AD11" s="27"/>
      <c r="AE11" s="27" t="s">
        <v>52</v>
      </c>
      <c r="AF11" s="27" t="s">
        <v>52</v>
      </c>
      <c r="AG11" s="27" t="s">
        <v>52</v>
      </c>
      <c r="AH11" s="27"/>
      <c r="AI11" s="27" t="s">
        <v>52</v>
      </c>
      <c r="AJ11" s="27" t="s">
        <v>52</v>
      </c>
      <c r="AK11" s="27" t="s">
        <v>52</v>
      </c>
      <c r="AL11" s="27"/>
      <c r="AM11" s="27" t="s">
        <v>52</v>
      </c>
      <c r="AN11" s="27" t="s">
        <v>52</v>
      </c>
      <c r="AO11" s="27" t="s">
        <v>52</v>
      </c>
      <c r="AP11" s="27"/>
      <c r="AQ11" s="27" t="s">
        <v>52</v>
      </c>
      <c r="AR11" s="27" t="s">
        <v>52</v>
      </c>
      <c r="AS11" s="27" t="s">
        <v>52</v>
      </c>
      <c r="AT11" s="27"/>
      <c r="AU11" s="27" t="s">
        <v>52</v>
      </c>
      <c r="AV11" s="27" t="s">
        <v>52</v>
      </c>
      <c r="AW11" s="27" t="s">
        <v>52</v>
      </c>
      <c r="AX11" s="27"/>
      <c r="AY11" s="27" t="s">
        <v>52</v>
      </c>
      <c r="AZ11" s="27" t="s">
        <v>52</v>
      </c>
      <c r="BA11" s="27" t="s">
        <v>52</v>
      </c>
      <c r="BB11" s="27"/>
      <c r="BC11" s="27" t="s">
        <v>52</v>
      </c>
      <c r="BD11" s="27" t="s">
        <v>52</v>
      </c>
      <c r="BE11" s="27" t="s">
        <v>52</v>
      </c>
      <c r="BF11" s="27"/>
      <c r="BG11" s="27" t="s">
        <v>52</v>
      </c>
      <c r="BH11" s="27" t="s">
        <v>52</v>
      </c>
      <c r="BI11" s="27" t="s">
        <v>52</v>
      </c>
      <c r="BJ11" s="27"/>
    </row>
    <row r="12" spans="1:62">
      <c r="A12" s="21"/>
      <c r="B12" s="18" t="s">
        <v>64</v>
      </c>
      <c r="C12" s="26" t="s">
        <v>52</v>
      </c>
      <c r="D12" s="26" t="s">
        <v>52</v>
      </c>
      <c r="E12" s="26" t="s">
        <v>52</v>
      </c>
      <c r="F12" s="19"/>
      <c r="G12" s="27" t="s">
        <v>52</v>
      </c>
      <c r="H12" s="27" t="s">
        <v>52</v>
      </c>
      <c r="I12" s="27" t="s">
        <v>52</v>
      </c>
      <c r="J12" s="27"/>
      <c r="K12" s="27" t="s">
        <v>52</v>
      </c>
      <c r="L12" s="27" t="s">
        <v>52</v>
      </c>
      <c r="M12" s="27" t="s">
        <v>52</v>
      </c>
      <c r="N12" s="27"/>
      <c r="O12" s="27" t="s">
        <v>52</v>
      </c>
      <c r="P12" s="27" t="s">
        <v>52</v>
      </c>
      <c r="Q12" s="27" t="s">
        <v>52</v>
      </c>
      <c r="R12" s="27"/>
      <c r="S12" s="27" t="s">
        <v>52</v>
      </c>
      <c r="T12" s="27" t="s">
        <v>52</v>
      </c>
      <c r="U12" s="27" t="s">
        <v>52</v>
      </c>
      <c r="V12" s="27"/>
      <c r="W12" s="27" t="s">
        <v>52</v>
      </c>
      <c r="X12" s="27" t="s">
        <v>52</v>
      </c>
      <c r="Y12" s="27" t="s">
        <v>52</v>
      </c>
      <c r="Z12" s="27"/>
      <c r="AA12" s="27" t="s">
        <v>52</v>
      </c>
      <c r="AB12" s="27" t="s">
        <v>52</v>
      </c>
      <c r="AC12" s="27" t="s">
        <v>52</v>
      </c>
      <c r="AD12" s="27"/>
      <c r="AE12" s="27" t="s">
        <v>52</v>
      </c>
      <c r="AF12" s="27" t="s">
        <v>52</v>
      </c>
      <c r="AG12" s="27" t="s">
        <v>52</v>
      </c>
      <c r="AH12" s="27"/>
      <c r="AI12" s="27" t="s">
        <v>52</v>
      </c>
      <c r="AJ12" s="27" t="s">
        <v>52</v>
      </c>
      <c r="AK12" s="27" t="s">
        <v>52</v>
      </c>
      <c r="AL12" s="27"/>
      <c r="AM12" s="27" t="s">
        <v>52</v>
      </c>
      <c r="AN12" s="27" t="s">
        <v>52</v>
      </c>
      <c r="AO12" s="27" t="s">
        <v>52</v>
      </c>
      <c r="AP12" s="27"/>
      <c r="AQ12" s="27" t="s">
        <v>52</v>
      </c>
      <c r="AR12" s="27" t="s">
        <v>52</v>
      </c>
      <c r="AS12" s="27" t="s">
        <v>52</v>
      </c>
      <c r="AT12" s="27"/>
      <c r="AU12" s="27" t="s">
        <v>52</v>
      </c>
      <c r="AV12" s="27" t="s">
        <v>52</v>
      </c>
      <c r="AW12" s="27" t="s">
        <v>52</v>
      </c>
      <c r="AX12" s="27"/>
      <c r="AY12" s="27" t="s">
        <v>52</v>
      </c>
      <c r="AZ12" s="27" t="s">
        <v>52</v>
      </c>
      <c r="BA12" s="27" t="s">
        <v>52</v>
      </c>
      <c r="BB12" s="27"/>
      <c r="BC12" s="27" t="s">
        <v>52</v>
      </c>
      <c r="BD12" s="27" t="s">
        <v>52</v>
      </c>
      <c r="BE12" s="27" t="s">
        <v>52</v>
      </c>
      <c r="BF12" s="27"/>
      <c r="BG12" s="27" t="s">
        <v>52</v>
      </c>
      <c r="BH12" s="27" t="s">
        <v>52</v>
      </c>
      <c r="BI12" s="27" t="s">
        <v>52</v>
      </c>
      <c r="BJ12" s="27"/>
    </row>
    <row r="13" spans="1:62">
      <c r="A13" s="21"/>
      <c r="B13" s="27" t="s">
        <v>65</v>
      </c>
      <c r="C13" s="31">
        <f t="shared" ref="C13:E13" si="0">COUNTA(C$5:C$12) - COUNTIF(C$5:C$12, "-")</f>
        <v>2</v>
      </c>
      <c r="D13" s="31">
        <f t="shared" si="0"/>
        <v>5</v>
      </c>
      <c r="E13" s="31">
        <f t="shared" si="0"/>
        <v>2</v>
      </c>
      <c r="F13" s="19"/>
      <c r="G13" s="32">
        <f t="shared" ref="G13:I13" si="1">COUNTA(G$5:G$12) - COUNTIF(G$5:G$12, "-")</f>
        <v>2</v>
      </c>
      <c r="H13" s="32">
        <f t="shared" si="1"/>
        <v>5</v>
      </c>
      <c r="I13" s="32">
        <f t="shared" si="1"/>
        <v>0</v>
      </c>
      <c r="J13" s="32"/>
      <c r="K13" s="32">
        <f t="shared" ref="K13:M13" si="2">COUNTA(K$5:K$12) - COUNTIF(K$5:K$12, "-")</f>
        <v>1</v>
      </c>
      <c r="L13" s="32">
        <f t="shared" si="2"/>
        <v>5</v>
      </c>
      <c r="M13" s="32">
        <f t="shared" si="2"/>
        <v>2</v>
      </c>
      <c r="N13" s="32"/>
      <c r="O13" s="32">
        <f t="shared" ref="O13:Q13" si="3">COUNTA(O$5:O$12) - COUNTIF(O$5:O$12, "-")</f>
        <v>1</v>
      </c>
      <c r="P13" s="32">
        <f t="shared" si="3"/>
        <v>4</v>
      </c>
      <c r="Q13" s="32">
        <f t="shared" si="3"/>
        <v>2</v>
      </c>
      <c r="R13" s="32"/>
      <c r="S13" s="32">
        <f t="shared" ref="S13:U13" si="4">COUNTA(S$5:S$12) - COUNTIF(S$5:S$12, "-")</f>
        <v>1</v>
      </c>
      <c r="T13" s="32">
        <f t="shared" si="4"/>
        <v>5</v>
      </c>
      <c r="U13" s="32">
        <f t="shared" si="4"/>
        <v>0</v>
      </c>
      <c r="V13" s="32"/>
      <c r="W13" s="32">
        <f t="shared" ref="W13:Y13" si="5">COUNTA(W$5:W$12) - COUNTIF(W$5:W$12, "-")</f>
        <v>1</v>
      </c>
      <c r="X13" s="32">
        <f t="shared" si="5"/>
        <v>5</v>
      </c>
      <c r="Y13" s="32">
        <f t="shared" si="5"/>
        <v>2</v>
      </c>
      <c r="Z13" s="32"/>
      <c r="AA13" s="32">
        <f t="shared" ref="AA13:AC13" si="6">COUNTA(AA$5:AA$12) - COUNTIF(AA$5:AA$12, "-")</f>
        <v>1</v>
      </c>
      <c r="AB13" s="32">
        <f t="shared" si="6"/>
        <v>5</v>
      </c>
      <c r="AC13" s="32">
        <f t="shared" si="6"/>
        <v>2</v>
      </c>
      <c r="AD13" s="32"/>
      <c r="AE13" s="32">
        <f t="shared" ref="AE13:AK13" si="7">COUNTA(AE$5:AE$12) - COUNTIF(AE$5:AE$12, "-")</f>
        <v>1</v>
      </c>
      <c r="AF13" s="32">
        <f t="shared" si="7"/>
        <v>3</v>
      </c>
      <c r="AG13" s="32">
        <f t="shared" si="7"/>
        <v>1</v>
      </c>
      <c r="AH13" s="32">
        <f t="shared" si="7"/>
        <v>4</v>
      </c>
      <c r="AI13" s="32">
        <f t="shared" si="7"/>
        <v>1</v>
      </c>
      <c r="AJ13" s="32">
        <f t="shared" si="7"/>
        <v>5</v>
      </c>
      <c r="AK13" s="32">
        <f t="shared" si="7"/>
        <v>2</v>
      </c>
      <c r="AL13" s="32"/>
      <c r="AM13" s="32">
        <f t="shared" ref="AM13:AO13" si="8">COUNTA(AM$5:AM$12) - COUNTIF(AM$5:AM$12, "-")</f>
        <v>1</v>
      </c>
      <c r="AN13" s="32">
        <f t="shared" si="8"/>
        <v>5</v>
      </c>
      <c r="AO13" s="32">
        <f t="shared" si="8"/>
        <v>0</v>
      </c>
      <c r="AP13" s="32"/>
      <c r="AQ13" s="32">
        <f t="shared" ref="AQ13:AS13" si="9">COUNTA(AQ$5:AQ$12) - COUNTIF(AQ$5:AQ$12, "-")</f>
        <v>1</v>
      </c>
      <c r="AR13" s="32">
        <f t="shared" si="9"/>
        <v>5</v>
      </c>
      <c r="AS13" s="32">
        <f t="shared" si="9"/>
        <v>2</v>
      </c>
      <c r="AT13" s="32"/>
      <c r="AU13" s="32">
        <f t="shared" ref="AU13:AW13" si="10">COUNTA(AU$5:AU$12) - COUNTIF(AU$5:AU$12, "-")</f>
        <v>1</v>
      </c>
      <c r="AV13" s="32">
        <f t="shared" si="10"/>
        <v>4</v>
      </c>
      <c r="AW13" s="32">
        <f t="shared" si="10"/>
        <v>2</v>
      </c>
      <c r="AX13" s="32"/>
      <c r="AY13" s="32">
        <f t="shared" ref="AY13:BA13" si="11">COUNTA(AY$5:AY$12) - COUNTIF(AY$5:AY$12, "-")</f>
        <v>1</v>
      </c>
      <c r="AZ13" s="32">
        <f t="shared" si="11"/>
        <v>5</v>
      </c>
      <c r="BA13" s="32">
        <f t="shared" si="11"/>
        <v>2</v>
      </c>
      <c r="BB13" s="32"/>
      <c r="BC13" s="32">
        <f t="shared" ref="BC13:BE13" si="12">COUNTA(BC$5:BC$12) - COUNTIF(BC$5:BC$12, "-")</f>
        <v>1</v>
      </c>
      <c r="BD13" s="32">
        <f t="shared" si="12"/>
        <v>5</v>
      </c>
      <c r="BE13" s="32">
        <f t="shared" si="12"/>
        <v>2</v>
      </c>
      <c r="BF13" s="32"/>
      <c r="BG13" s="32">
        <f t="shared" ref="BG13:BI13" si="13">COUNTA(BG$5:BG$12) - COUNTIF(BG$5:BG$12, "-")</f>
        <v>1</v>
      </c>
      <c r="BH13" s="32">
        <f t="shared" si="13"/>
        <v>5</v>
      </c>
      <c r="BI13" s="32">
        <f t="shared" si="13"/>
        <v>2</v>
      </c>
      <c r="BJ13" s="32"/>
    </row>
    <row r="14" spans="1:62">
      <c r="A14" s="21"/>
      <c r="B14" s="18"/>
      <c r="C14" s="52">
        <f>C13+D13+E13</f>
        <v>9</v>
      </c>
      <c r="D14" s="53"/>
      <c r="E14" s="54"/>
      <c r="F14" s="19"/>
      <c r="G14" s="55">
        <f>G13+H13+I13</f>
        <v>7</v>
      </c>
      <c r="H14" s="48"/>
      <c r="I14" s="48"/>
      <c r="J14" s="49"/>
      <c r="K14" s="55">
        <f>K13+L13+M13</f>
        <v>8</v>
      </c>
      <c r="L14" s="48"/>
      <c r="M14" s="48"/>
      <c r="N14" s="49"/>
      <c r="O14" s="55">
        <f>O13+P13+Q13</f>
        <v>7</v>
      </c>
      <c r="P14" s="48"/>
      <c r="Q14" s="48"/>
      <c r="R14" s="49"/>
      <c r="S14" s="55">
        <f>S13+T13+U13</f>
        <v>6</v>
      </c>
      <c r="T14" s="48"/>
      <c r="U14" s="48"/>
      <c r="V14" s="49"/>
      <c r="W14" s="55">
        <f>W13+X13+Y13</f>
        <v>8</v>
      </c>
      <c r="X14" s="48"/>
      <c r="Y14" s="48"/>
      <c r="Z14" s="49"/>
      <c r="AA14" s="55">
        <f>AA13+AB13+AC13</f>
        <v>8</v>
      </c>
      <c r="AB14" s="48"/>
      <c r="AC14" s="48"/>
      <c r="AD14" s="49"/>
      <c r="AE14" s="55">
        <f>AE13+AF13+AG13-AH13/2</f>
        <v>3</v>
      </c>
      <c r="AF14" s="48"/>
      <c r="AG14" s="48"/>
      <c r="AH14" s="49"/>
      <c r="AI14" s="55">
        <f>AI13+AJ13+AK13</f>
        <v>8</v>
      </c>
      <c r="AJ14" s="48"/>
      <c r="AK14" s="48"/>
      <c r="AL14" s="49"/>
      <c r="AM14" s="55">
        <f>AM13+AN13+AO13</f>
        <v>6</v>
      </c>
      <c r="AN14" s="48"/>
      <c r="AO14" s="48"/>
      <c r="AP14" s="49"/>
      <c r="AQ14" s="55">
        <f>AQ13+AR13+AS13</f>
        <v>8</v>
      </c>
      <c r="AR14" s="48"/>
      <c r="AS14" s="48"/>
      <c r="AT14" s="49"/>
      <c r="AU14" s="55">
        <f>AU13+AV13+AW13</f>
        <v>7</v>
      </c>
      <c r="AV14" s="48"/>
      <c r="AW14" s="48"/>
      <c r="AX14" s="49"/>
      <c r="AY14" s="55">
        <f>AY13+AZ13+BA13</f>
        <v>8</v>
      </c>
      <c r="AZ14" s="48"/>
      <c r="BA14" s="48"/>
      <c r="BB14" s="49"/>
      <c r="BC14" s="55">
        <f>BC13+BD13+BE13</f>
        <v>8</v>
      </c>
      <c r="BD14" s="48"/>
      <c r="BE14" s="48"/>
      <c r="BF14" s="49"/>
      <c r="BG14" s="55">
        <f>BG13+BH13+BI13</f>
        <v>8</v>
      </c>
      <c r="BH14" s="48"/>
      <c r="BI14" s="48"/>
      <c r="BJ14" s="49"/>
    </row>
    <row r="15" spans="1:62">
      <c r="A15" s="21"/>
      <c r="B15" s="27" t="s">
        <v>66</v>
      </c>
      <c r="C15" s="56">
        <f>SUM(C13:E13)/C14</f>
        <v>1</v>
      </c>
      <c r="D15" s="53"/>
      <c r="E15" s="54"/>
      <c r="F15" s="33"/>
      <c r="G15" s="47">
        <f>G14/$C$14</f>
        <v>0.77777777777777779</v>
      </c>
      <c r="H15" s="48"/>
      <c r="I15" s="48"/>
      <c r="J15" s="49"/>
      <c r="K15" s="47">
        <f>K14/$C$14</f>
        <v>0.88888888888888884</v>
      </c>
      <c r="L15" s="48"/>
      <c r="M15" s="48"/>
      <c r="N15" s="49"/>
      <c r="O15" s="47">
        <f>O14/$C$14</f>
        <v>0.77777777777777779</v>
      </c>
      <c r="P15" s="48"/>
      <c r="Q15" s="48"/>
      <c r="R15" s="49"/>
      <c r="S15" s="47">
        <f>S14/$C$14</f>
        <v>0.66666666666666663</v>
      </c>
      <c r="T15" s="48"/>
      <c r="U15" s="48"/>
      <c r="V15" s="49"/>
      <c r="W15" s="47">
        <f>W14/$C$14</f>
        <v>0.88888888888888884</v>
      </c>
      <c r="X15" s="48"/>
      <c r="Y15" s="48"/>
      <c r="Z15" s="49"/>
      <c r="AA15" s="47">
        <f>AA14/$C$14</f>
        <v>0.88888888888888884</v>
      </c>
      <c r="AB15" s="48"/>
      <c r="AC15" s="48"/>
      <c r="AD15" s="49"/>
      <c r="AE15" s="47">
        <f>AE14/$C$14</f>
        <v>0.33333333333333331</v>
      </c>
      <c r="AF15" s="48"/>
      <c r="AG15" s="48"/>
      <c r="AH15" s="49"/>
      <c r="AI15" s="47">
        <f>AI14/$C$14</f>
        <v>0.88888888888888884</v>
      </c>
      <c r="AJ15" s="48"/>
      <c r="AK15" s="48"/>
      <c r="AL15" s="49"/>
      <c r="AM15" s="47">
        <f>AM14/$C$14</f>
        <v>0.66666666666666663</v>
      </c>
      <c r="AN15" s="48"/>
      <c r="AO15" s="48"/>
      <c r="AP15" s="49"/>
      <c r="AQ15" s="47">
        <f>AQ14/$C$14</f>
        <v>0.88888888888888884</v>
      </c>
      <c r="AR15" s="48"/>
      <c r="AS15" s="48"/>
      <c r="AT15" s="49"/>
      <c r="AU15" s="47">
        <f>AU14/$C$14</f>
        <v>0.77777777777777779</v>
      </c>
      <c r="AV15" s="48"/>
      <c r="AW15" s="48"/>
      <c r="AX15" s="49"/>
      <c r="AY15" s="47">
        <f>AY14/$C$14</f>
        <v>0.88888888888888884</v>
      </c>
      <c r="AZ15" s="48"/>
      <c r="BA15" s="48"/>
      <c r="BB15" s="49"/>
      <c r="BC15" s="47">
        <f>BC14/$C$14</f>
        <v>0.88888888888888884</v>
      </c>
      <c r="BD15" s="48"/>
      <c r="BE15" s="48"/>
      <c r="BF15" s="49"/>
      <c r="BG15" s="47">
        <f>BG14/$C$14</f>
        <v>0.88888888888888884</v>
      </c>
      <c r="BH15" s="48"/>
      <c r="BI15" s="48"/>
      <c r="BJ15" s="49"/>
    </row>
    <row r="16" spans="1:62">
      <c r="A16" s="16"/>
      <c r="B16" s="16"/>
      <c r="C16" s="16"/>
      <c r="D16" s="16"/>
      <c r="E16" s="16"/>
      <c r="F16" s="16"/>
      <c r="G16" s="16"/>
      <c r="H16" s="16"/>
      <c r="I16" s="16"/>
      <c r="J16" s="50"/>
      <c r="K16" s="51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</row>
    <row r="17" spans="1:62">
      <c r="A17" s="16"/>
      <c r="B17" s="17"/>
      <c r="C17" s="17"/>
      <c r="D17" s="17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</row>
    <row r="18" spans="1:62">
      <c r="A18" s="21"/>
      <c r="B18" s="57" t="s">
        <v>67</v>
      </c>
      <c r="C18" s="49"/>
      <c r="D18" s="24" t="s">
        <v>10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</row>
    <row r="19" spans="1:62">
      <c r="A19" s="21"/>
      <c r="B19" s="58" t="s">
        <v>28</v>
      </c>
      <c r="C19" s="68"/>
      <c r="D19" s="36">
        <f>(G$15)</f>
        <v>0.77777777777777779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</row>
    <row r="20" spans="1:62">
      <c r="A20" s="21"/>
      <c r="B20" s="58" t="s">
        <v>29</v>
      </c>
      <c r="C20" s="68"/>
      <c r="D20" s="36">
        <f>K15</f>
        <v>0.88888888888888884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  <row r="21" spans="1:62">
      <c r="A21" s="21"/>
      <c r="B21" s="58" t="s">
        <v>30</v>
      </c>
      <c r="C21" s="68"/>
      <c r="D21" s="36">
        <f>O15</f>
        <v>0.77777777777777779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</row>
    <row r="22" spans="1:62">
      <c r="A22" s="21"/>
      <c r="B22" s="58" t="s">
        <v>31</v>
      </c>
      <c r="C22" s="68"/>
      <c r="D22" s="36">
        <f>S15</f>
        <v>0.66666666666666663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1:62">
      <c r="A23" s="21"/>
      <c r="B23" s="58" t="s">
        <v>32</v>
      </c>
      <c r="C23" s="68"/>
      <c r="D23" s="36">
        <f>(S$15)</f>
        <v>0.66666666666666663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1:62">
      <c r="A24" s="21"/>
      <c r="B24" s="58" t="s">
        <v>33</v>
      </c>
      <c r="C24" s="68"/>
      <c r="D24" s="36">
        <f>W15</f>
        <v>0.88888888888888884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</row>
    <row r="25" spans="1:62">
      <c r="A25" s="21"/>
      <c r="B25" s="58" t="s">
        <v>34</v>
      </c>
      <c r="C25" s="68"/>
      <c r="D25" s="36">
        <f>AE15</f>
        <v>0.33333333333333331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</row>
    <row r="26" spans="1:62">
      <c r="A26" s="21"/>
      <c r="B26" s="58" t="s">
        <v>35</v>
      </c>
      <c r="C26" s="68"/>
      <c r="D26" s="36">
        <f>AI15</f>
        <v>0.88888888888888884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</row>
    <row r="27" spans="1:62">
      <c r="A27" s="21"/>
      <c r="B27" s="58" t="s">
        <v>36</v>
      </c>
      <c r="C27" s="68"/>
      <c r="D27" s="36">
        <f>AM15</f>
        <v>0.66666666666666663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</row>
    <row r="28" spans="1:62">
      <c r="A28" s="21"/>
      <c r="B28" s="58" t="s">
        <v>37</v>
      </c>
      <c r="C28" s="68"/>
      <c r="D28" s="36">
        <f>AQ15</f>
        <v>0.88888888888888884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</row>
    <row r="29" spans="1:62">
      <c r="A29" s="21"/>
      <c r="B29" s="58" t="s">
        <v>38</v>
      </c>
      <c r="C29" s="68"/>
      <c r="D29" s="36">
        <f>AU15</f>
        <v>0.77777777777777779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</row>
    <row r="30" spans="1:62">
      <c r="A30" s="21"/>
      <c r="B30" s="58" t="s">
        <v>39</v>
      </c>
      <c r="C30" s="68"/>
      <c r="D30" s="36">
        <f>AY15</f>
        <v>0.88888888888888884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</row>
    <row r="31" spans="1:62">
      <c r="A31" s="21"/>
      <c r="B31" s="58" t="s">
        <v>40</v>
      </c>
      <c r="C31" s="68"/>
      <c r="D31" s="36">
        <f>BC15</f>
        <v>0.88888888888888884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</row>
    <row r="32" spans="1:62">
      <c r="A32" s="21"/>
      <c r="B32" s="58" t="s">
        <v>41</v>
      </c>
      <c r="C32" s="68"/>
      <c r="D32" s="36">
        <f>BG15</f>
        <v>0.88888888888888884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37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</row>
    <row r="33" spans="1:62">
      <c r="A33" s="16"/>
      <c r="B33" s="38"/>
      <c r="C33" s="16" t="s">
        <v>68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37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</row>
    <row r="34" spans="1:6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</row>
  </sheetData>
  <mergeCells count="83">
    <mergeCell ref="B22:C22"/>
    <mergeCell ref="B23:C23"/>
    <mergeCell ref="AQ14:AT14"/>
    <mergeCell ref="AU14:AX14"/>
    <mergeCell ref="AY14:BB14"/>
    <mergeCell ref="BC14:BF14"/>
    <mergeCell ref="BG14:BJ14"/>
    <mergeCell ref="B7:B10"/>
    <mergeCell ref="C7:C10"/>
    <mergeCell ref="E7:E8"/>
    <mergeCell ref="G7:G10"/>
    <mergeCell ref="K7:K10"/>
    <mergeCell ref="E9:E10"/>
    <mergeCell ref="AI7:AI10"/>
    <mergeCell ref="AM7:AM10"/>
    <mergeCell ref="Q9:Q10"/>
    <mergeCell ref="M7:M8"/>
    <mergeCell ref="M9:M10"/>
    <mergeCell ref="O7:O10"/>
    <mergeCell ref="Q7:Q8"/>
    <mergeCell ref="S7:S10"/>
    <mergeCell ref="W7:W10"/>
    <mergeCell ref="AA7:AA10"/>
    <mergeCell ref="AE7:AE10"/>
    <mergeCell ref="AQ7:AQ10"/>
    <mergeCell ref="AU7:AU10"/>
    <mergeCell ref="AY7:AY10"/>
    <mergeCell ref="BC7:BC10"/>
    <mergeCell ref="BG7:BG10"/>
    <mergeCell ref="AY3:BB3"/>
    <mergeCell ref="BC3:BF3"/>
    <mergeCell ref="BG3:BJ3"/>
    <mergeCell ref="C3:E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B31:C31"/>
    <mergeCell ref="B32:C32"/>
    <mergeCell ref="B24:C24"/>
    <mergeCell ref="B25:C25"/>
    <mergeCell ref="B26:C26"/>
    <mergeCell ref="B27:C27"/>
    <mergeCell ref="B28:C28"/>
    <mergeCell ref="B29:C29"/>
    <mergeCell ref="B30:C30"/>
    <mergeCell ref="J16:K16"/>
    <mergeCell ref="B18:C18"/>
    <mergeCell ref="B19:C19"/>
    <mergeCell ref="B20:C20"/>
    <mergeCell ref="B21:C21"/>
    <mergeCell ref="AA14:AD14"/>
    <mergeCell ref="C15:E15"/>
    <mergeCell ref="BC15:BF15"/>
    <mergeCell ref="BG15:BJ15"/>
    <mergeCell ref="AA15:AD15"/>
    <mergeCell ref="AE15:AH15"/>
    <mergeCell ref="AI15:AL15"/>
    <mergeCell ref="AM15:AP15"/>
    <mergeCell ref="AQ15:AT15"/>
    <mergeCell ref="AU15:AX15"/>
    <mergeCell ref="AY15:BB15"/>
    <mergeCell ref="G14:J14"/>
    <mergeCell ref="G15:J15"/>
    <mergeCell ref="AE14:AH14"/>
    <mergeCell ref="AI14:AL14"/>
    <mergeCell ref="AM14:AP14"/>
    <mergeCell ref="K15:N15"/>
    <mergeCell ref="O15:R15"/>
    <mergeCell ref="S15:V15"/>
    <mergeCell ref="W15:Z15"/>
    <mergeCell ref="C14:E14"/>
    <mergeCell ref="K14:N14"/>
    <mergeCell ref="O14:R14"/>
    <mergeCell ref="S14:V14"/>
    <mergeCell ref="W14:Z1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J34"/>
  <sheetViews>
    <sheetView workbookViewId="0">
      <pane xSplit="6" topLeftCell="G1" activePane="topRight" state="frozen"/>
      <selection pane="topRight" activeCell="G3" sqref="G3:BJ3"/>
    </sheetView>
  </sheetViews>
  <sheetFormatPr baseColWidth="10" defaultColWidth="12.6640625" defaultRowHeight="15" customHeight="1"/>
  <cols>
    <col min="1" max="1" width="13.33203125" customWidth="1"/>
    <col min="2" max="2" width="19" customWidth="1"/>
    <col min="3" max="3" width="28" customWidth="1"/>
    <col min="4" max="4" width="24" customWidth="1"/>
    <col min="5" max="5" width="24.109375" customWidth="1"/>
    <col min="7" max="7" width="33" customWidth="1"/>
    <col min="8" max="8" width="22.77734375" customWidth="1"/>
    <col min="9" max="9" width="11.77734375" customWidth="1"/>
    <col min="10" max="10" width="4.88671875" customWidth="1"/>
    <col min="11" max="11" width="32.88671875" customWidth="1"/>
    <col min="12" max="12" width="24" customWidth="1"/>
    <col min="13" max="13" width="24.109375" customWidth="1"/>
    <col min="14" max="14" width="4.88671875" customWidth="1"/>
    <col min="15" max="15" width="36.33203125" customWidth="1"/>
    <col min="16" max="16" width="24" customWidth="1"/>
    <col min="17" max="17" width="24.109375" customWidth="1"/>
    <col min="18" max="18" width="4.88671875" customWidth="1"/>
    <col min="19" max="19" width="29.21875" customWidth="1"/>
    <col min="20" max="20" width="24" customWidth="1"/>
    <col min="21" max="21" width="11.77734375" customWidth="1"/>
    <col min="22" max="22" width="4.88671875" customWidth="1"/>
    <col min="23" max="23" width="36.33203125" customWidth="1"/>
    <col min="24" max="24" width="24" customWidth="1"/>
    <col min="25" max="25" width="24.109375" customWidth="1"/>
    <col min="26" max="26" width="4.88671875" customWidth="1"/>
    <col min="27" max="27" width="36" customWidth="1"/>
    <col min="28" max="28" width="24" customWidth="1"/>
    <col min="29" max="29" width="24.109375" customWidth="1"/>
    <col min="30" max="30" width="4.88671875" customWidth="1"/>
    <col min="31" max="31" width="38.33203125" customWidth="1"/>
    <col min="32" max="32" width="24" customWidth="1"/>
    <col min="33" max="33" width="24.109375" customWidth="1"/>
    <col min="34" max="34" width="4.88671875" customWidth="1"/>
    <col min="35" max="35" width="28.77734375" customWidth="1"/>
    <col min="36" max="36" width="24" customWidth="1"/>
    <col min="37" max="37" width="24.109375" customWidth="1"/>
    <col min="38" max="38" width="4.88671875" customWidth="1"/>
    <col min="39" max="39" width="30.21875" customWidth="1"/>
    <col min="40" max="40" width="24" customWidth="1"/>
    <col min="41" max="41" width="11.77734375" customWidth="1"/>
    <col min="42" max="42" width="4.88671875" customWidth="1"/>
    <col min="43" max="43" width="30.33203125" customWidth="1"/>
    <col min="44" max="44" width="24" customWidth="1"/>
    <col min="45" max="45" width="24.109375" customWidth="1"/>
    <col min="46" max="46" width="4.88671875" customWidth="1"/>
    <col min="47" max="47" width="24.6640625" customWidth="1"/>
    <col min="48" max="48" width="22.77734375" customWidth="1"/>
    <col min="49" max="49" width="24.109375" customWidth="1"/>
    <col min="50" max="50" width="4.88671875" customWidth="1"/>
    <col min="51" max="51" width="35.33203125" customWidth="1"/>
    <col min="52" max="52" width="24" customWidth="1"/>
    <col min="53" max="53" width="24.109375" customWidth="1"/>
    <col min="54" max="54" width="4.88671875" customWidth="1"/>
    <col min="55" max="55" width="36.6640625" customWidth="1"/>
    <col min="56" max="56" width="24" customWidth="1"/>
    <col min="57" max="57" width="11.77734375" customWidth="1"/>
    <col min="58" max="58" width="4.88671875" customWidth="1"/>
    <col min="59" max="59" width="24" customWidth="1"/>
    <col min="60" max="60" width="22.77734375" customWidth="1"/>
    <col min="61" max="61" width="24.109375" customWidth="1"/>
    <col min="62" max="62" width="4.88671875" customWidth="1"/>
  </cols>
  <sheetData>
    <row r="1" spans="1:62">
      <c r="A1" s="1" t="s">
        <v>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</row>
    <row r="2" spans="1:62">
      <c r="A2" s="16"/>
      <c r="B2" s="16"/>
      <c r="C2" s="17"/>
      <c r="D2" s="17"/>
      <c r="E2" s="17"/>
      <c r="F2" s="16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6"/>
    </row>
    <row r="3" spans="1:62">
      <c r="A3" s="16"/>
      <c r="B3" s="18"/>
      <c r="C3" s="67" t="s">
        <v>78</v>
      </c>
      <c r="D3" s="48"/>
      <c r="E3" s="49"/>
      <c r="F3" s="19"/>
      <c r="G3" s="55" t="s">
        <v>28</v>
      </c>
      <c r="H3" s="48"/>
      <c r="I3" s="48"/>
      <c r="J3" s="49"/>
      <c r="K3" s="55" t="s">
        <v>29</v>
      </c>
      <c r="L3" s="48"/>
      <c r="M3" s="48"/>
      <c r="N3" s="49"/>
      <c r="O3" s="55" t="s">
        <v>30</v>
      </c>
      <c r="P3" s="48"/>
      <c r="Q3" s="48"/>
      <c r="R3" s="49"/>
      <c r="S3" s="55" t="s">
        <v>31</v>
      </c>
      <c r="T3" s="48"/>
      <c r="U3" s="48"/>
      <c r="V3" s="49"/>
      <c r="W3" s="55" t="s">
        <v>32</v>
      </c>
      <c r="X3" s="48"/>
      <c r="Y3" s="48"/>
      <c r="Z3" s="49"/>
      <c r="AA3" s="55" t="s">
        <v>33</v>
      </c>
      <c r="AB3" s="48"/>
      <c r="AC3" s="48"/>
      <c r="AD3" s="49"/>
      <c r="AE3" s="55" t="s">
        <v>34</v>
      </c>
      <c r="AF3" s="48"/>
      <c r="AG3" s="48"/>
      <c r="AH3" s="49"/>
      <c r="AI3" s="55" t="s">
        <v>35</v>
      </c>
      <c r="AJ3" s="48"/>
      <c r="AK3" s="48"/>
      <c r="AL3" s="49"/>
      <c r="AM3" s="55" t="s">
        <v>36</v>
      </c>
      <c r="AN3" s="48"/>
      <c r="AO3" s="48"/>
      <c r="AP3" s="49"/>
      <c r="AQ3" s="55" t="s">
        <v>37</v>
      </c>
      <c r="AR3" s="48"/>
      <c r="AS3" s="48"/>
      <c r="AT3" s="49"/>
      <c r="AU3" s="55" t="s">
        <v>38</v>
      </c>
      <c r="AV3" s="48"/>
      <c r="AW3" s="48"/>
      <c r="AX3" s="49"/>
      <c r="AY3" s="55" t="s">
        <v>39</v>
      </c>
      <c r="AZ3" s="48"/>
      <c r="BA3" s="48"/>
      <c r="BB3" s="49"/>
      <c r="BC3" s="55" t="s">
        <v>40</v>
      </c>
      <c r="BD3" s="48"/>
      <c r="BE3" s="48"/>
      <c r="BF3" s="49"/>
      <c r="BG3" s="55" t="s">
        <v>41</v>
      </c>
      <c r="BH3" s="48"/>
      <c r="BI3" s="48"/>
      <c r="BJ3" s="49"/>
    </row>
    <row r="4" spans="1:62">
      <c r="A4" s="21"/>
      <c r="B4" s="18"/>
      <c r="C4" s="22" t="s">
        <v>47</v>
      </c>
      <c r="D4" s="22" t="s">
        <v>48</v>
      </c>
      <c r="E4" s="23" t="s">
        <v>49</v>
      </c>
      <c r="F4" s="19"/>
      <c r="G4" s="24" t="s">
        <v>47</v>
      </c>
      <c r="H4" s="24" t="s">
        <v>48</v>
      </c>
      <c r="I4" s="24" t="s">
        <v>49</v>
      </c>
      <c r="J4" s="24" t="s">
        <v>50</v>
      </c>
      <c r="K4" s="24" t="s">
        <v>47</v>
      </c>
      <c r="L4" s="24" t="s">
        <v>48</v>
      </c>
      <c r="M4" s="24" t="s">
        <v>49</v>
      </c>
      <c r="N4" s="24" t="s">
        <v>50</v>
      </c>
      <c r="O4" s="24" t="s">
        <v>47</v>
      </c>
      <c r="P4" s="24" t="s">
        <v>48</v>
      </c>
      <c r="Q4" s="24" t="s">
        <v>49</v>
      </c>
      <c r="R4" s="24" t="s">
        <v>50</v>
      </c>
      <c r="S4" s="24" t="s">
        <v>47</v>
      </c>
      <c r="T4" s="24" t="s">
        <v>48</v>
      </c>
      <c r="U4" s="24" t="s">
        <v>49</v>
      </c>
      <c r="V4" s="24" t="s">
        <v>50</v>
      </c>
      <c r="W4" s="24" t="s">
        <v>47</v>
      </c>
      <c r="X4" s="24" t="s">
        <v>48</v>
      </c>
      <c r="Y4" s="24" t="s">
        <v>49</v>
      </c>
      <c r="Z4" s="24" t="s">
        <v>50</v>
      </c>
      <c r="AA4" s="24" t="s">
        <v>47</v>
      </c>
      <c r="AB4" s="24" t="s">
        <v>48</v>
      </c>
      <c r="AC4" s="24" t="s">
        <v>49</v>
      </c>
      <c r="AD4" s="24" t="s">
        <v>50</v>
      </c>
      <c r="AE4" s="24" t="s">
        <v>47</v>
      </c>
      <c r="AF4" s="24" t="s">
        <v>48</v>
      </c>
      <c r="AG4" s="24" t="s">
        <v>49</v>
      </c>
      <c r="AH4" s="24" t="s">
        <v>50</v>
      </c>
      <c r="AI4" s="24" t="s">
        <v>47</v>
      </c>
      <c r="AJ4" s="24" t="s">
        <v>48</v>
      </c>
      <c r="AK4" s="24" t="s">
        <v>49</v>
      </c>
      <c r="AL4" s="24" t="s">
        <v>50</v>
      </c>
      <c r="AM4" s="24" t="s">
        <v>47</v>
      </c>
      <c r="AN4" s="24" t="s">
        <v>48</v>
      </c>
      <c r="AO4" s="24" t="s">
        <v>49</v>
      </c>
      <c r="AP4" s="24" t="s">
        <v>50</v>
      </c>
      <c r="AQ4" s="24" t="s">
        <v>47</v>
      </c>
      <c r="AR4" s="24" t="s">
        <v>48</v>
      </c>
      <c r="AS4" s="24" t="s">
        <v>49</v>
      </c>
      <c r="AT4" s="24" t="s">
        <v>50</v>
      </c>
      <c r="AU4" s="24" t="s">
        <v>47</v>
      </c>
      <c r="AV4" s="24" t="s">
        <v>48</v>
      </c>
      <c r="AW4" s="24" t="s">
        <v>49</v>
      </c>
      <c r="AX4" s="24" t="s">
        <v>50</v>
      </c>
      <c r="AY4" s="24" t="s">
        <v>47</v>
      </c>
      <c r="AZ4" s="24" t="s">
        <v>48</v>
      </c>
      <c r="BA4" s="24" t="s">
        <v>49</v>
      </c>
      <c r="BB4" s="24" t="s">
        <v>50</v>
      </c>
      <c r="BC4" s="24" t="s">
        <v>47</v>
      </c>
      <c r="BD4" s="24" t="s">
        <v>48</v>
      </c>
      <c r="BE4" s="24" t="s">
        <v>49</v>
      </c>
      <c r="BF4" s="24" t="s">
        <v>50</v>
      </c>
      <c r="BG4" s="24" t="s">
        <v>47</v>
      </c>
      <c r="BH4" s="24" t="s">
        <v>48</v>
      </c>
      <c r="BI4" s="24" t="s">
        <v>49</v>
      </c>
      <c r="BJ4" s="24" t="s">
        <v>50</v>
      </c>
    </row>
    <row r="5" spans="1:62">
      <c r="A5" s="21"/>
      <c r="B5" s="18" t="s">
        <v>51</v>
      </c>
      <c r="C5" s="26" t="s">
        <v>52</v>
      </c>
      <c r="D5" s="26" t="s">
        <v>52</v>
      </c>
      <c r="E5" s="26" t="s">
        <v>52</v>
      </c>
      <c r="F5" s="19"/>
      <c r="G5" s="27" t="s">
        <v>52</v>
      </c>
      <c r="H5" s="27" t="s">
        <v>52</v>
      </c>
      <c r="I5" s="27" t="s">
        <v>52</v>
      </c>
      <c r="J5" s="27"/>
      <c r="K5" s="27" t="s">
        <v>52</v>
      </c>
      <c r="L5" s="27" t="s">
        <v>52</v>
      </c>
      <c r="M5" s="27" t="s">
        <v>52</v>
      </c>
      <c r="N5" s="27"/>
      <c r="O5" s="27" t="s">
        <v>52</v>
      </c>
      <c r="P5" s="27" t="s">
        <v>52</v>
      </c>
      <c r="Q5" s="27" t="s">
        <v>52</v>
      </c>
      <c r="R5" s="27"/>
      <c r="S5" s="27" t="s">
        <v>52</v>
      </c>
      <c r="T5" s="27" t="s">
        <v>52</v>
      </c>
      <c r="U5" s="27" t="s">
        <v>52</v>
      </c>
      <c r="V5" s="27"/>
      <c r="W5" s="27" t="s">
        <v>52</v>
      </c>
      <c r="X5" s="27" t="s">
        <v>52</v>
      </c>
      <c r="Y5" s="27" t="s">
        <v>52</v>
      </c>
      <c r="Z5" s="27"/>
      <c r="AA5" s="27" t="s">
        <v>52</v>
      </c>
      <c r="AB5" s="27" t="s">
        <v>52</v>
      </c>
      <c r="AC5" s="27" t="s">
        <v>52</v>
      </c>
      <c r="AD5" s="27"/>
      <c r="AE5" s="27" t="s">
        <v>52</v>
      </c>
      <c r="AF5" s="27" t="s">
        <v>52</v>
      </c>
      <c r="AG5" s="27" t="s">
        <v>52</v>
      </c>
      <c r="AH5" s="27"/>
      <c r="AI5" s="27" t="s">
        <v>52</v>
      </c>
      <c r="AJ5" s="27" t="s">
        <v>52</v>
      </c>
      <c r="AK5" s="27" t="s">
        <v>52</v>
      </c>
      <c r="AL5" s="27"/>
      <c r="AM5" s="27" t="s">
        <v>52</v>
      </c>
      <c r="AN5" s="27" t="s">
        <v>52</v>
      </c>
      <c r="AO5" s="27" t="s">
        <v>52</v>
      </c>
      <c r="AP5" s="27"/>
      <c r="AQ5" s="27" t="s">
        <v>52</v>
      </c>
      <c r="AR5" s="27" t="s">
        <v>52</v>
      </c>
      <c r="AS5" s="27" t="s">
        <v>52</v>
      </c>
      <c r="AT5" s="27"/>
      <c r="AU5" s="27" t="s">
        <v>52</v>
      </c>
      <c r="AV5" s="27" t="s">
        <v>52</v>
      </c>
      <c r="AW5" s="27" t="s">
        <v>52</v>
      </c>
      <c r="AX5" s="27"/>
      <c r="AY5" s="27" t="s">
        <v>52</v>
      </c>
      <c r="AZ5" s="27" t="s">
        <v>52</v>
      </c>
      <c r="BA5" s="27" t="s">
        <v>52</v>
      </c>
      <c r="BB5" s="27"/>
      <c r="BC5" s="27" t="s">
        <v>52</v>
      </c>
      <c r="BD5" s="27" t="s">
        <v>52</v>
      </c>
      <c r="BE5" s="27" t="s">
        <v>52</v>
      </c>
      <c r="BF5" s="27"/>
      <c r="BG5" s="27" t="s">
        <v>52</v>
      </c>
      <c r="BH5" s="27" t="s">
        <v>52</v>
      </c>
      <c r="BI5" s="27" t="s">
        <v>52</v>
      </c>
      <c r="BJ5" s="27"/>
    </row>
    <row r="6" spans="1:62">
      <c r="A6" s="21"/>
      <c r="B6" s="18" t="s">
        <v>54</v>
      </c>
      <c r="C6" s="26" t="s">
        <v>55</v>
      </c>
      <c r="D6" s="26" t="s">
        <v>56</v>
      </c>
      <c r="E6" s="26" t="s">
        <v>52</v>
      </c>
      <c r="F6" s="19"/>
      <c r="G6" s="27" t="s">
        <v>55</v>
      </c>
      <c r="H6" s="27" t="s">
        <v>56</v>
      </c>
      <c r="I6" s="27" t="s">
        <v>52</v>
      </c>
      <c r="J6" s="27"/>
      <c r="K6" s="27" t="s">
        <v>52</v>
      </c>
      <c r="L6" s="27" t="s">
        <v>56</v>
      </c>
      <c r="M6" s="27" t="s">
        <v>52</v>
      </c>
      <c r="N6" s="27"/>
      <c r="O6" s="27" t="s">
        <v>52</v>
      </c>
      <c r="P6" s="27" t="s">
        <v>52</v>
      </c>
      <c r="Q6" s="27" t="s">
        <v>52</v>
      </c>
      <c r="R6" s="27"/>
      <c r="S6" s="27" t="s">
        <v>52</v>
      </c>
      <c r="T6" s="27" t="s">
        <v>56</v>
      </c>
      <c r="U6" s="27" t="s">
        <v>52</v>
      </c>
      <c r="V6" s="27"/>
      <c r="W6" s="27" t="s">
        <v>52</v>
      </c>
      <c r="X6" s="27" t="s">
        <v>56</v>
      </c>
      <c r="Y6" s="27" t="s">
        <v>52</v>
      </c>
      <c r="Z6" s="27"/>
      <c r="AA6" s="27" t="s">
        <v>52</v>
      </c>
      <c r="AB6" s="27" t="s">
        <v>56</v>
      </c>
      <c r="AC6" s="27" t="s">
        <v>52</v>
      </c>
      <c r="AD6" s="27"/>
      <c r="AE6" s="27" t="s">
        <v>52</v>
      </c>
      <c r="AF6" s="27" t="s">
        <v>52</v>
      </c>
      <c r="AG6" s="27" t="s">
        <v>52</v>
      </c>
      <c r="AH6" s="27"/>
      <c r="AI6" s="27" t="s">
        <v>52</v>
      </c>
      <c r="AJ6" s="27" t="s">
        <v>52</v>
      </c>
      <c r="AK6" s="27" t="s">
        <v>52</v>
      </c>
      <c r="AL6" s="27"/>
      <c r="AM6" s="27" t="s">
        <v>52</v>
      </c>
      <c r="AN6" s="27" t="s">
        <v>56</v>
      </c>
      <c r="AO6" s="27" t="s">
        <v>52</v>
      </c>
      <c r="AP6" s="27"/>
      <c r="AQ6" s="27" t="s">
        <v>52</v>
      </c>
      <c r="AR6" s="27" t="s">
        <v>56</v>
      </c>
      <c r="AS6" s="27" t="s">
        <v>52</v>
      </c>
      <c r="AT6" s="27"/>
      <c r="AU6" s="27" t="s">
        <v>52</v>
      </c>
      <c r="AV6" s="27" t="s">
        <v>52</v>
      </c>
      <c r="AW6" s="27" t="s">
        <v>52</v>
      </c>
      <c r="AX6" s="27"/>
      <c r="AY6" s="27" t="s">
        <v>52</v>
      </c>
      <c r="AZ6" s="27" t="s">
        <v>56</v>
      </c>
      <c r="BA6" s="27" t="s">
        <v>52</v>
      </c>
      <c r="BB6" s="27"/>
      <c r="BC6" s="27" t="s">
        <v>52</v>
      </c>
      <c r="BD6" s="27" t="s">
        <v>56</v>
      </c>
      <c r="BE6" s="27" t="s">
        <v>52</v>
      </c>
      <c r="BF6" s="27"/>
      <c r="BG6" s="27" t="s">
        <v>52</v>
      </c>
      <c r="BH6" s="27" t="s">
        <v>56</v>
      </c>
      <c r="BI6" s="27" t="s">
        <v>52</v>
      </c>
      <c r="BJ6" s="27"/>
    </row>
    <row r="7" spans="1:62">
      <c r="A7" s="21"/>
      <c r="B7" s="60" t="s">
        <v>79</v>
      </c>
      <c r="C7" s="63" t="s">
        <v>53</v>
      </c>
      <c r="D7" s="26" t="s">
        <v>80</v>
      </c>
      <c r="E7" s="63" t="s">
        <v>75</v>
      </c>
      <c r="F7" s="19"/>
      <c r="G7" s="62" t="s">
        <v>53</v>
      </c>
      <c r="H7" s="27" t="s">
        <v>52</v>
      </c>
      <c r="I7" s="62" t="s">
        <v>52</v>
      </c>
      <c r="J7" s="27"/>
      <c r="K7" s="62" t="s">
        <v>53</v>
      </c>
      <c r="L7" s="27" t="s">
        <v>80</v>
      </c>
      <c r="M7" s="62" t="s">
        <v>75</v>
      </c>
      <c r="N7" s="27"/>
      <c r="O7" s="62" t="s">
        <v>53</v>
      </c>
      <c r="P7" s="27" t="s">
        <v>80</v>
      </c>
      <c r="Q7" s="62" t="s">
        <v>75</v>
      </c>
      <c r="R7" s="27"/>
      <c r="S7" s="62" t="s">
        <v>53</v>
      </c>
      <c r="T7" s="27" t="s">
        <v>80</v>
      </c>
      <c r="U7" s="62" t="s">
        <v>52</v>
      </c>
      <c r="V7" s="27"/>
      <c r="W7" s="62" t="s">
        <v>53</v>
      </c>
      <c r="X7" s="27" t="s">
        <v>80</v>
      </c>
      <c r="Y7" s="62" t="s">
        <v>75</v>
      </c>
      <c r="Z7" s="27"/>
      <c r="AA7" s="62" t="s">
        <v>53</v>
      </c>
      <c r="AB7" s="27" t="s">
        <v>80</v>
      </c>
      <c r="AC7" s="62" t="s">
        <v>75</v>
      </c>
      <c r="AD7" s="27"/>
      <c r="AE7" s="62" t="s">
        <v>53</v>
      </c>
      <c r="AF7" s="27" t="s">
        <v>80</v>
      </c>
      <c r="AG7" s="62" t="s">
        <v>75</v>
      </c>
      <c r="AH7" s="27"/>
      <c r="AI7" s="62" t="s">
        <v>53</v>
      </c>
      <c r="AJ7" s="27" t="s">
        <v>80</v>
      </c>
      <c r="AK7" s="62" t="s">
        <v>75</v>
      </c>
      <c r="AL7" s="27"/>
      <c r="AM7" s="62" t="s">
        <v>53</v>
      </c>
      <c r="AN7" s="27" t="s">
        <v>80</v>
      </c>
      <c r="AO7" s="62" t="s">
        <v>52</v>
      </c>
      <c r="AP7" s="27"/>
      <c r="AQ7" s="62" t="s">
        <v>53</v>
      </c>
      <c r="AR7" s="27" t="s">
        <v>80</v>
      </c>
      <c r="AS7" s="62" t="s">
        <v>75</v>
      </c>
      <c r="AT7" s="27"/>
      <c r="AU7" s="62" t="s">
        <v>53</v>
      </c>
      <c r="AV7" s="27" t="s">
        <v>52</v>
      </c>
      <c r="AW7" s="62" t="s">
        <v>75</v>
      </c>
      <c r="AX7" s="27"/>
      <c r="AY7" s="62" t="s">
        <v>53</v>
      </c>
      <c r="AZ7" s="27" t="s">
        <v>80</v>
      </c>
      <c r="BA7" s="62" t="s">
        <v>75</v>
      </c>
      <c r="BB7" s="27"/>
      <c r="BC7" s="62" t="s">
        <v>53</v>
      </c>
      <c r="BD7" s="27" t="s">
        <v>80</v>
      </c>
      <c r="BE7" s="62" t="s">
        <v>52</v>
      </c>
      <c r="BF7" s="27"/>
      <c r="BG7" s="62" t="s">
        <v>53</v>
      </c>
      <c r="BH7" s="27" t="s">
        <v>52</v>
      </c>
      <c r="BI7" s="62" t="s">
        <v>75</v>
      </c>
      <c r="BJ7" s="27"/>
    </row>
    <row r="8" spans="1:62">
      <c r="A8" s="21"/>
      <c r="B8" s="61"/>
      <c r="C8" s="64"/>
      <c r="D8" s="26" t="s">
        <v>57</v>
      </c>
      <c r="E8" s="64"/>
      <c r="F8" s="19"/>
      <c r="G8" s="61"/>
      <c r="H8" s="27" t="s">
        <v>57</v>
      </c>
      <c r="I8" s="61"/>
      <c r="J8" s="27"/>
      <c r="K8" s="61"/>
      <c r="L8" s="27" t="s">
        <v>57</v>
      </c>
      <c r="M8" s="61"/>
      <c r="N8" s="27"/>
      <c r="O8" s="61"/>
      <c r="P8" s="27" t="s">
        <v>57</v>
      </c>
      <c r="Q8" s="61"/>
      <c r="R8" s="27"/>
      <c r="S8" s="61"/>
      <c r="T8" s="27" t="s">
        <v>57</v>
      </c>
      <c r="U8" s="61"/>
      <c r="V8" s="27"/>
      <c r="W8" s="61"/>
      <c r="X8" s="27" t="s">
        <v>57</v>
      </c>
      <c r="Y8" s="61"/>
      <c r="Z8" s="27"/>
      <c r="AA8" s="61"/>
      <c r="AB8" s="27" t="s">
        <v>57</v>
      </c>
      <c r="AC8" s="61"/>
      <c r="AD8" s="27"/>
      <c r="AE8" s="61"/>
      <c r="AF8" s="27" t="s">
        <v>57</v>
      </c>
      <c r="AG8" s="61"/>
      <c r="AH8" s="27"/>
      <c r="AI8" s="61"/>
      <c r="AJ8" s="27" t="s">
        <v>57</v>
      </c>
      <c r="AK8" s="61"/>
      <c r="AL8" s="27"/>
      <c r="AM8" s="61"/>
      <c r="AN8" s="27" t="s">
        <v>57</v>
      </c>
      <c r="AO8" s="61"/>
      <c r="AP8" s="27"/>
      <c r="AQ8" s="61"/>
      <c r="AR8" s="27" t="s">
        <v>57</v>
      </c>
      <c r="AS8" s="61"/>
      <c r="AT8" s="27"/>
      <c r="AU8" s="61"/>
      <c r="AV8" s="27" t="s">
        <v>57</v>
      </c>
      <c r="AW8" s="61"/>
      <c r="AX8" s="27"/>
      <c r="AY8" s="61"/>
      <c r="AZ8" s="27" t="s">
        <v>57</v>
      </c>
      <c r="BA8" s="61"/>
      <c r="BB8" s="27"/>
      <c r="BC8" s="61"/>
      <c r="BD8" s="27" t="s">
        <v>57</v>
      </c>
      <c r="BE8" s="61"/>
      <c r="BF8" s="27"/>
      <c r="BG8" s="61"/>
      <c r="BH8" s="27" t="s">
        <v>57</v>
      </c>
      <c r="BI8" s="61"/>
      <c r="BJ8" s="27"/>
    </row>
    <row r="9" spans="1:62">
      <c r="A9" s="21"/>
      <c r="B9" s="61"/>
      <c r="C9" s="64"/>
      <c r="D9" s="26" t="s">
        <v>59</v>
      </c>
      <c r="E9" s="64"/>
      <c r="F9" s="19"/>
      <c r="G9" s="61"/>
      <c r="H9" s="27" t="s">
        <v>59</v>
      </c>
      <c r="I9" s="61"/>
      <c r="J9" s="27"/>
      <c r="K9" s="61"/>
      <c r="L9" s="27" t="s">
        <v>59</v>
      </c>
      <c r="M9" s="61"/>
      <c r="N9" s="27"/>
      <c r="O9" s="61"/>
      <c r="P9" s="27" t="s">
        <v>59</v>
      </c>
      <c r="Q9" s="61"/>
      <c r="R9" s="27"/>
      <c r="S9" s="61"/>
      <c r="T9" s="27" t="s">
        <v>59</v>
      </c>
      <c r="U9" s="61"/>
      <c r="V9" s="27"/>
      <c r="W9" s="61"/>
      <c r="X9" s="27" t="s">
        <v>59</v>
      </c>
      <c r="Y9" s="61"/>
      <c r="Z9" s="27"/>
      <c r="AA9" s="61"/>
      <c r="AB9" s="27" t="s">
        <v>59</v>
      </c>
      <c r="AC9" s="61"/>
      <c r="AD9" s="27"/>
      <c r="AE9" s="61"/>
      <c r="AF9" s="27" t="s">
        <v>59</v>
      </c>
      <c r="AG9" s="61"/>
      <c r="AH9" s="27"/>
      <c r="AI9" s="61"/>
      <c r="AJ9" s="27" t="s">
        <v>59</v>
      </c>
      <c r="AK9" s="61"/>
      <c r="AL9" s="27"/>
      <c r="AM9" s="61"/>
      <c r="AN9" s="27" t="s">
        <v>59</v>
      </c>
      <c r="AO9" s="61"/>
      <c r="AP9" s="27"/>
      <c r="AQ9" s="61"/>
      <c r="AR9" s="27" t="s">
        <v>59</v>
      </c>
      <c r="AS9" s="61"/>
      <c r="AT9" s="27"/>
      <c r="AU9" s="61"/>
      <c r="AV9" s="27" t="s">
        <v>59</v>
      </c>
      <c r="AW9" s="61"/>
      <c r="AX9" s="27"/>
      <c r="AY9" s="61"/>
      <c r="AZ9" s="27" t="s">
        <v>59</v>
      </c>
      <c r="BA9" s="61"/>
      <c r="BB9" s="27"/>
      <c r="BC9" s="61"/>
      <c r="BD9" s="27" t="s">
        <v>59</v>
      </c>
      <c r="BE9" s="61"/>
      <c r="BF9" s="27"/>
      <c r="BG9" s="61"/>
      <c r="BH9" s="27" t="s">
        <v>59</v>
      </c>
      <c r="BI9" s="61"/>
      <c r="BJ9" s="27"/>
    </row>
    <row r="10" spans="1:62">
      <c r="A10" s="21"/>
      <c r="B10" s="61"/>
      <c r="C10" s="64"/>
      <c r="D10" s="30" t="s">
        <v>60</v>
      </c>
      <c r="E10" s="64"/>
      <c r="F10" s="19"/>
      <c r="G10" s="61"/>
      <c r="H10" s="18" t="s">
        <v>60</v>
      </c>
      <c r="I10" s="61"/>
      <c r="J10" s="27"/>
      <c r="K10" s="61"/>
      <c r="L10" s="18" t="s">
        <v>60</v>
      </c>
      <c r="M10" s="61"/>
      <c r="N10" s="27"/>
      <c r="O10" s="61"/>
      <c r="P10" s="18" t="s">
        <v>60</v>
      </c>
      <c r="Q10" s="61"/>
      <c r="R10" s="27"/>
      <c r="S10" s="61"/>
      <c r="T10" s="18" t="s">
        <v>60</v>
      </c>
      <c r="U10" s="61"/>
      <c r="V10" s="27"/>
      <c r="W10" s="61"/>
      <c r="X10" s="18" t="s">
        <v>60</v>
      </c>
      <c r="Y10" s="61"/>
      <c r="Z10" s="27"/>
      <c r="AA10" s="61"/>
      <c r="AB10" s="18" t="s">
        <v>60</v>
      </c>
      <c r="AC10" s="61"/>
      <c r="AD10" s="27"/>
      <c r="AE10" s="61"/>
      <c r="AF10" s="18" t="s">
        <v>60</v>
      </c>
      <c r="AG10" s="61"/>
      <c r="AH10" s="27"/>
      <c r="AI10" s="61"/>
      <c r="AJ10" s="18" t="s">
        <v>60</v>
      </c>
      <c r="AK10" s="61"/>
      <c r="AL10" s="27"/>
      <c r="AM10" s="61"/>
      <c r="AN10" s="18" t="s">
        <v>60</v>
      </c>
      <c r="AO10" s="61"/>
      <c r="AP10" s="27"/>
      <c r="AQ10" s="61"/>
      <c r="AR10" s="18" t="s">
        <v>60</v>
      </c>
      <c r="AS10" s="61"/>
      <c r="AT10" s="27"/>
      <c r="AU10" s="61"/>
      <c r="AV10" s="18" t="s">
        <v>60</v>
      </c>
      <c r="AW10" s="61"/>
      <c r="AX10" s="27"/>
      <c r="AY10" s="61"/>
      <c r="AZ10" s="18" t="s">
        <v>60</v>
      </c>
      <c r="BA10" s="61"/>
      <c r="BB10" s="27"/>
      <c r="BC10" s="61"/>
      <c r="BD10" s="18" t="s">
        <v>60</v>
      </c>
      <c r="BE10" s="61"/>
      <c r="BF10" s="27"/>
      <c r="BG10" s="61"/>
      <c r="BH10" s="18" t="s">
        <v>60</v>
      </c>
      <c r="BI10" s="61"/>
      <c r="BJ10" s="27"/>
    </row>
    <row r="11" spans="1:62">
      <c r="A11" s="21"/>
      <c r="B11" s="49"/>
      <c r="C11" s="65"/>
      <c r="D11" s="30" t="s">
        <v>62</v>
      </c>
      <c r="E11" s="65"/>
      <c r="F11" s="19"/>
      <c r="G11" s="49"/>
      <c r="H11" s="18" t="s">
        <v>62</v>
      </c>
      <c r="I11" s="49"/>
      <c r="J11" s="27"/>
      <c r="K11" s="49"/>
      <c r="L11" s="18" t="s">
        <v>62</v>
      </c>
      <c r="M11" s="49"/>
      <c r="N11" s="27"/>
      <c r="O11" s="49"/>
      <c r="P11" s="18" t="s">
        <v>62</v>
      </c>
      <c r="Q11" s="49"/>
      <c r="R11" s="27"/>
      <c r="S11" s="49"/>
      <c r="T11" s="18" t="s">
        <v>62</v>
      </c>
      <c r="U11" s="49"/>
      <c r="V11" s="27"/>
      <c r="W11" s="49"/>
      <c r="X11" s="18" t="s">
        <v>62</v>
      </c>
      <c r="Y11" s="49"/>
      <c r="Z11" s="27"/>
      <c r="AA11" s="49"/>
      <c r="AB11" s="18" t="s">
        <v>62</v>
      </c>
      <c r="AC11" s="49"/>
      <c r="AD11" s="27"/>
      <c r="AE11" s="49"/>
      <c r="AF11" s="18" t="s">
        <v>62</v>
      </c>
      <c r="AG11" s="49"/>
      <c r="AH11" s="27"/>
      <c r="AI11" s="49"/>
      <c r="AJ11" s="18" t="s">
        <v>62</v>
      </c>
      <c r="AK11" s="49"/>
      <c r="AL11" s="27"/>
      <c r="AM11" s="49"/>
      <c r="AN11" s="18" t="s">
        <v>62</v>
      </c>
      <c r="AO11" s="49"/>
      <c r="AP11" s="27"/>
      <c r="AQ11" s="49"/>
      <c r="AR11" s="18" t="s">
        <v>62</v>
      </c>
      <c r="AS11" s="49"/>
      <c r="AT11" s="27"/>
      <c r="AU11" s="49"/>
      <c r="AV11" s="18" t="s">
        <v>62</v>
      </c>
      <c r="AW11" s="49"/>
      <c r="AX11" s="27"/>
      <c r="AY11" s="49"/>
      <c r="AZ11" s="18" t="s">
        <v>62</v>
      </c>
      <c r="BA11" s="49"/>
      <c r="BB11" s="27"/>
      <c r="BC11" s="49"/>
      <c r="BD11" s="18" t="s">
        <v>62</v>
      </c>
      <c r="BE11" s="49"/>
      <c r="BF11" s="27"/>
      <c r="BG11" s="49"/>
      <c r="BH11" s="18" t="s">
        <v>62</v>
      </c>
      <c r="BI11" s="49"/>
      <c r="BJ11" s="27"/>
    </row>
    <row r="12" spans="1:62">
      <c r="A12" s="21"/>
      <c r="B12" s="18" t="s">
        <v>63</v>
      </c>
      <c r="C12" s="26" t="s">
        <v>52</v>
      </c>
      <c r="D12" s="26" t="s">
        <v>52</v>
      </c>
      <c r="E12" s="26" t="s">
        <v>52</v>
      </c>
      <c r="F12" s="19"/>
      <c r="G12" s="27" t="s">
        <v>52</v>
      </c>
      <c r="H12" s="27" t="s">
        <v>52</v>
      </c>
      <c r="I12" s="27" t="s">
        <v>52</v>
      </c>
      <c r="J12" s="27"/>
      <c r="K12" s="27" t="s">
        <v>52</v>
      </c>
      <c r="L12" s="27" t="s">
        <v>52</v>
      </c>
      <c r="M12" s="27" t="s">
        <v>52</v>
      </c>
      <c r="N12" s="27"/>
      <c r="O12" s="27" t="s">
        <v>52</v>
      </c>
      <c r="P12" s="27" t="s">
        <v>52</v>
      </c>
      <c r="Q12" s="27" t="s">
        <v>52</v>
      </c>
      <c r="R12" s="27"/>
      <c r="S12" s="27" t="s">
        <v>52</v>
      </c>
      <c r="T12" s="27" t="s">
        <v>52</v>
      </c>
      <c r="U12" s="27" t="s">
        <v>52</v>
      </c>
      <c r="V12" s="27"/>
      <c r="W12" s="27" t="s">
        <v>52</v>
      </c>
      <c r="X12" s="27" t="s">
        <v>52</v>
      </c>
      <c r="Y12" s="27" t="s">
        <v>52</v>
      </c>
      <c r="Z12" s="27"/>
      <c r="AA12" s="27" t="s">
        <v>52</v>
      </c>
      <c r="AB12" s="27" t="s">
        <v>52</v>
      </c>
      <c r="AC12" s="27" t="s">
        <v>52</v>
      </c>
      <c r="AD12" s="27"/>
      <c r="AE12" s="27" t="s">
        <v>52</v>
      </c>
      <c r="AF12" s="27" t="s">
        <v>52</v>
      </c>
      <c r="AG12" s="27" t="s">
        <v>52</v>
      </c>
      <c r="AH12" s="27"/>
      <c r="AI12" s="27" t="s">
        <v>52</v>
      </c>
      <c r="AJ12" s="27" t="s">
        <v>52</v>
      </c>
      <c r="AK12" s="27" t="s">
        <v>52</v>
      </c>
      <c r="AL12" s="27"/>
      <c r="AM12" s="27" t="s">
        <v>52</v>
      </c>
      <c r="AN12" s="27" t="s">
        <v>52</v>
      </c>
      <c r="AO12" s="27" t="s">
        <v>52</v>
      </c>
      <c r="AP12" s="27"/>
      <c r="AQ12" s="27" t="s">
        <v>52</v>
      </c>
      <c r="AR12" s="27" t="s">
        <v>52</v>
      </c>
      <c r="AS12" s="27" t="s">
        <v>52</v>
      </c>
      <c r="AT12" s="27"/>
      <c r="AU12" s="27" t="s">
        <v>52</v>
      </c>
      <c r="AV12" s="27" t="s">
        <v>52</v>
      </c>
      <c r="AW12" s="27" t="s">
        <v>52</v>
      </c>
      <c r="AX12" s="27"/>
      <c r="AY12" s="27" t="s">
        <v>52</v>
      </c>
      <c r="AZ12" s="27" t="s">
        <v>52</v>
      </c>
      <c r="BA12" s="27" t="s">
        <v>52</v>
      </c>
      <c r="BB12" s="27"/>
      <c r="BC12" s="27" t="s">
        <v>52</v>
      </c>
      <c r="BD12" s="27" t="s">
        <v>52</v>
      </c>
      <c r="BE12" s="27" t="s">
        <v>52</v>
      </c>
      <c r="BF12" s="27"/>
      <c r="BG12" s="27" t="s">
        <v>52</v>
      </c>
      <c r="BH12" s="27" t="s">
        <v>52</v>
      </c>
      <c r="BI12" s="27" t="s">
        <v>52</v>
      </c>
      <c r="BJ12" s="27"/>
    </row>
    <row r="13" spans="1:62">
      <c r="A13" s="21"/>
      <c r="B13" s="18" t="s">
        <v>64</v>
      </c>
      <c r="C13" s="26" t="s">
        <v>52</v>
      </c>
      <c r="D13" s="26" t="s">
        <v>52</v>
      </c>
      <c r="E13" s="26" t="s">
        <v>52</v>
      </c>
      <c r="F13" s="19"/>
      <c r="G13" s="27" t="s">
        <v>52</v>
      </c>
      <c r="H13" s="27" t="s">
        <v>52</v>
      </c>
      <c r="I13" s="27" t="s">
        <v>52</v>
      </c>
      <c r="J13" s="27"/>
      <c r="K13" s="27" t="s">
        <v>52</v>
      </c>
      <c r="L13" s="27" t="s">
        <v>52</v>
      </c>
      <c r="M13" s="27" t="s">
        <v>52</v>
      </c>
      <c r="N13" s="27"/>
      <c r="O13" s="27" t="s">
        <v>52</v>
      </c>
      <c r="P13" s="27" t="s">
        <v>52</v>
      </c>
      <c r="Q13" s="27" t="s">
        <v>52</v>
      </c>
      <c r="R13" s="27"/>
      <c r="S13" s="27" t="s">
        <v>52</v>
      </c>
      <c r="T13" s="27" t="s">
        <v>52</v>
      </c>
      <c r="U13" s="27" t="s">
        <v>52</v>
      </c>
      <c r="V13" s="27"/>
      <c r="W13" s="27" t="s">
        <v>52</v>
      </c>
      <c r="X13" s="27" t="s">
        <v>52</v>
      </c>
      <c r="Y13" s="27" t="s">
        <v>52</v>
      </c>
      <c r="Z13" s="27"/>
      <c r="AA13" s="27" t="s">
        <v>52</v>
      </c>
      <c r="AB13" s="27" t="s">
        <v>52</v>
      </c>
      <c r="AC13" s="27" t="s">
        <v>52</v>
      </c>
      <c r="AD13" s="27"/>
      <c r="AE13" s="27" t="s">
        <v>52</v>
      </c>
      <c r="AF13" s="27" t="s">
        <v>52</v>
      </c>
      <c r="AG13" s="27" t="s">
        <v>52</v>
      </c>
      <c r="AH13" s="27"/>
      <c r="AI13" s="27" t="s">
        <v>52</v>
      </c>
      <c r="AJ13" s="27" t="s">
        <v>52</v>
      </c>
      <c r="AK13" s="27" t="s">
        <v>52</v>
      </c>
      <c r="AL13" s="27"/>
      <c r="AM13" s="27" t="s">
        <v>52</v>
      </c>
      <c r="AN13" s="27" t="s">
        <v>52</v>
      </c>
      <c r="AO13" s="27" t="s">
        <v>52</v>
      </c>
      <c r="AP13" s="27"/>
      <c r="AQ13" s="27" t="s">
        <v>52</v>
      </c>
      <c r="AR13" s="27" t="s">
        <v>52</v>
      </c>
      <c r="AS13" s="27" t="s">
        <v>52</v>
      </c>
      <c r="AT13" s="27"/>
      <c r="AU13" s="27" t="s">
        <v>52</v>
      </c>
      <c r="AV13" s="27" t="s">
        <v>52</v>
      </c>
      <c r="AW13" s="27" t="s">
        <v>52</v>
      </c>
      <c r="AX13" s="27"/>
      <c r="AY13" s="27" t="s">
        <v>52</v>
      </c>
      <c r="AZ13" s="27" t="s">
        <v>52</v>
      </c>
      <c r="BA13" s="27" t="s">
        <v>52</v>
      </c>
      <c r="BB13" s="27"/>
      <c r="BC13" s="27" t="s">
        <v>52</v>
      </c>
      <c r="BD13" s="27" t="s">
        <v>52</v>
      </c>
      <c r="BE13" s="27" t="s">
        <v>52</v>
      </c>
      <c r="BF13" s="27"/>
      <c r="BG13" s="27" t="s">
        <v>52</v>
      </c>
      <c r="BH13" s="27" t="s">
        <v>52</v>
      </c>
      <c r="BI13" s="27" t="s">
        <v>52</v>
      </c>
      <c r="BJ13" s="27"/>
    </row>
    <row r="14" spans="1:62">
      <c r="A14" s="21"/>
      <c r="B14" s="27" t="s">
        <v>65</v>
      </c>
      <c r="C14" s="31">
        <f t="shared" ref="C14:E14" si="0">COUNTA(C$5:C$13) - COUNTIF(C$5:C$13, "-")</f>
        <v>2</v>
      </c>
      <c r="D14" s="31">
        <f t="shared" si="0"/>
        <v>6</v>
      </c>
      <c r="E14" s="31">
        <f t="shared" si="0"/>
        <v>1</v>
      </c>
      <c r="F14" s="19"/>
      <c r="G14" s="32">
        <f t="shared" ref="G14:I14" si="1">COUNTA(G$5:G$13) - COUNTIF(G$5:G$13, "-")</f>
        <v>2</v>
      </c>
      <c r="H14" s="32">
        <f t="shared" si="1"/>
        <v>5</v>
      </c>
      <c r="I14" s="32">
        <f t="shared" si="1"/>
        <v>0</v>
      </c>
      <c r="J14" s="32"/>
      <c r="K14" s="32">
        <f t="shared" ref="K14:M14" si="2">COUNTA(K$5:K$13) - COUNTIF(K$5:K$13, "-")</f>
        <v>1</v>
      </c>
      <c r="L14" s="32">
        <f t="shared" si="2"/>
        <v>6</v>
      </c>
      <c r="M14" s="32">
        <f t="shared" si="2"/>
        <v>1</v>
      </c>
      <c r="N14" s="32"/>
      <c r="O14" s="32">
        <f t="shared" ref="O14:Q14" si="3">COUNTA(O$5:O$13) - COUNTIF(O$5:O$13, "-")</f>
        <v>1</v>
      </c>
      <c r="P14" s="32">
        <f t="shared" si="3"/>
        <v>5</v>
      </c>
      <c r="Q14" s="32">
        <f t="shared" si="3"/>
        <v>1</v>
      </c>
      <c r="R14" s="32"/>
      <c r="S14" s="32">
        <f t="shared" ref="S14:U14" si="4">COUNTA(S$5:S$13) - COUNTIF(S$5:S$13, "-")</f>
        <v>1</v>
      </c>
      <c r="T14" s="32">
        <f t="shared" si="4"/>
        <v>6</v>
      </c>
      <c r="U14" s="32">
        <f t="shared" si="4"/>
        <v>0</v>
      </c>
      <c r="V14" s="32"/>
      <c r="W14" s="32">
        <f t="shared" ref="W14:Y14" si="5">COUNTA(W$5:W$13) - COUNTIF(W$5:W$13, "-")</f>
        <v>1</v>
      </c>
      <c r="X14" s="32">
        <f t="shared" si="5"/>
        <v>6</v>
      </c>
      <c r="Y14" s="32">
        <f t="shared" si="5"/>
        <v>1</v>
      </c>
      <c r="Z14" s="32"/>
      <c r="AA14" s="32">
        <f t="shared" ref="AA14:AC14" si="6">COUNTA(AA$5:AA$13) - COUNTIF(AA$5:AA$13, "-")</f>
        <v>1</v>
      </c>
      <c r="AB14" s="32">
        <f t="shared" si="6"/>
        <v>6</v>
      </c>
      <c r="AC14" s="32">
        <f t="shared" si="6"/>
        <v>1</v>
      </c>
      <c r="AD14" s="32"/>
      <c r="AE14" s="32">
        <f t="shared" ref="AE14:AG14" si="7">COUNTA(AE$5:AE$13) - COUNTIF(AE$5:AE$13, "-")</f>
        <v>1</v>
      </c>
      <c r="AF14" s="32">
        <f t="shared" si="7"/>
        <v>5</v>
      </c>
      <c r="AG14" s="32">
        <f t="shared" si="7"/>
        <v>1</v>
      </c>
      <c r="AH14" s="32"/>
      <c r="AI14" s="32">
        <f t="shared" ref="AI14:AK14" si="8">COUNTA(AI$5:AI$13) - COUNTIF(AI$5:AI$13, "-")</f>
        <v>1</v>
      </c>
      <c r="AJ14" s="32">
        <f t="shared" si="8"/>
        <v>5</v>
      </c>
      <c r="AK14" s="32">
        <f t="shared" si="8"/>
        <v>1</v>
      </c>
      <c r="AL14" s="32"/>
      <c r="AM14" s="32">
        <f t="shared" ref="AM14:AO14" si="9">COUNTA(AM$5:AM$13) - COUNTIF(AM$5:AM$13, "-")</f>
        <v>1</v>
      </c>
      <c r="AN14" s="32">
        <f t="shared" si="9"/>
        <v>6</v>
      </c>
      <c r="AO14" s="32">
        <f t="shared" si="9"/>
        <v>0</v>
      </c>
      <c r="AP14" s="32"/>
      <c r="AQ14" s="32">
        <f t="shared" ref="AQ14:AS14" si="10">COUNTA(AQ$5:AQ$13) - COUNTIF(AQ$5:AQ$13, "-")</f>
        <v>1</v>
      </c>
      <c r="AR14" s="32">
        <f t="shared" si="10"/>
        <v>6</v>
      </c>
      <c r="AS14" s="32">
        <f t="shared" si="10"/>
        <v>1</v>
      </c>
      <c r="AT14" s="32"/>
      <c r="AU14" s="32">
        <f t="shared" ref="AU14:AW14" si="11">COUNTA(AU$5:AU$13) - COUNTIF(AU$5:AU$13, "-")</f>
        <v>1</v>
      </c>
      <c r="AV14" s="32">
        <f t="shared" si="11"/>
        <v>4</v>
      </c>
      <c r="AW14" s="32">
        <f t="shared" si="11"/>
        <v>1</v>
      </c>
      <c r="AX14" s="32"/>
      <c r="AY14" s="32">
        <f t="shared" ref="AY14:BA14" si="12">COUNTA(AY$5:AY$13) - COUNTIF(AY$5:AY$13, "-")</f>
        <v>1</v>
      </c>
      <c r="AZ14" s="32">
        <f t="shared" si="12"/>
        <v>6</v>
      </c>
      <c r="BA14" s="32">
        <f t="shared" si="12"/>
        <v>1</v>
      </c>
      <c r="BB14" s="32"/>
      <c r="BC14" s="32">
        <f t="shared" ref="BC14:BE14" si="13">COUNTA(BC$5:BC$13) - COUNTIF(BC$5:BC$13, "-")</f>
        <v>1</v>
      </c>
      <c r="BD14" s="32">
        <f t="shared" si="13"/>
        <v>6</v>
      </c>
      <c r="BE14" s="32">
        <f t="shared" si="13"/>
        <v>0</v>
      </c>
      <c r="BF14" s="32"/>
      <c r="BG14" s="32">
        <f t="shared" ref="BG14:BI14" si="14">COUNTA(BG$5:BG$13) - COUNTIF(BG$5:BG$13, "-")</f>
        <v>1</v>
      </c>
      <c r="BH14" s="32">
        <f t="shared" si="14"/>
        <v>5</v>
      </c>
      <c r="BI14" s="32">
        <f t="shared" si="14"/>
        <v>1</v>
      </c>
      <c r="BJ14" s="32"/>
    </row>
    <row r="15" spans="1:62">
      <c r="A15" s="21"/>
      <c r="B15" s="18"/>
      <c r="C15" s="52">
        <f>C14+D14+E14</f>
        <v>9</v>
      </c>
      <c r="D15" s="53"/>
      <c r="E15" s="54"/>
      <c r="F15" s="33"/>
      <c r="G15" s="55">
        <f>G14+H14+I14</f>
        <v>7</v>
      </c>
      <c r="H15" s="48"/>
      <c r="I15" s="48"/>
      <c r="J15" s="49"/>
      <c r="K15" s="55">
        <f>K14+L14+M14</f>
        <v>8</v>
      </c>
      <c r="L15" s="48"/>
      <c r="M15" s="48"/>
      <c r="N15" s="49"/>
      <c r="O15" s="55">
        <f>O14+P14+Q14</f>
        <v>7</v>
      </c>
      <c r="P15" s="48"/>
      <c r="Q15" s="48"/>
      <c r="R15" s="49"/>
      <c r="S15" s="55">
        <f>S14+T14+U14</f>
        <v>7</v>
      </c>
      <c r="T15" s="48"/>
      <c r="U15" s="48"/>
      <c r="V15" s="49"/>
      <c r="W15" s="55">
        <f>W14+X14+Y14</f>
        <v>8</v>
      </c>
      <c r="X15" s="48"/>
      <c r="Y15" s="48"/>
      <c r="Z15" s="49"/>
      <c r="AA15" s="55">
        <f>AA14+AB14+AC14</f>
        <v>8</v>
      </c>
      <c r="AB15" s="48"/>
      <c r="AC15" s="48"/>
      <c r="AD15" s="49"/>
      <c r="AE15" s="55">
        <f>AE14+AF14+AG14</f>
        <v>7</v>
      </c>
      <c r="AF15" s="48"/>
      <c r="AG15" s="48"/>
      <c r="AH15" s="49"/>
      <c r="AI15" s="55">
        <f>AI14+AJ14+AK14</f>
        <v>7</v>
      </c>
      <c r="AJ15" s="48"/>
      <c r="AK15" s="48"/>
      <c r="AL15" s="49"/>
      <c r="AM15" s="55">
        <f>AM14+AN14+AO14</f>
        <v>7</v>
      </c>
      <c r="AN15" s="48"/>
      <c r="AO15" s="48"/>
      <c r="AP15" s="49"/>
      <c r="AQ15" s="55">
        <f>AQ14+AR14+AS14</f>
        <v>8</v>
      </c>
      <c r="AR15" s="48"/>
      <c r="AS15" s="48"/>
      <c r="AT15" s="49"/>
      <c r="AU15" s="55">
        <f>AU14+AV14+AW14</f>
        <v>6</v>
      </c>
      <c r="AV15" s="48"/>
      <c r="AW15" s="48"/>
      <c r="AX15" s="49"/>
      <c r="AY15" s="55">
        <f>AY14+AZ14+BA14</f>
        <v>8</v>
      </c>
      <c r="AZ15" s="48"/>
      <c r="BA15" s="48"/>
      <c r="BB15" s="49"/>
      <c r="BC15" s="55">
        <f>BC14+BD14+BE14</f>
        <v>7</v>
      </c>
      <c r="BD15" s="48"/>
      <c r="BE15" s="48"/>
      <c r="BF15" s="49"/>
      <c r="BG15" s="55">
        <f>BG14+BH14+BI14</f>
        <v>7</v>
      </c>
      <c r="BH15" s="48"/>
      <c r="BI15" s="48"/>
      <c r="BJ15" s="49"/>
    </row>
    <row r="16" spans="1:62">
      <c r="A16" s="21"/>
      <c r="B16" s="27" t="s">
        <v>66</v>
      </c>
      <c r="C16" s="56">
        <f>SUM(C14:E14)/C15</f>
        <v>1</v>
      </c>
      <c r="D16" s="53"/>
      <c r="E16" s="54"/>
      <c r="F16" s="21"/>
      <c r="G16" s="47">
        <f>G15/$C$15</f>
        <v>0.77777777777777779</v>
      </c>
      <c r="H16" s="48"/>
      <c r="I16" s="48"/>
      <c r="J16" s="49"/>
      <c r="K16" s="47">
        <f>K15/$C$15</f>
        <v>0.88888888888888884</v>
      </c>
      <c r="L16" s="48"/>
      <c r="M16" s="48"/>
      <c r="N16" s="49"/>
      <c r="O16" s="47">
        <f>O15/$C$15</f>
        <v>0.77777777777777779</v>
      </c>
      <c r="P16" s="48"/>
      <c r="Q16" s="48"/>
      <c r="R16" s="49"/>
      <c r="S16" s="47">
        <f>S15/$C$15</f>
        <v>0.77777777777777779</v>
      </c>
      <c r="T16" s="48"/>
      <c r="U16" s="48"/>
      <c r="V16" s="49"/>
      <c r="W16" s="47">
        <f>W15/$C$15</f>
        <v>0.88888888888888884</v>
      </c>
      <c r="X16" s="48"/>
      <c r="Y16" s="48"/>
      <c r="Z16" s="49"/>
      <c r="AA16" s="47">
        <f>AA15/$C$15</f>
        <v>0.88888888888888884</v>
      </c>
      <c r="AB16" s="48"/>
      <c r="AC16" s="48"/>
      <c r="AD16" s="49"/>
      <c r="AE16" s="47">
        <f>AE15/$C$15</f>
        <v>0.77777777777777779</v>
      </c>
      <c r="AF16" s="48"/>
      <c r="AG16" s="48"/>
      <c r="AH16" s="49"/>
      <c r="AI16" s="47">
        <f>AI15/$C$15</f>
        <v>0.77777777777777779</v>
      </c>
      <c r="AJ16" s="48"/>
      <c r="AK16" s="48"/>
      <c r="AL16" s="49"/>
      <c r="AM16" s="47">
        <f>AM15/$C$15</f>
        <v>0.77777777777777779</v>
      </c>
      <c r="AN16" s="48"/>
      <c r="AO16" s="48"/>
      <c r="AP16" s="49"/>
      <c r="AQ16" s="47">
        <f>AQ15/$C$15</f>
        <v>0.88888888888888884</v>
      </c>
      <c r="AR16" s="48"/>
      <c r="AS16" s="48"/>
      <c r="AT16" s="49"/>
      <c r="AU16" s="47">
        <f>AU15/$C$15</f>
        <v>0.66666666666666663</v>
      </c>
      <c r="AV16" s="48"/>
      <c r="AW16" s="48"/>
      <c r="AX16" s="49"/>
      <c r="AY16" s="47">
        <f>AY15/$C$15</f>
        <v>0.88888888888888884</v>
      </c>
      <c r="AZ16" s="48"/>
      <c r="BA16" s="48"/>
      <c r="BB16" s="49"/>
      <c r="BC16" s="47">
        <f>BC15/$C$15</f>
        <v>0.77777777777777779</v>
      </c>
      <c r="BD16" s="48"/>
      <c r="BE16" s="48"/>
      <c r="BF16" s="49"/>
      <c r="BG16" s="47">
        <f>BG15/$C$15</f>
        <v>0.77777777777777779</v>
      </c>
      <c r="BH16" s="48"/>
      <c r="BI16" s="48"/>
      <c r="BJ16" s="49"/>
    </row>
    <row r="17" spans="1:62">
      <c r="A17" s="16"/>
      <c r="B17" s="17"/>
      <c r="C17" s="17"/>
      <c r="D17" s="17"/>
      <c r="E17" s="16"/>
      <c r="F17" s="16"/>
      <c r="G17" s="16"/>
      <c r="H17" s="16"/>
      <c r="I17" s="16"/>
      <c r="J17" s="16"/>
      <c r="K17" s="50"/>
      <c r="L17" s="51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</row>
    <row r="18" spans="1:62">
      <c r="A18" s="21"/>
      <c r="B18" s="57" t="s">
        <v>67</v>
      </c>
      <c r="C18" s="49"/>
      <c r="D18" s="24" t="s">
        <v>10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</row>
    <row r="19" spans="1:62">
      <c r="A19" s="21"/>
      <c r="B19" s="58" t="s">
        <v>28</v>
      </c>
      <c r="C19" s="68"/>
      <c r="D19" s="36">
        <f>(G$16)</f>
        <v>0.77777777777777779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</row>
    <row r="20" spans="1:62">
      <c r="A20" s="21"/>
      <c r="B20" s="58" t="s">
        <v>29</v>
      </c>
      <c r="C20" s="68"/>
      <c r="D20" s="36">
        <f>(K16)</f>
        <v>0.88888888888888884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</row>
    <row r="21" spans="1:62">
      <c r="A21" s="21"/>
      <c r="B21" s="58" t="s">
        <v>30</v>
      </c>
      <c r="C21" s="68"/>
      <c r="D21" s="36">
        <f>(O$16)</f>
        <v>0.77777777777777779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</row>
    <row r="22" spans="1:62">
      <c r="A22" s="21"/>
      <c r="B22" s="58" t="s">
        <v>31</v>
      </c>
      <c r="C22" s="68"/>
      <c r="D22" s="36">
        <f>(S$16)</f>
        <v>0.77777777777777779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</row>
    <row r="23" spans="1:62">
      <c r="A23" s="21"/>
      <c r="B23" s="58" t="s">
        <v>32</v>
      </c>
      <c r="C23" s="68"/>
      <c r="D23" s="36">
        <f>(W$16)</f>
        <v>0.88888888888888884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</row>
    <row r="24" spans="1:62">
      <c r="A24" s="21"/>
      <c r="B24" s="58" t="s">
        <v>33</v>
      </c>
      <c r="C24" s="68"/>
      <c r="D24" s="36">
        <f>(AA$16)</f>
        <v>0.88888888888888884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</row>
    <row r="25" spans="1:62">
      <c r="A25" s="21"/>
      <c r="B25" s="58" t="s">
        <v>34</v>
      </c>
      <c r="C25" s="68"/>
      <c r="D25" s="36">
        <f>(AE$16)</f>
        <v>0.77777777777777779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</row>
    <row r="26" spans="1:62">
      <c r="A26" s="21"/>
      <c r="B26" s="58" t="s">
        <v>35</v>
      </c>
      <c r="C26" s="68"/>
      <c r="D26" s="36">
        <f>(AI$16)</f>
        <v>0.77777777777777779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</row>
    <row r="27" spans="1:62">
      <c r="A27" s="21"/>
      <c r="B27" s="58" t="s">
        <v>36</v>
      </c>
      <c r="C27" s="68"/>
      <c r="D27" s="36">
        <f>(AM$16)</f>
        <v>0.77777777777777779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</row>
    <row r="28" spans="1:62">
      <c r="A28" s="21"/>
      <c r="B28" s="58" t="s">
        <v>37</v>
      </c>
      <c r="C28" s="68"/>
      <c r="D28" s="36">
        <f>(AQ$16)</f>
        <v>0.88888888888888884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</row>
    <row r="29" spans="1:62">
      <c r="A29" s="21"/>
      <c r="B29" s="58" t="s">
        <v>38</v>
      </c>
      <c r="C29" s="68"/>
      <c r="D29" s="36">
        <f>(AU$16)</f>
        <v>0.66666666666666663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</row>
    <row r="30" spans="1:62">
      <c r="A30" s="21"/>
      <c r="B30" s="58" t="s">
        <v>39</v>
      </c>
      <c r="C30" s="68"/>
      <c r="D30" s="36">
        <f>AY16</f>
        <v>0.88888888888888884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</row>
    <row r="31" spans="1:62">
      <c r="A31" s="21"/>
      <c r="B31" s="58" t="s">
        <v>40</v>
      </c>
      <c r="C31" s="68"/>
      <c r="D31" s="36">
        <f>(BC$16)</f>
        <v>0.77777777777777779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</row>
    <row r="32" spans="1:62">
      <c r="A32" s="21"/>
      <c r="B32" s="58" t="s">
        <v>41</v>
      </c>
      <c r="C32" s="68"/>
      <c r="D32" s="36">
        <f>(BG$16)</f>
        <v>0.77777777777777779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</row>
    <row r="33" spans="1:62">
      <c r="A33" s="16"/>
      <c r="B33" s="38"/>
      <c r="C33" s="16" t="s">
        <v>68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37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</row>
    <row r="34" spans="1:6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37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</row>
  </sheetData>
  <mergeCells count="92">
    <mergeCell ref="K7:K11"/>
    <mergeCell ref="M7:M11"/>
    <mergeCell ref="B22:C22"/>
    <mergeCell ref="B23:C23"/>
    <mergeCell ref="B7:B11"/>
    <mergeCell ref="C7:C11"/>
    <mergeCell ref="E7:E11"/>
    <mergeCell ref="G7:G11"/>
    <mergeCell ref="I7:I11"/>
    <mergeCell ref="BG7:BG11"/>
    <mergeCell ref="BI7:BI11"/>
    <mergeCell ref="AQ7:AQ11"/>
    <mergeCell ref="AS7:AS11"/>
    <mergeCell ref="AU7:AU11"/>
    <mergeCell ref="AW7:AW11"/>
    <mergeCell ref="AY7:AY11"/>
    <mergeCell ref="BA7:BA11"/>
    <mergeCell ref="BC7:BC11"/>
    <mergeCell ref="AI7:AI11"/>
    <mergeCell ref="AK7:AK11"/>
    <mergeCell ref="AM7:AM11"/>
    <mergeCell ref="AO7:AO11"/>
    <mergeCell ref="BE7:BE11"/>
    <mergeCell ref="Y7:Y11"/>
    <mergeCell ref="AA7:AA11"/>
    <mergeCell ref="AC7:AC11"/>
    <mergeCell ref="AE7:AE11"/>
    <mergeCell ref="AG7:AG11"/>
    <mergeCell ref="O7:O11"/>
    <mergeCell ref="Q7:Q11"/>
    <mergeCell ref="S7:S11"/>
    <mergeCell ref="U7:U11"/>
    <mergeCell ref="W7:W11"/>
    <mergeCell ref="AY3:BB3"/>
    <mergeCell ref="BC3:BF3"/>
    <mergeCell ref="BG3:BJ3"/>
    <mergeCell ref="C3:E3"/>
    <mergeCell ref="G3:J3"/>
    <mergeCell ref="K3:N3"/>
    <mergeCell ref="O3:R3"/>
    <mergeCell ref="S3:V3"/>
    <mergeCell ref="W3:Z3"/>
    <mergeCell ref="AA3:AD3"/>
    <mergeCell ref="AE3:AH3"/>
    <mergeCell ref="AI3:AL3"/>
    <mergeCell ref="AM3:AP3"/>
    <mergeCell ref="AQ3:AT3"/>
    <mergeCell ref="AU3:AX3"/>
    <mergeCell ref="B30:C30"/>
    <mergeCell ref="B31:C31"/>
    <mergeCell ref="B32:C32"/>
    <mergeCell ref="G15:J15"/>
    <mergeCell ref="G16:J16"/>
    <mergeCell ref="B18:C18"/>
    <mergeCell ref="B19:C19"/>
    <mergeCell ref="B20:C20"/>
    <mergeCell ref="B21:C21"/>
    <mergeCell ref="B24:C24"/>
    <mergeCell ref="B25:C25"/>
    <mergeCell ref="B26:C26"/>
    <mergeCell ref="B27:C27"/>
    <mergeCell ref="B28:C28"/>
    <mergeCell ref="B29:C29"/>
    <mergeCell ref="K17:L17"/>
    <mergeCell ref="S16:V16"/>
    <mergeCell ref="W16:Z16"/>
    <mergeCell ref="C15:E15"/>
    <mergeCell ref="K15:N15"/>
    <mergeCell ref="O15:R15"/>
    <mergeCell ref="S15:V15"/>
    <mergeCell ref="W15:Z15"/>
    <mergeCell ref="C16:E16"/>
    <mergeCell ref="AY15:BB15"/>
    <mergeCell ref="BC15:BF15"/>
    <mergeCell ref="BG15:BJ15"/>
    <mergeCell ref="K16:N16"/>
    <mergeCell ref="O16:R16"/>
    <mergeCell ref="AA15:AD15"/>
    <mergeCell ref="BC16:BF16"/>
    <mergeCell ref="BG16:BJ16"/>
    <mergeCell ref="AA16:AD16"/>
    <mergeCell ref="AE16:AH16"/>
    <mergeCell ref="AI16:AL16"/>
    <mergeCell ref="AM16:AP16"/>
    <mergeCell ref="AQ16:AT16"/>
    <mergeCell ref="AU16:AX16"/>
    <mergeCell ref="AY16:BB16"/>
    <mergeCell ref="AE15:AH15"/>
    <mergeCell ref="AI15:AL15"/>
    <mergeCell ref="AM15:AP15"/>
    <mergeCell ref="AQ15:AT15"/>
    <mergeCell ref="AU15:AX1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I34"/>
  <sheetViews>
    <sheetView zoomScale="89" workbookViewId="0">
      <pane xSplit="5" topLeftCell="F1" activePane="topRight" state="frozen"/>
      <selection pane="topRight" activeCell="F3" sqref="F3:BI3"/>
    </sheetView>
  </sheetViews>
  <sheetFormatPr baseColWidth="10" defaultColWidth="12.6640625" defaultRowHeight="15" customHeight="1"/>
  <cols>
    <col min="1" max="1" width="15.77734375" customWidth="1"/>
    <col min="2" max="2" width="18.33203125" customWidth="1"/>
    <col min="3" max="3" width="27.33203125" customWidth="1"/>
    <col min="4" max="4" width="24" customWidth="1"/>
    <col min="6" max="6" width="33" customWidth="1"/>
    <col min="7" max="7" width="24" customWidth="1"/>
    <col min="8" max="8" width="11.77734375" customWidth="1"/>
    <col min="9" max="9" width="4.88671875" customWidth="1"/>
    <col min="10" max="10" width="32.88671875" customWidth="1"/>
    <col min="11" max="11" width="24" customWidth="1"/>
    <col min="12" max="12" width="11.77734375" customWidth="1"/>
    <col min="13" max="13" width="4.88671875" customWidth="1"/>
    <col min="14" max="14" width="36.33203125" customWidth="1"/>
    <col min="15" max="15" width="24" customWidth="1"/>
    <col min="16" max="16" width="11.77734375" customWidth="1"/>
    <col min="17" max="17" width="4.88671875" customWidth="1"/>
    <col min="18" max="18" width="29.21875" customWidth="1"/>
    <col min="19" max="19" width="24" customWidth="1"/>
    <col min="20" max="20" width="11.77734375" customWidth="1"/>
    <col min="21" max="21" width="4.88671875" customWidth="1"/>
    <col min="22" max="22" width="36.33203125" customWidth="1"/>
    <col min="23" max="23" width="24" customWidth="1"/>
    <col min="24" max="24" width="11.77734375" customWidth="1"/>
    <col min="25" max="25" width="4.88671875" customWidth="1"/>
    <col min="26" max="26" width="36" customWidth="1"/>
    <col min="27" max="27" width="24" customWidth="1"/>
    <col min="28" max="28" width="11.77734375" customWidth="1"/>
    <col min="29" max="29" width="4.88671875" customWidth="1"/>
    <col min="30" max="30" width="38.33203125" customWidth="1"/>
    <col min="31" max="31" width="24" customWidth="1"/>
    <col min="32" max="32" width="11.77734375" customWidth="1"/>
    <col min="33" max="33" width="4.88671875" customWidth="1"/>
    <col min="34" max="34" width="28.77734375" customWidth="1"/>
    <col min="35" max="35" width="24" customWidth="1"/>
    <col min="36" max="36" width="11.77734375" customWidth="1"/>
    <col min="37" max="37" width="4.88671875" customWidth="1"/>
    <col min="38" max="38" width="30.21875" customWidth="1"/>
    <col min="39" max="39" width="24" customWidth="1"/>
    <col min="40" max="40" width="11.77734375" customWidth="1"/>
    <col min="41" max="41" width="4.88671875" customWidth="1"/>
    <col min="42" max="42" width="30.33203125" customWidth="1"/>
    <col min="43" max="43" width="24" customWidth="1"/>
    <col min="44" max="44" width="11.77734375" customWidth="1"/>
    <col min="45" max="45" width="4.88671875" customWidth="1"/>
    <col min="46" max="46" width="24.6640625" customWidth="1"/>
    <col min="47" max="47" width="24" customWidth="1"/>
    <col min="48" max="48" width="11.77734375" customWidth="1"/>
    <col min="49" max="49" width="4.88671875" customWidth="1"/>
    <col min="50" max="50" width="35.33203125" customWidth="1"/>
    <col min="51" max="51" width="24" customWidth="1"/>
    <col min="52" max="52" width="11.77734375" customWidth="1"/>
    <col min="53" max="53" width="4.88671875" customWidth="1"/>
    <col min="54" max="54" width="36.6640625" customWidth="1"/>
    <col min="55" max="55" width="24" customWidth="1"/>
    <col min="56" max="56" width="11.77734375" customWidth="1"/>
    <col min="57" max="57" width="4.88671875" customWidth="1"/>
    <col min="58" max="59" width="24" customWidth="1"/>
    <col min="60" max="60" width="11.77734375" customWidth="1"/>
    <col min="61" max="61" width="4.88671875" customWidth="1"/>
  </cols>
  <sheetData>
    <row r="1" spans="1:61">
      <c r="A1" s="1" t="s">
        <v>81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</row>
    <row r="2" spans="1:61">
      <c r="A2" s="16"/>
      <c r="B2" s="16"/>
      <c r="C2" s="17"/>
      <c r="D2" s="17"/>
      <c r="E2" s="16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6"/>
    </row>
    <row r="3" spans="1:61">
      <c r="A3" s="16"/>
      <c r="B3" s="18"/>
      <c r="C3" s="59" t="s">
        <v>82</v>
      </c>
      <c r="D3" s="49"/>
      <c r="E3" s="21"/>
      <c r="F3" s="55" t="s">
        <v>28</v>
      </c>
      <c r="G3" s="48"/>
      <c r="H3" s="48"/>
      <c r="I3" s="49"/>
      <c r="J3" s="55" t="s">
        <v>29</v>
      </c>
      <c r="K3" s="48"/>
      <c r="L3" s="48"/>
      <c r="M3" s="49"/>
      <c r="N3" s="55" t="s">
        <v>30</v>
      </c>
      <c r="O3" s="48"/>
      <c r="P3" s="48"/>
      <c r="Q3" s="49"/>
      <c r="R3" s="55" t="s">
        <v>31</v>
      </c>
      <c r="S3" s="48"/>
      <c r="T3" s="48"/>
      <c r="U3" s="49"/>
      <c r="V3" s="55" t="s">
        <v>32</v>
      </c>
      <c r="W3" s="48"/>
      <c r="X3" s="48"/>
      <c r="Y3" s="49"/>
      <c r="Z3" s="55" t="s">
        <v>33</v>
      </c>
      <c r="AA3" s="48"/>
      <c r="AB3" s="48"/>
      <c r="AC3" s="49"/>
      <c r="AD3" s="55" t="s">
        <v>34</v>
      </c>
      <c r="AE3" s="48"/>
      <c r="AF3" s="48"/>
      <c r="AG3" s="49"/>
      <c r="AH3" s="55" t="s">
        <v>35</v>
      </c>
      <c r="AI3" s="48"/>
      <c r="AJ3" s="48"/>
      <c r="AK3" s="49"/>
      <c r="AL3" s="55" t="s">
        <v>36</v>
      </c>
      <c r="AM3" s="48"/>
      <c r="AN3" s="48"/>
      <c r="AO3" s="49"/>
      <c r="AP3" s="55" t="s">
        <v>37</v>
      </c>
      <c r="AQ3" s="48"/>
      <c r="AR3" s="48"/>
      <c r="AS3" s="49"/>
      <c r="AT3" s="55" t="s">
        <v>38</v>
      </c>
      <c r="AU3" s="48"/>
      <c r="AV3" s="48"/>
      <c r="AW3" s="49"/>
      <c r="AX3" s="55" t="s">
        <v>39</v>
      </c>
      <c r="AY3" s="48"/>
      <c r="AZ3" s="48"/>
      <c r="BA3" s="49"/>
      <c r="BB3" s="55" t="s">
        <v>40</v>
      </c>
      <c r="BC3" s="48"/>
      <c r="BD3" s="48"/>
      <c r="BE3" s="49"/>
      <c r="BF3" s="55" t="s">
        <v>41</v>
      </c>
      <c r="BG3" s="48"/>
      <c r="BH3" s="48"/>
      <c r="BI3" s="49"/>
    </row>
    <row r="4" spans="1:61">
      <c r="A4" s="21"/>
      <c r="B4" s="18"/>
      <c r="C4" s="22" t="s">
        <v>47</v>
      </c>
      <c r="D4" s="22" t="s">
        <v>48</v>
      </c>
      <c r="E4" s="21"/>
      <c r="F4" s="24" t="s">
        <v>47</v>
      </c>
      <c r="G4" s="24" t="s">
        <v>48</v>
      </c>
      <c r="H4" s="24" t="s">
        <v>49</v>
      </c>
      <c r="I4" s="24" t="s">
        <v>50</v>
      </c>
      <c r="J4" s="24" t="s">
        <v>47</v>
      </c>
      <c r="K4" s="24" t="s">
        <v>48</v>
      </c>
      <c r="L4" s="24" t="s">
        <v>49</v>
      </c>
      <c r="M4" s="24" t="s">
        <v>50</v>
      </c>
      <c r="N4" s="24" t="s">
        <v>47</v>
      </c>
      <c r="O4" s="24" t="s">
        <v>48</v>
      </c>
      <c r="P4" s="24" t="s">
        <v>49</v>
      </c>
      <c r="Q4" s="24" t="s">
        <v>50</v>
      </c>
      <c r="R4" s="24" t="s">
        <v>47</v>
      </c>
      <c r="S4" s="24" t="s">
        <v>48</v>
      </c>
      <c r="T4" s="24" t="s">
        <v>49</v>
      </c>
      <c r="U4" s="24" t="s">
        <v>50</v>
      </c>
      <c r="V4" s="24" t="s">
        <v>47</v>
      </c>
      <c r="W4" s="24" t="s">
        <v>48</v>
      </c>
      <c r="X4" s="24" t="s">
        <v>49</v>
      </c>
      <c r="Y4" s="24" t="s">
        <v>50</v>
      </c>
      <c r="Z4" s="24" t="s">
        <v>47</v>
      </c>
      <c r="AA4" s="24" t="s">
        <v>48</v>
      </c>
      <c r="AB4" s="24" t="s">
        <v>49</v>
      </c>
      <c r="AC4" s="24" t="s">
        <v>50</v>
      </c>
      <c r="AD4" s="24" t="s">
        <v>47</v>
      </c>
      <c r="AE4" s="24" t="s">
        <v>48</v>
      </c>
      <c r="AF4" s="24" t="s">
        <v>49</v>
      </c>
      <c r="AG4" s="24" t="s">
        <v>50</v>
      </c>
      <c r="AH4" s="24" t="s">
        <v>47</v>
      </c>
      <c r="AI4" s="24" t="s">
        <v>48</v>
      </c>
      <c r="AJ4" s="24" t="s">
        <v>49</v>
      </c>
      <c r="AK4" s="24" t="s">
        <v>50</v>
      </c>
      <c r="AL4" s="24" t="s">
        <v>47</v>
      </c>
      <c r="AM4" s="24" t="s">
        <v>48</v>
      </c>
      <c r="AN4" s="24" t="s">
        <v>49</v>
      </c>
      <c r="AO4" s="24" t="s">
        <v>50</v>
      </c>
      <c r="AP4" s="24" t="s">
        <v>47</v>
      </c>
      <c r="AQ4" s="24" t="s">
        <v>48</v>
      </c>
      <c r="AR4" s="24" t="s">
        <v>49</v>
      </c>
      <c r="AS4" s="24" t="s">
        <v>50</v>
      </c>
      <c r="AT4" s="24" t="s">
        <v>47</v>
      </c>
      <c r="AU4" s="24" t="s">
        <v>48</v>
      </c>
      <c r="AV4" s="24" t="s">
        <v>49</v>
      </c>
      <c r="AW4" s="24" t="s">
        <v>50</v>
      </c>
      <c r="AX4" s="24" t="s">
        <v>47</v>
      </c>
      <c r="AY4" s="24" t="s">
        <v>48</v>
      </c>
      <c r="AZ4" s="24" t="s">
        <v>49</v>
      </c>
      <c r="BA4" s="24" t="s">
        <v>50</v>
      </c>
      <c r="BB4" s="24" t="s">
        <v>47</v>
      </c>
      <c r="BC4" s="24" t="s">
        <v>48</v>
      </c>
      <c r="BD4" s="24" t="s">
        <v>49</v>
      </c>
      <c r="BE4" s="24" t="s">
        <v>50</v>
      </c>
      <c r="BF4" s="24" t="s">
        <v>47</v>
      </c>
      <c r="BG4" s="24" t="s">
        <v>48</v>
      </c>
      <c r="BH4" s="24" t="s">
        <v>49</v>
      </c>
      <c r="BI4" s="24" t="s">
        <v>50</v>
      </c>
    </row>
    <row r="5" spans="1:61">
      <c r="A5" s="21"/>
      <c r="B5" s="18" t="s">
        <v>51</v>
      </c>
      <c r="C5" s="26" t="s">
        <v>52</v>
      </c>
      <c r="D5" s="26" t="s">
        <v>52</v>
      </c>
      <c r="E5" s="21"/>
      <c r="F5" s="27" t="s">
        <v>52</v>
      </c>
      <c r="G5" s="27" t="s">
        <v>52</v>
      </c>
      <c r="H5" s="27" t="s">
        <v>52</v>
      </c>
      <c r="I5" s="27"/>
      <c r="J5" s="27" t="s">
        <v>52</v>
      </c>
      <c r="K5" s="27" t="s">
        <v>52</v>
      </c>
      <c r="L5" s="27" t="s">
        <v>52</v>
      </c>
      <c r="M5" s="27"/>
      <c r="N5" s="27" t="s">
        <v>52</v>
      </c>
      <c r="O5" s="27" t="s">
        <v>52</v>
      </c>
      <c r="P5" s="27" t="s">
        <v>52</v>
      </c>
      <c r="Q5" s="27"/>
      <c r="R5" s="27" t="s">
        <v>52</v>
      </c>
      <c r="S5" s="27" t="s">
        <v>52</v>
      </c>
      <c r="T5" s="27" t="s">
        <v>52</v>
      </c>
      <c r="U5" s="27"/>
      <c r="V5" s="27" t="s">
        <v>52</v>
      </c>
      <c r="W5" s="27" t="s">
        <v>52</v>
      </c>
      <c r="X5" s="27" t="s">
        <v>52</v>
      </c>
      <c r="Y5" s="27"/>
      <c r="Z5" s="27" t="s">
        <v>52</v>
      </c>
      <c r="AA5" s="27" t="s">
        <v>52</v>
      </c>
      <c r="AB5" s="27" t="s">
        <v>52</v>
      </c>
      <c r="AC5" s="27"/>
      <c r="AD5" s="27" t="s">
        <v>52</v>
      </c>
      <c r="AE5" s="27" t="s">
        <v>52</v>
      </c>
      <c r="AF5" s="27" t="s">
        <v>52</v>
      </c>
      <c r="AG5" s="27"/>
      <c r="AH5" s="27" t="s">
        <v>52</v>
      </c>
      <c r="AI5" s="27" t="s">
        <v>52</v>
      </c>
      <c r="AJ5" s="27" t="s">
        <v>52</v>
      </c>
      <c r="AK5" s="27"/>
      <c r="AL5" s="27" t="s">
        <v>52</v>
      </c>
      <c r="AM5" s="27" t="s">
        <v>52</v>
      </c>
      <c r="AN5" s="27" t="s">
        <v>52</v>
      </c>
      <c r="AO5" s="27"/>
      <c r="AP5" s="27" t="s">
        <v>52</v>
      </c>
      <c r="AQ5" s="27" t="s">
        <v>52</v>
      </c>
      <c r="AR5" s="27" t="s">
        <v>52</v>
      </c>
      <c r="AS5" s="27"/>
      <c r="AT5" s="27" t="s">
        <v>52</v>
      </c>
      <c r="AU5" s="27" t="s">
        <v>52</v>
      </c>
      <c r="AV5" s="27" t="s">
        <v>52</v>
      </c>
      <c r="AW5" s="27"/>
      <c r="AX5" s="27" t="s">
        <v>52</v>
      </c>
      <c r="AY5" s="27" t="s">
        <v>52</v>
      </c>
      <c r="AZ5" s="27" t="s">
        <v>52</v>
      </c>
      <c r="BA5" s="27"/>
      <c r="BB5" s="27" t="s">
        <v>52</v>
      </c>
      <c r="BC5" s="27" t="s">
        <v>52</v>
      </c>
      <c r="BD5" s="27" t="s">
        <v>52</v>
      </c>
      <c r="BE5" s="27"/>
      <c r="BF5" s="27" t="s">
        <v>52</v>
      </c>
      <c r="BG5" s="27" t="s">
        <v>52</v>
      </c>
      <c r="BH5" s="27" t="s">
        <v>52</v>
      </c>
      <c r="BI5" s="27"/>
    </row>
    <row r="6" spans="1:61">
      <c r="A6" s="21"/>
      <c r="B6" s="18" t="s">
        <v>54</v>
      </c>
      <c r="C6" s="26" t="s">
        <v>55</v>
      </c>
      <c r="D6" s="26" t="s">
        <v>56</v>
      </c>
      <c r="E6" s="21"/>
      <c r="F6" s="27" t="s">
        <v>55</v>
      </c>
      <c r="G6" s="27" t="s">
        <v>56</v>
      </c>
      <c r="H6" s="27" t="s">
        <v>52</v>
      </c>
      <c r="I6" s="27"/>
      <c r="J6" s="27" t="s">
        <v>55</v>
      </c>
      <c r="K6" s="27" t="s">
        <v>56</v>
      </c>
      <c r="L6" s="27" t="s">
        <v>52</v>
      </c>
      <c r="M6" s="27"/>
      <c r="N6" s="27" t="s">
        <v>52</v>
      </c>
      <c r="O6" s="27" t="s">
        <v>56</v>
      </c>
      <c r="P6" s="27" t="s">
        <v>52</v>
      </c>
      <c r="Q6" s="27"/>
      <c r="R6" s="27" t="s">
        <v>52</v>
      </c>
      <c r="S6" s="27" t="s">
        <v>56</v>
      </c>
      <c r="T6" s="27" t="s">
        <v>52</v>
      </c>
      <c r="U6" s="27"/>
      <c r="V6" s="27" t="s">
        <v>52</v>
      </c>
      <c r="W6" s="27" t="s">
        <v>56</v>
      </c>
      <c r="X6" s="27" t="s">
        <v>52</v>
      </c>
      <c r="Y6" s="27"/>
      <c r="Z6" s="27" t="s">
        <v>52</v>
      </c>
      <c r="AA6" s="27" t="s">
        <v>56</v>
      </c>
      <c r="AB6" s="27" t="s">
        <v>52</v>
      </c>
      <c r="AC6" s="27"/>
      <c r="AD6" s="27" t="s">
        <v>52</v>
      </c>
      <c r="AE6" s="27" t="s">
        <v>56</v>
      </c>
      <c r="AF6" s="27" t="s">
        <v>52</v>
      </c>
      <c r="AG6" s="27"/>
      <c r="AH6" s="27" t="s">
        <v>52</v>
      </c>
      <c r="AI6" s="27" t="s">
        <v>56</v>
      </c>
      <c r="AJ6" s="27" t="s">
        <v>52</v>
      </c>
      <c r="AK6" s="27"/>
      <c r="AL6" s="27" t="s">
        <v>52</v>
      </c>
      <c r="AM6" s="27" t="s">
        <v>56</v>
      </c>
      <c r="AN6" s="27" t="s">
        <v>52</v>
      </c>
      <c r="AO6" s="27"/>
      <c r="AP6" s="27" t="s">
        <v>52</v>
      </c>
      <c r="AQ6" s="27" t="s">
        <v>56</v>
      </c>
      <c r="AR6" s="27" t="s">
        <v>52</v>
      </c>
      <c r="AS6" s="27"/>
      <c r="AT6" s="27" t="s">
        <v>52</v>
      </c>
      <c r="AU6" s="27" t="s">
        <v>52</v>
      </c>
      <c r="AV6" s="27" t="s">
        <v>52</v>
      </c>
      <c r="AW6" s="27"/>
      <c r="AX6" s="27" t="s">
        <v>52</v>
      </c>
      <c r="AY6" s="27" t="s">
        <v>56</v>
      </c>
      <c r="AZ6" s="27" t="s">
        <v>52</v>
      </c>
      <c r="BA6" s="27"/>
      <c r="BB6" s="27" t="s">
        <v>52</v>
      </c>
      <c r="BC6" s="27" t="s">
        <v>56</v>
      </c>
      <c r="BD6" s="27" t="s">
        <v>52</v>
      </c>
      <c r="BE6" s="27"/>
      <c r="BF6" s="27" t="s">
        <v>52</v>
      </c>
      <c r="BG6" s="27" t="s">
        <v>56</v>
      </c>
      <c r="BH6" s="27" t="s">
        <v>52</v>
      </c>
      <c r="BI6" s="27"/>
    </row>
    <row r="7" spans="1:61">
      <c r="A7" s="21"/>
      <c r="B7" s="60" t="s">
        <v>79</v>
      </c>
      <c r="C7" s="63" t="s">
        <v>53</v>
      </c>
      <c r="D7" s="26" t="s">
        <v>80</v>
      </c>
      <c r="E7" s="21"/>
      <c r="F7" s="62" t="s">
        <v>53</v>
      </c>
      <c r="G7" s="27" t="s">
        <v>80</v>
      </c>
      <c r="H7" s="62" t="s">
        <v>52</v>
      </c>
      <c r="I7" s="27"/>
      <c r="J7" s="62" t="s">
        <v>53</v>
      </c>
      <c r="K7" s="27" t="s">
        <v>80</v>
      </c>
      <c r="L7" s="62" t="s">
        <v>52</v>
      </c>
      <c r="M7" s="27"/>
      <c r="N7" s="62" t="s">
        <v>53</v>
      </c>
      <c r="O7" s="27" t="s">
        <v>80</v>
      </c>
      <c r="P7" s="62" t="s">
        <v>52</v>
      </c>
      <c r="Q7" s="27"/>
      <c r="R7" s="62" t="s">
        <v>53</v>
      </c>
      <c r="S7" s="27" t="s">
        <v>80</v>
      </c>
      <c r="T7" s="62" t="s">
        <v>52</v>
      </c>
      <c r="U7" s="27"/>
      <c r="V7" s="62" t="s">
        <v>53</v>
      </c>
      <c r="W7" s="27" t="s">
        <v>80</v>
      </c>
      <c r="X7" s="62" t="s">
        <v>52</v>
      </c>
      <c r="Y7" s="27"/>
      <c r="Z7" s="62" t="s">
        <v>53</v>
      </c>
      <c r="AA7" s="27" t="s">
        <v>80</v>
      </c>
      <c r="AB7" s="62" t="s">
        <v>52</v>
      </c>
      <c r="AC7" s="27"/>
      <c r="AD7" s="62" t="s">
        <v>53</v>
      </c>
      <c r="AE7" s="27" t="s">
        <v>80</v>
      </c>
      <c r="AF7" s="62" t="s">
        <v>52</v>
      </c>
      <c r="AG7" s="27"/>
      <c r="AH7" s="62" t="s">
        <v>53</v>
      </c>
      <c r="AI7" s="27" t="s">
        <v>80</v>
      </c>
      <c r="AJ7" s="62" t="s">
        <v>52</v>
      </c>
      <c r="AK7" s="27"/>
      <c r="AL7" s="62" t="s">
        <v>53</v>
      </c>
      <c r="AM7" s="27" t="s">
        <v>80</v>
      </c>
      <c r="AN7" s="62" t="s">
        <v>52</v>
      </c>
      <c r="AO7" s="27"/>
      <c r="AP7" s="62" t="s">
        <v>53</v>
      </c>
      <c r="AQ7" s="27" t="s">
        <v>80</v>
      </c>
      <c r="AR7" s="62" t="s">
        <v>52</v>
      </c>
      <c r="AS7" s="27"/>
      <c r="AT7" s="62" t="s">
        <v>53</v>
      </c>
      <c r="AU7" s="27" t="s">
        <v>80</v>
      </c>
      <c r="AV7" s="62" t="s">
        <v>52</v>
      </c>
      <c r="AW7" s="27"/>
      <c r="AX7" s="62" t="s">
        <v>53</v>
      </c>
      <c r="AY7" s="27" t="s">
        <v>80</v>
      </c>
      <c r="AZ7" s="62" t="s">
        <v>52</v>
      </c>
      <c r="BA7" s="27"/>
      <c r="BB7" s="62" t="s">
        <v>53</v>
      </c>
      <c r="BC7" s="27" t="s">
        <v>80</v>
      </c>
      <c r="BD7" s="62" t="s">
        <v>52</v>
      </c>
      <c r="BE7" s="27"/>
      <c r="BF7" s="62" t="s">
        <v>53</v>
      </c>
      <c r="BG7" s="27" t="s">
        <v>80</v>
      </c>
      <c r="BH7" s="62" t="s">
        <v>52</v>
      </c>
      <c r="BI7" s="27"/>
    </row>
    <row r="8" spans="1:61">
      <c r="A8" s="21"/>
      <c r="B8" s="61"/>
      <c r="C8" s="64"/>
      <c r="D8" s="26" t="s">
        <v>57</v>
      </c>
      <c r="E8" s="21"/>
      <c r="F8" s="61"/>
      <c r="G8" s="27" t="s">
        <v>57</v>
      </c>
      <c r="H8" s="61"/>
      <c r="I8" s="27"/>
      <c r="J8" s="61"/>
      <c r="K8" s="27" t="s">
        <v>57</v>
      </c>
      <c r="L8" s="61"/>
      <c r="M8" s="27"/>
      <c r="N8" s="61"/>
      <c r="O8" s="27" t="s">
        <v>57</v>
      </c>
      <c r="P8" s="61"/>
      <c r="Q8" s="27"/>
      <c r="R8" s="61"/>
      <c r="S8" s="27" t="s">
        <v>57</v>
      </c>
      <c r="T8" s="61"/>
      <c r="U8" s="27"/>
      <c r="V8" s="61"/>
      <c r="W8" s="27" t="s">
        <v>57</v>
      </c>
      <c r="X8" s="61"/>
      <c r="Y8" s="27"/>
      <c r="Z8" s="61"/>
      <c r="AA8" s="27" t="s">
        <v>57</v>
      </c>
      <c r="AB8" s="61"/>
      <c r="AC8" s="27"/>
      <c r="AD8" s="61"/>
      <c r="AE8" s="27" t="s">
        <v>57</v>
      </c>
      <c r="AF8" s="61"/>
      <c r="AG8" s="27"/>
      <c r="AH8" s="61"/>
      <c r="AI8" s="27" t="s">
        <v>57</v>
      </c>
      <c r="AJ8" s="61"/>
      <c r="AK8" s="27"/>
      <c r="AL8" s="61"/>
      <c r="AM8" s="27" t="s">
        <v>57</v>
      </c>
      <c r="AN8" s="61"/>
      <c r="AO8" s="27"/>
      <c r="AP8" s="61"/>
      <c r="AQ8" s="27" t="s">
        <v>57</v>
      </c>
      <c r="AR8" s="61"/>
      <c r="AS8" s="27"/>
      <c r="AT8" s="61"/>
      <c r="AU8" s="27" t="s">
        <v>57</v>
      </c>
      <c r="AV8" s="61"/>
      <c r="AW8" s="27"/>
      <c r="AX8" s="61"/>
      <c r="AY8" s="27" t="s">
        <v>57</v>
      </c>
      <c r="AZ8" s="61"/>
      <c r="BA8" s="27"/>
      <c r="BB8" s="61"/>
      <c r="BC8" s="27" t="s">
        <v>57</v>
      </c>
      <c r="BD8" s="61"/>
      <c r="BE8" s="27"/>
      <c r="BF8" s="61"/>
      <c r="BG8" s="27" t="s">
        <v>57</v>
      </c>
      <c r="BH8" s="61"/>
      <c r="BI8" s="27"/>
    </row>
    <row r="9" spans="1:61">
      <c r="A9" s="21"/>
      <c r="B9" s="61"/>
      <c r="C9" s="64"/>
      <c r="D9" s="26" t="s">
        <v>59</v>
      </c>
      <c r="E9" s="21"/>
      <c r="F9" s="61"/>
      <c r="G9" s="27" t="s">
        <v>59</v>
      </c>
      <c r="H9" s="61"/>
      <c r="I9" s="27"/>
      <c r="J9" s="61"/>
      <c r="K9" s="27" t="s">
        <v>59</v>
      </c>
      <c r="L9" s="61"/>
      <c r="M9" s="27"/>
      <c r="N9" s="61"/>
      <c r="O9" s="27" t="s">
        <v>59</v>
      </c>
      <c r="P9" s="61"/>
      <c r="Q9" s="27"/>
      <c r="R9" s="61"/>
      <c r="S9" s="27" t="s">
        <v>59</v>
      </c>
      <c r="T9" s="61"/>
      <c r="U9" s="27"/>
      <c r="V9" s="61"/>
      <c r="W9" s="27" t="s">
        <v>59</v>
      </c>
      <c r="X9" s="61"/>
      <c r="Y9" s="27"/>
      <c r="Z9" s="61"/>
      <c r="AA9" s="27" t="s">
        <v>59</v>
      </c>
      <c r="AB9" s="61"/>
      <c r="AC9" s="27"/>
      <c r="AD9" s="61"/>
      <c r="AE9" s="27" t="s">
        <v>59</v>
      </c>
      <c r="AF9" s="61"/>
      <c r="AG9" s="27"/>
      <c r="AH9" s="61"/>
      <c r="AI9" s="27" t="s">
        <v>59</v>
      </c>
      <c r="AJ9" s="61"/>
      <c r="AK9" s="27"/>
      <c r="AL9" s="61"/>
      <c r="AM9" s="27" t="s">
        <v>59</v>
      </c>
      <c r="AN9" s="61"/>
      <c r="AO9" s="27"/>
      <c r="AP9" s="61"/>
      <c r="AQ9" s="27" t="s">
        <v>59</v>
      </c>
      <c r="AR9" s="61"/>
      <c r="AS9" s="27"/>
      <c r="AT9" s="61"/>
      <c r="AU9" s="27" t="s">
        <v>59</v>
      </c>
      <c r="AV9" s="61"/>
      <c r="AW9" s="27"/>
      <c r="AX9" s="61"/>
      <c r="AY9" s="27" t="s">
        <v>59</v>
      </c>
      <c r="AZ9" s="61"/>
      <c r="BA9" s="27"/>
      <c r="BB9" s="61"/>
      <c r="BC9" s="27" t="s">
        <v>59</v>
      </c>
      <c r="BD9" s="61"/>
      <c r="BE9" s="27"/>
      <c r="BF9" s="61"/>
      <c r="BG9" s="27" t="s">
        <v>59</v>
      </c>
      <c r="BH9" s="61"/>
      <c r="BI9" s="27"/>
    </row>
    <row r="10" spans="1:61">
      <c r="A10" s="21"/>
      <c r="B10" s="61"/>
      <c r="C10" s="64"/>
      <c r="D10" s="30" t="s">
        <v>60</v>
      </c>
      <c r="E10" s="21"/>
      <c r="F10" s="61"/>
      <c r="G10" s="18" t="s">
        <v>60</v>
      </c>
      <c r="H10" s="61"/>
      <c r="I10" s="27"/>
      <c r="J10" s="61"/>
      <c r="K10" s="18" t="s">
        <v>60</v>
      </c>
      <c r="L10" s="61"/>
      <c r="M10" s="27"/>
      <c r="N10" s="61"/>
      <c r="O10" s="18" t="s">
        <v>60</v>
      </c>
      <c r="P10" s="61"/>
      <c r="Q10" s="27"/>
      <c r="R10" s="61"/>
      <c r="S10" s="18" t="s">
        <v>60</v>
      </c>
      <c r="T10" s="61"/>
      <c r="U10" s="27"/>
      <c r="V10" s="61"/>
      <c r="W10" s="18" t="s">
        <v>60</v>
      </c>
      <c r="X10" s="61"/>
      <c r="Y10" s="27"/>
      <c r="Z10" s="61"/>
      <c r="AA10" s="18" t="s">
        <v>60</v>
      </c>
      <c r="AB10" s="61"/>
      <c r="AC10" s="27"/>
      <c r="AD10" s="61"/>
      <c r="AE10" s="18" t="s">
        <v>60</v>
      </c>
      <c r="AF10" s="61"/>
      <c r="AG10" s="27"/>
      <c r="AH10" s="61"/>
      <c r="AI10" s="18" t="s">
        <v>60</v>
      </c>
      <c r="AJ10" s="61"/>
      <c r="AK10" s="27"/>
      <c r="AL10" s="61"/>
      <c r="AM10" s="18" t="s">
        <v>60</v>
      </c>
      <c r="AN10" s="61"/>
      <c r="AO10" s="27"/>
      <c r="AP10" s="61"/>
      <c r="AQ10" s="18" t="s">
        <v>60</v>
      </c>
      <c r="AR10" s="61"/>
      <c r="AS10" s="27"/>
      <c r="AT10" s="61"/>
      <c r="AU10" s="18" t="s">
        <v>60</v>
      </c>
      <c r="AV10" s="61"/>
      <c r="AW10" s="27"/>
      <c r="AX10" s="61"/>
      <c r="AY10" s="18" t="s">
        <v>60</v>
      </c>
      <c r="AZ10" s="61"/>
      <c r="BA10" s="27"/>
      <c r="BB10" s="61"/>
      <c r="BC10" s="18" t="s">
        <v>60</v>
      </c>
      <c r="BD10" s="61"/>
      <c r="BE10" s="27"/>
      <c r="BF10" s="61"/>
      <c r="BG10" s="18" t="s">
        <v>60</v>
      </c>
      <c r="BH10" s="61"/>
      <c r="BI10" s="27"/>
    </row>
    <row r="11" spans="1:61">
      <c r="A11" s="21"/>
      <c r="B11" s="49"/>
      <c r="C11" s="65"/>
      <c r="D11" s="30" t="s">
        <v>62</v>
      </c>
      <c r="E11" s="21"/>
      <c r="F11" s="49"/>
      <c r="G11" s="18" t="s">
        <v>62</v>
      </c>
      <c r="H11" s="49"/>
      <c r="I11" s="27"/>
      <c r="J11" s="49"/>
      <c r="K11" s="18" t="s">
        <v>62</v>
      </c>
      <c r="L11" s="49"/>
      <c r="M11" s="27"/>
      <c r="N11" s="49"/>
      <c r="O11" s="18" t="s">
        <v>62</v>
      </c>
      <c r="P11" s="49"/>
      <c r="Q11" s="27"/>
      <c r="R11" s="49"/>
      <c r="S11" s="18" t="s">
        <v>62</v>
      </c>
      <c r="T11" s="49"/>
      <c r="U11" s="27"/>
      <c r="V11" s="49"/>
      <c r="W11" s="18" t="s">
        <v>62</v>
      </c>
      <c r="X11" s="49"/>
      <c r="Y11" s="27"/>
      <c r="Z11" s="49"/>
      <c r="AA11" s="18" t="s">
        <v>62</v>
      </c>
      <c r="AB11" s="49"/>
      <c r="AC11" s="27"/>
      <c r="AD11" s="49"/>
      <c r="AE11" s="18" t="s">
        <v>62</v>
      </c>
      <c r="AF11" s="49"/>
      <c r="AG11" s="27"/>
      <c r="AH11" s="49"/>
      <c r="AI11" s="18" t="s">
        <v>62</v>
      </c>
      <c r="AJ11" s="49"/>
      <c r="AK11" s="27"/>
      <c r="AL11" s="49"/>
      <c r="AM11" s="18" t="s">
        <v>62</v>
      </c>
      <c r="AN11" s="49"/>
      <c r="AO11" s="27"/>
      <c r="AP11" s="49"/>
      <c r="AQ11" s="18" t="s">
        <v>62</v>
      </c>
      <c r="AR11" s="49"/>
      <c r="AS11" s="27"/>
      <c r="AT11" s="49"/>
      <c r="AU11" s="18" t="s">
        <v>62</v>
      </c>
      <c r="AV11" s="49"/>
      <c r="AW11" s="27"/>
      <c r="AX11" s="49"/>
      <c r="AY11" s="18" t="s">
        <v>62</v>
      </c>
      <c r="AZ11" s="49"/>
      <c r="BA11" s="27"/>
      <c r="BB11" s="49"/>
      <c r="BC11" s="18" t="s">
        <v>62</v>
      </c>
      <c r="BD11" s="49"/>
      <c r="BE11" s="27"/>
      <c r="BF11" s="49"/>
      <c r="BG11" s="18" t="s">
        <v>62</v>
      </c>
      <c r="BH11" s="49"/>
      <c r="BI11" s="27"/>
    </row>
    <row r="12" spans="1:61">
      <c r="A12" s="21"/>
      <c r="B12" s="18" t="s">
        <v>63</v>
      </c>
      <c r="C12" s="26" t="s">
        <v>52</v>
      </c>
      <c r="D12" s="26" t="s">
        <v>52</v>
      </c>
      <c r="E12" s="21"/>
      <c r="F12" s="27" t="s">
        <v>52</v>
      </c>
      <c r="G12" s="27" t="s">
        <v>52</v>
      </c>
      <c r="H12" s="27" t="s">
        <v>52</v>
      </c>
      <c r="I12" s="27"/>
      <c r="J12" s="27" t="s">
        <v>52</v>
      </c>
      <c r="K12" s="27" t="s">
        <v>52</v>
      </c>
      <c r="L12" s="27" t="s">
        <v>52</v>
      </c>
      <c r="M12" s="27"/>
      <c r="N12" s="27" t="s">
        <v>52</v>
      </c>
      <c r="O12" s="27" t="s">
        <v>52</v>
      </c>
      <c r="P12" s="27" t="s">
        <v>52</v>
      </c>
      <c r="Q12" s="27"/>
      <c r="R12" s="27" t="s">
        <v>52</v>
      </c>
      <c r="S12" s="27" t="s">
        <v>52</v>
      </c>
      <c r="T12" s="27" t="s">
        <v>52</v>
      </c>
      <c r="U12" s="27"/>
      <c r="V12" s="27" t="s">
        <v>52</v>
      </c>
      <c r="W12" s="27" t="s">
        <v>52</v>
      </c>
      <c r="X12" s="27" t="s">
        <v>52</v>
      </c>
      <c r="Y12" s="27"/>
      <c r="Z12" s="27" t="s">
        <v>52</v>
      </c>
      <c r="AA12" s="27" t="s">
        <v>52</v>
      </c>
      <c r="AB12" s="27" t="s">
        <v>52</v>
      </c>
      <c r="AC12" s="27"/>
      <c r="AD12" s="27" t="s">
        <v>52</v>
      </c>
      <c r="AE12" s="27" t="s">
        <v>52</v>
      </c>
      <c r="AF12" s="27" t="s">
        <v>52</v>
      </c>
      <c r="AG12" s="27"/>
      <c r="AH12" s="27" t="s">
        <v>52</v>
      </c>
      <c r="AI12" s="27" t="s">
        <v>52</v>
      </c>
      <c r="AJ12" s="27" t="s">
        <v>52</v>
      </c>
      <c r="AK12" s="27"/>
      <c r="AL12" s="27" t="s">
        <v>52</v>
      </c>
      <c r="AM12" s="27" t="s">
        <v>52</v>
      </c>
      <c r="AN12" s="27" t="s">
        <v>52</v>
      </c>
      <c r="AO12" s="27"/>
      <c r="AP12" s="27" t="s">
        <v>52</v>
      </c>
      <c r="AQ12" s="27" t="s">
        <v>52</v>
      </c>
      <c r="AR12" s="27" t="s">
        <v>52</v>
      </c>
      <c r="AS12" s="27"/>
      <c r="AT12" s="27" t="s">
        <v>52</v>
      </c>
      <c r="AU12" s="27" t="s">
        <v>52</v>
      </c>
      <c r="AV12" s="27" t="s">
        <v>52</v>
      </c>
      <c r="AW12" s="27"/>
      <c r="AX12" s="27" t="s">
        <v>52</v>
      </c>
      <c r="AY12" s="27" t="s">
        <v>52</v>
      </c>
      <c r="AZ12" s="27" t="s">
        <v>52</v>
      </c>
      <c r="BA12" s="27"/>
      <c r="BB12" s="27" t="s">
        <v>52</v>
      </c>
      <c r="BC12" s="27" t="s">
        <v>52</v>
      </c>
      <c r="BD12" s="27" t="s">
        <v>52</v>
      </c>
      <c r="BE12" s="27"/>
      <c r="BF12" s="27" t="s">
        <v>52</v>
      </c>
      <c r="BG12" s="27" t="s">
        <v>52</v>
      </c>
      <c r="BH12" s="27" t="s">
        <v>52</v>
      </c>
      <c r="BI12" s="27"/>
    </row>
    <row r="13" spans="1:61">
      <c r="A13" s="21"/>
      <c r="B13" s="18" t="s">
        <v>64</v>
      </c>
      <c r="C13" s="26" t="s">
        <v>52</v>
      </c>
      <c r="D13" s="26" t="s">
        <v>52</v>
      </c>
      <c r="E13" s="21"/>
      <c r="F13" s="27" t="s">
        <v>52</v>
      </c>
      <c r="G13" s="27" t="s">
        <v>52</v>
      </c>
      <c r="H13" s="27" t="s">
        <v>52</v>
      </c>
      <c r="I13" s="27"/>
      <c r="J13" s="27" t="s">
        <v>52</v>
      </c>
      <c r="K13" s="27" t="s">
        <v>52</v>
      </c>
      <c r="L13" s="27" t="s">
        <v>52</v>
      </c>
      <c r="M13" s="27"/>
      <c r="N13" s="27" t="s">
        <v>52</v>
      </c>
      <c r="O13" s="27" t="s">
        <v>52</v>
      </c>
      <c r="P13" s="27" t="s">
        <v>52</v>
      </c>
      <c r="Q13" s="27"/>
      <c r="R13" s="27" t="s">
        <v>52</v>
      </c>
      <c r="S13" s="27" t="s">
        <v>52</v>
      </c>
      <c r="T13" s="27" t="s">
        <v>52</v>
      </c>
      <c r="U13" s="27"/>
      <c r="V13" s="27" t="s">
        <v>52</v>
      </c>
      <c r="W13" s="27" t="s">
        <v>52</v>
      </c>
      <c r="X13" s="27" t="s">
        <v>52</v>
      </c>
      <c r="Y13" s="27"/>
      <c r="Z13" s="27" t="s">
        <v>52</v>
      </c>
      <c r="AA13" s="27" t="s">
        <v>52</v>
      </c>
      <c r="AB13" s="27" t="s">
        <v>52</v>
      </c>
      <c r="AC13" s="27"/>
      <c r="AD13" s="27" t="s">
        <v>52</v>
      </c>
      <c r="AE13" s="27" t="s">
        <v>52</v>
      </c>
      <c r="AF13" s="27" t="s">
        <v>52</v>
      </c>
      <c r="AG13" s="27"/>
      <c r="AH13" s="27" t="s">
        <v>52</v>
      </c>
      <c r="AI13" s="27" t="s">
        <v>52</v>
      </c>
      <c r="AJ13" s="27" t="s">
        <v>52</v>
      </c>
      <c r="AK13" s="27"/>
      <c r="AL13" s="27" t="s">
        <v>52</v>
      </c>
      <c r="AM13" s="27" t="s">
        <v>52</v>
      </c>
      <c r="AN13" s="27" t="s">
        <v>52</v>
      </c>
      <c r="AO13" s="27"/>
      <c r="AP13" s="27" t="s">
        <v>52</v>
      </c>
      <c r="AQ13" s="27" t="s">
        <v>52</v>
      </c>
      <c r="AR13" s="27" t="s">
        <v>52</v>
      </c>
      <c r="AS13" s="27"/>
      <c r="AT13" s="27" t="s">
        <v>52</v>
      </c>
      <c r="AU13" s="27" t="s">
        <v>52</v>
      </c>
      <c r="AV13" s="27" t="s">
        <v>52</v>
      </c>
      <c r="AW13" s="27"/>
      <c r="AX13" s="27" t="s">
        <v>52</v>
      </c>
      <c r="AY13" s="27" t="s">
        <v>52</v>
      </c>
      <c r="AZ13" s="27" t="s">
        <v>52</v>
      </c>
      <c r="BA13" s="27"/>
      <c r="BB13" s="27" t="s">
        <v>52</v>
      </c>
      <c r="BC13" s="27" t="s">
        <v>52</v>
      </c>
      <c r="BD13" s="27" t="s">
        <v>52</v>
      </c>
      <c r="BE13" s="27"/>
      <c r="BF13" s="27" t="s">
        <v>52</v>
      </c>
      <c r="BG13" s="27" t="s">
        <v>52</v>
      </c>
      <c r="BH13" s="27" t="s">
        <v>52</v>
      </c>
      <c r="BI13" s="27"/>
    </row>
    <row r="14" spans="1:61">
      <c r="A14" s="21"/>
      <c r="B14" s="27" t="s">
        <v>65</v>
      </c>
      <c r="C14" s="31">
        <f t="shared" ref="C14:D14" si="0">COUNTA(C$5:C$13) - COUNTIF(C$5:C$13, "-")</f>
        <v>2</v>
      </c>
      <c r="D14" s="31">
        <f t="shared" si="0"/>
        <v>6</v>
      </c>
      <c r="E14" s="21"/>
      <c r="F14" s="32">
        <f t="shared" ref="F14:H14" si="1">COUNTA(F$5:F$13) - COUNTIF(F$5:F$13, "-")</f>
        <v>2</v>
      </c>
      <c r="G14" s="32">
        <f t="shared" si="1"/>
        <v>6</v>
      </c>
      <c r="H14" s="32">
        <f t="shared" si="1"/>
        <v>0</v>
      </c>
      <c r="I14" s="32"/>
      <c r="J14" s="32">
        <f t="shared" ref="J14:L14" si="2">COUNTA(J$5:J$13) - COUNTIF(J$5:J$13, "-")</f>
        <v>2</v>
      </c>
      <c r="K14" s="32">
        <f t="shared" si="2"/>
        <v>6</v>
      </c>
      <c r="L14" s="32">
        <f t="shared" si="2"/>
        <v>0</v>
      </c>
      <c r="M14" s="32"/>
      <c r="N14" s="32">
        <f t="shared" ref="N14:P14" si="3">COUNTA(N$5:N$13) - COUNTIF(N$5:N$13, "-")</f>
        <v>1</v>
      </c>
      <c r="O14" s="32">
        <f t="shared" si="3"/>
        <v>6</v>
      </c>
      <c r="P14" s="32">
        <f t="shared" si="3"/>
        <v>0</v>
      </c>
      <c r="Q14" s="32"/>
      <c r="R14" s="32">
        <f t="shared" ref="R14:T14" si="4">COUNTA(R$5:R$13) - COUNTIF(R$5:R$13, "-")</f>
        <v>1</v>
      </c>
      <c r="S14" s="32">
        <f t="shared" si="4"/>
        <v>6</v>
      </c>
      <c r="T14" s="32">
        <f t="shared" si="4"/>
        <v>0</v>
      </c>
      <c r="U14" s="32"/>
      <c r="V14" s="32">
        <f t="shared" ref="V14:X14" si="5">COUNTA(V$5:V$13) - COUNTIF(V$5:V$13, "-")</f>
        <v>1</v>
      </c>
      <c r="W14" s="32">
        <f t="shared" si="5"/>
        <v>6</v>
      </c>
      <c r="X14" s="32">
        <f t="shared" si="5"/>
        <v>0</v>
      </c>
      <c r="Y14" s="32"/>
      <c r="Z14" s="32">
        <f t="shared" ref="Z14:AB14" si="6">COUNTA(Z$5:Z$13) - COUNTIF(Z$5:Z$13, "-")</f>
        <v>1</v>
      </c>
      <c r="AA14" s="32">
        <f t="shared" si="6"/>
        <v>6</v>
      </c>
      <c r="AB14" s="32">
        <f t="shared" si="6"/>
        <v>0</v>
      </c>
      <c r="AC14" s="32"/>
      <c r="AD14" s="32">
        <f t="shared" ref="AD14:AF14" si="7">COUNTA(AD$5:AD$13) - COUNTIF(AD$5:AD$13, "-")</f>
        <v>1</v>
      </c>
      <c r="AE14" s="32">
        <f t="shared" si="7"/>
        <v>6</v>
      </c>
      <c r="AF14" s="32">
        <f t="shared" si="7"/>
        <v>0</v>
      </c>
      <c r="AG14" s="32"/>
      <c r="AH14" s="32">
        <f t="shared" ref="AH14:AJ14" si="8">COUNTA(AH$5:AH$13) - COUNTIF(AH$5:AH$13, "-")</f>
        <v>1</v>
      </c>
      <c r="AI14" s="32">
        <f t="shared" si="8"/>
        <v>6</v>
      </c>
      <c r="AJ14" s="32">
        <f t="shared" si="8"/>
        <v>0</v>
      </c>
      <c r="AK14" s="32"/>
      <c r="AL14" s="32">
        <f t="shared" ref="AL14:AN14" si="9">COUNTA(AL$5:AL$13) - COUNTIF(AL$5:AL$13, "-")</f>
        <v>1</v>
      </c>
      <c r="AM14" s="32">
        <f t="shared" si="9"/>
        <v>6</v>
      </c>
      <c r="AN14" s="32">
        <f t="shared" si="9"/>
        <v>0</v>
      </c>
      <c r="AO14" s="32"/>
      <c r="AP14" s="32">
        <f t="shared" ref="AP14:AR14" si="10">COUNTA(AP$5:AP$13) - COUNTIF(AP$5:AP$13, "-")</f>
        <v>1</v>
      </c>
      <c r="AQ14" s="32">
        <f t="shared" si="10"/>
        <v>6</v>
      </c>
      <c r="AR14" s="32">
        <f t="shared" si="10"/>
        <v>0</v>
      </c>
      <c r="AS14" s="32"/>
      <c r="AT14" s="32">
        <f t="shared" ref="AT14:AV14" si="11">COUNTA(AT$5:AT$13) - COUNTIF(AT$5:AT$13, "-")</f>
        <v>1</v>
      </c>
      <c r="AU14" s="32">
        <f t="shared" si="11"/>
        <v>5</v>
      </c>
      <c r="AV14" s="32">
        <f t="shared" si="11"/>
        <v>0</v>
      </c>
      <c r="AW14" s="32"/>
      <c r="AX14" s="32">
        <f t="shared" ref="AX14:AZ14" si="12">COUNTA(AX$5:AX$13) - COUNTIF(AX$5:AX$13, "-")</f>
        <v>1</v>
      </c>
      <c r="AY14" s="32">
        <f t="shared" si="12"/>
        <v>6</v>
      </c>
      <c r="AZ14" s="32">
        <f t="shared" si="12"/>
        <v>0</v>
      </c>
      <c r="BA14" s="32"/>
      <c r="BB14" s="32">
        <f t="shared" ref="BB14:BD14" si="13">COUNTA(BB$5:BB$13) - COUNTIF(BB$5:BB$13, "-")</f>
        <v>1</v>
      </c>
      <c r="BC14" s="32">
        <f t="shared" si="13"/>
        <v>6</v>
      </c>
      <c r="BD14" s="32">
        <f t="shared" si="13"/>
        <v>0</v>
      </c>
      <c r="BE14" s="32"/>
      <c r="BF14" s="32">
        <f t="shared" ref="BF14:BH14" si="14">COUNTA(BF$5:BF$13) - COUNTIF(BF$5:BF$13, "-")</f>
        <v>1</v>
      </c>
      <c r="BG14" s="32">
        <f t="shared" si="14"/>
        <v>6</v>
      </c>
      <c r="BH14" s="32">
        <f t="shared" si="14"/>
        <v>0</v>
      </c>
      <c r="BI14" s="32"/>
    </row>
    <row r="15" spans="1:61">
      <c r="A15" s="21"/>
      <c r="B15" s="18"/>
      <c r="C15" s="52">
        <f>C14+D14</f>
        <v>8</v>
      </c>
      <c r="D15" s="54"/>
      <c r="E15" s="21"/>
      <c r="F15" s="55">
        <f>F14+G14+H14</f>
        <v>8</v>
      </c>
      <c r="G15" s="48"/>
      <c r="H15" s="48"/>
      <c r="I15" s="49"/>
      <c r="J15" s="55">
        <f>J14+K14+L14</f>
        <v>8</v>
      </c>
      <c r="K15" s="48"/>
      <c r="L15" s="48"/>
      <c r="M15" s="49"/>
      <c r="N15" s="55">
        <f>N14+O14+P14</f>
        <v>7</v>
      </c>
      <c r="O15" s="48"/>
      <c r="P15" s="48"/>
      <c r="Q15" s="49"/>
      <c r="R15" s="55">
        <f>R14+S14+T14</f>
        <v>7</v>
      </c>
      <c r="S15" s="48"/>
      <c r="T15" s="48"/>
      <c r="U15" s="49"/>
      <c r="V15" s="55">
        <f>V14+W14+X14</f>
        <v>7</v>
      </c>
      <c r="W15" s="48"/>
      <c r="X15" s="48"/>
      <c r="Y15" s="49"/>
      <c r="Z15" s="55">
        <f>Z14+AA14+AB14</f>
        <v>7</v>
      </c>
      <c r="AA15" s="48"/>
      <c r="AB15" s="48"/>
      <c r="AC15" s="49"/>
      <c r="AD15" s="55">
        <f>AD14+AE14+AF14</f>
        <v>7</v>
      </c>
      <c r="AE15" s="48"/>
      <c r="AF15" s="48"/>
      <c r="AG15" s="49"/>
      <c r="AH15" s="55">
        <f>AH14+AI14+AJ14</f>
        <v>7</v>
      </c>
      <c r="AI15" s="48"/>
      <c r="AJ15" s="48"/>
      <c r="AK15" s="49"/>
      <c r="AL15" s="55">
        <f>AL14+AM14+AN14</f>
        <v>7</v>
      </c>
      <c r="AM15" s="48"/>
      <c r="AN15" s="48"/>
      <c r="AO15" s="49"/>
      <c r="AP15" s="55">
        <f>AP14+AQ14+AR14</f>
        <v>7</v>
      </c>
      <c r="AQ15" s="48"/>
      <c r="AR15" s="48"/>
      <c r="AS15" s="49"/>
      <c r="AT15" s="55">
        <f>AT14+AU14+AV14</f>
        <v>6</v>
      </c>
      <c r="AU15" s="48"/>
      <c r="AV15" s="48"/>
      <c r="AW15" s="49"/>
      <c r="AX15" s="55">
        <f>AX14+AY14+AZ14</f>
        <v>7</v>
      </c>
      <c r="AY15" s="48"/>
      <c r="AZ15" s="48"/>
      <c r="BA15" s="49"/>
      <c r="BB15" s="55">
        <f>BB14+BC14+BD14</f>
        <v>7</v>
      </c>
      <c r="BC15" s="48"/>
      <c r="BD15" s="48"/>
      <c r="BE15" s="49"/>
      <c r="BF15" s="55">
        <f>BF14+BG14+BH14</f>
        <v>7</v>
      </c>
      <c r="BG15" s="48"/>
      <c r="BH15" s="48"/>
      <c r="BI15" s="49"/>
    </row>
    <row r="16" spans="1:61">
      <c r="A16" s="21"/>
      <c r="B16" s="27" t="s">
        <v>66</v>
      </c>
      <c r="C16" s="56">
        <f>SUM(C14:D14)/C15</f>
        <v>1</v>
      </c>
      <c r="D16" s="54"/>
      <c r="E16" s="21"/>
      <c r="F16" s="47">
        <f>F15/$C$15</f>
        <v>1</v>
      </c>
      <c r="G16" s="48"/>
      <c r="H16" s="48"/>
      <c r="I16" s="49"/>
      <c r="J16" s="47">
        <f>J15/$C$15</f>
        <v>1</v>
      </c>
      <c r="K16" s="48"/>
      <c r="L16" s="48"/>
      <c r="M16" s="49"/>
      <c r="N16" s="47">
        <f>N15/$C$15</f>
        <v>0.875</v>
      </c>
      <c r="O16" s="48"/>
      <c r="P16" s="48"/>
      <c r="Q16" s="49"/>
      <c r="R16" s="47">
        <f>R15/$C$15</f>
        <v>0.875</v>
      </c>
      <c r="S16" s="48"/>
      <c r="T16" s="48"/>
      <c r="U16" s="49"/>
      <c r="V16" s="47">
        <f>V15/$C$15</f>
        <v>0.875</v>
      </c>
      <c r="W16" s="48"/>
      <c r="X16" s="48"/>
      <c r="Y16" s="49"/>
      <c r="Z16" s="47">
        <f>Z15/$C$15</f>
        <v>0.875</v>
      </c>
      <c r="AA16" s="48"/>
      <c r="AB16" s="48"/>
      <c r="AC16" s="49"/>
      <c r="AD16" s="47">
        <f>AD15/$C$15</f>
        <v>0.875</v>
      </c>
      <c r="AE16" s="48"/>
      <c r="AF16" s="48"/>
      <c r="AG16" s="49"/>
      <c r="AH16" s="47">
        <f>AH15/$C$15</f>
        <v>0.875</v>
      </c>
      <c r="AI16" s="48"/>
      <c r="AJ16" s="48"/>
      <c r="AK16" s="49"/>
      <c r="AL16" s="47">
        <f>AL15/$C$15</f>
        <v>0.875</v>
      </c>
      <c r="AM16" s="48"/>
      <c r="AN16" s="48"/>
      <c r="AO16" s="49"/>
      <c r="AP16" s="47">
        <f>AP15/$C$15</f>
        <v>0.875</v>
      </c>
      <c r="AQ16" s="48"/>
      <c r="AR16" s="48"/>
      <c r="AS16" s="49"/>
      <c r="AT16" s="47">
        <f>AT15/$C$15</f>
        <v>0.75</v>
      </c>
      <c r="AU16" s="48"/>
      <c r="AV16" s="48"/>
      <c r="AW16" s="49"/>
      <c r="AX16" s="47">
        <f>AX15/$C$15</f>
        <v>0.875</v>
      </c>
      <c r="AY16" s="48"/>
      <c r="AZ16" s="48"/>
      <c r="BA16" s="49"/>
      <c r="BB16" s="47">
        <f>BB15/$C$15</f>
        <v>0.875</v>
      </c>
      <c r="BC16" s="48"/>
      <c r="BD16" s="48"/>
      <c r="BE16" s="49"/>
      <c r="BF16" s="47">
        <f>BF15/$C$15</f>
        <v>0.875</v>
      </c>
      <c r="BG16" s="48"/>
      <c r="BH16" s="48"/>
      <c r="BI16" s="49"/>
    </row>
    <row r="17" spans="1:61">
      <c r="A17" s="16"/>
      <c r="B17" s="17"/>
      <c r="C17" s="17"/>
      <c r="D17" s="17"/>
      <c r="E17" s="16"/>
      <c r="F17" s="16"/>
      <c r="G17" s="16"/>
      <c r="H17" s="16"/>
      <c r="I17" s="16"/>
      <c r="J17" s="50"/>
      <c r="K17" s="51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</row>
    <row r="18" spans="1:61">
      <c r="A18" s="21"/>
      <c r="B18" s="57" t="s">
        <v>67</v>
      </c>
      <c r="C18" s="49"/>
      <c r="D18" s="24" t="s">
        <v>10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</row>
    <row r="19" spans="1:61">
      <c r="A19" s="21"/>
      <c r="B19" s="58" t="s">
        <v>28</v>
      </c>
      <c r="C19" s="68"/>
      <c r="D19" s="36">
        <f>F16</f>
        <v>1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</row>
    <row r="20" spans="1:61">
      <c r="A20" s="21"/>
      <c r="B20" s="58" t="s">
        <v>29</v>
      </c>
      <c r="C20" s="68"/>
      <c r="D20" s="36">
        <f>J16</f>
        <v>1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</row>
    <row r="21" spans="1:61">
      <c r="A21" s="21"/>
      <c r="B21" s="58" t="s">
        <v>30</v>
      </c>
      <c r="C21" s="68"/>
      <c r="D21" s="36">
        <f>N16</f>
        <v>0.875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</row>
    <row r="22" spans="1:61">
      <c r="A22" s="21"/>
      <c r="B22" s="58" t="s">
        <v>31</v>
      </c>
      <c r="C22" s="68"/>
      <c r="D22" s="36">
        <f>R16</f>
        <v>0.875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</row>
    <row r="23" spans="1:61">
      <c r="A23" s="21"/>
      <c r="B23" s="58" t="s">
        <v>32</v>
      </c>
      <c r="C23" s="68"/>
      <c r="D23" s="36">
        <f>V16</f>
        <v>0.875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</row>
    <row r="24" spans="1:61">
      <c r="A24" s="21"/>
      <c r="B24" s="58" t="s">
        <v>33</v>
      </c>
      <c r="C24" s="68"/>
      <c r="D24" s="36">
        <f>Z16</f>
        <v>0.875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</row>
    <row r="25" spans="1:61">
      <c r="A25" s="21"/>
      <c r="B25" s="58" t="s">
        <v>34</v>
      </c>
      <c r="C25" s="68"/>
      <c r="D25" s="36">
        <f>AD16</f>
        <v>0.875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</row>
    <row r="26" spans="1:61">
      <c r="A26" s="21"/>
      <c r="B26" s="58" t="s">
        <v>35</v>
      </c>
      <c r="C26" s="68"/>
      <c r="D26" s="36">
        <f>AH16</f>
        <v>0.875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</row>
    <row r="27" spans="1:61">
      <c r="A27" s="21"/>
      <c r="B27" s="58" t="s">
        <v>36</v>
      </c>
      <c r="C27" s="68"/>
      <c r="D27" s="36">
        <f>AL16</f>
        <v>0.875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</row>
    <row r="28" spans="1:61">
      <c r="A28" s="21"/>
      <c r="B28" s="58" t="s">
        <v>37</v>
      </c>
      <c r="C28" s="68"/>
      <c r="D28" s="36">
        <f>AP16</f>
        <v>0.875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</row>
    <row r="29" spans="1:61">
      <c r="A29" s="21"/>
      <c r="B29" s="58" t="s">
        <v>38</v>
      </c>
      <c r="C29" s="68"/>
      <c r="D29" s="36">
        <f>AT16</f>
        <v>0.75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</row>
    <row r="30" spans="1:61">
      <c r="A30" s="21"/>
      <c r="B30" s="58" t="s">
        <v>39</v>
      </c>
      <c r="C30" s="68"/>
      <c r="D30" s="36">
        <f>AX16</f>
        <v>0.875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</row>
    <row r="31" spans="1:61">
      <c r="A31" s="21"/>
      <c r="B31" s="58" t="s">
        <v>40</v>
      </c>
      <c r="C31" s="68"/>
      <c r="D31" s="36">
        <f>BB16</f>
        <v>0.875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</row>
    <row r="32" spans="1:61">
      <c r="A32" s="21"/>
      <c r="B32" s="58" t="s">
        <v>41</v>
      </c>
      <c r="C32" s="68"/>
      <c r="D32" s="36">
        <f>BF16</f>
        <v>0.875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</row>
    <row r="33" spans="1:61">
      <c r="A33" s="16"/>
      <c r="B33" s="38"/>
      <c r="C33" s="16" t="s">
        <v>68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37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</row>
    <row r="34" spans="1:6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37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</row>
  </sheetData>
  <mergeCells count="91">
    <mergeCell ref="L7:L11"/>
    <mergeCell ref="N7:N11"/>
    <mergeCell ref="B22:C22"/>
    <mergeCell ref="B23:C23"/>
    <mergeCell ref="B7:B11"/>
    <mergeCell ref="C7:C11"/>
    <mergeCell ref="F7:F11"/>
    <mergeCell ref="H7:H11"/>
    <mergeCell ref="J7:J11"/>
    <mergeCell ref="BH7:BH11"/>
    <mergeCell ref="AR7:AR11"/>
    <mergeCell ref="AT7:AT11"/>
    <mergeCell ref="AV7:AV11"/>
    <mergeCell ref="AX7:AX11"/>
    <mergeCell ref="AZ7:AZ11"/>
    <mergeCell ref="BB7:BB11"/>
    <mergeCell ref="BD7:BD11"/>
    <mergeCell ref="AJ7:AJ11"/>
    <mergeCell ref="AL7:AL11"/>
    <mergeCell ref="AN7:AN11"/>
    <mergeCell ref="AP7:AP11"/>
    <mergeCell ref="BF7:BF11"/>
    <mergeCell ref="Z7:Z11"/>
    <mergeCell ref="AB7:AB11"/>
    <mergeCell ref="AD7:AD11"/>
    <mergeCell ref="AF7:AF11"/>
    <mergeCell ref="AH7:AH11"/>
    <mergeCell ref="P7:P11"/>
    <mergeCell ref="R7:R11"/>
    <mergeCell ref="T7:T11"/>
    <mergeCell ref="V7:V11"/>
    <mergeCell ref="X7:X11"/>
    <mergeCell ref="AX3:BA3"/>
    <mergeCell ref="BB3:BE3"/>
    <mergeCell ref="BF3:BI3"/>
    <mergeCell ref="C3:D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B30:C30"/>
    <mergeCell ref="B31:C31"/>
    <mergeCell ref="B32:C32"/>
    <mergeCell ref="F15:I15"/>
    <mergeCell ref="F16:I16"/>
    <mergeCell ref="B18:C18"/>
    <mergeCell ref="B19:C19"/>
    <mergeCell ref="B20:C20"/>
    <mergeCell ref="B21:C21"/>
    <mergeCell ref="B24:C24"/>
    <mergeCell ref="B25:C25"/>
    <mergeCell ref="B26:C26"/>
    <mergeCell ref="B27:C27"/>
    <mergeCell ref="B28:C28"/>
    <mergeCell ref="B29:C29"/>
    <mergeCell ref="J17:K17"/>
    <mergeCell ref="R16:U16"/>
    <mergeCell ref="V16:Y16"/>
    <mergeCell ref="C15:D15"/>
    <mergeCell ref="J15:M15"/>
    <mergeCell ref="N15:Q15"/>
    <mergeCell ref="R15:U15"/>
    <mergeCell ref="V15:Y15"/>
    <mergeCell ref="C16:D16"/>
    <mergeCell ref="AX15:BA15"/>
    <mergeCell ref="BB15:BE15"/>
    <mergeCell ref="BF15:BI15"/>
    <mergeCell ref="J16:M16"/>
    <mergeCell ref="N16:Q16"/>
    <mergeCell ref="Z15:AC15"/>
    <mergeCell ref="BB16:BE16"/>
    <mergeCell ref="BF16:BI16"/>
    <mergeCell ref="Z16:AC16"/>
    <mergeCell ref="AD16:AG16"/>
    <mergeCell ref="AH16:AK16"/>
    <mergeCell ref="AL16:AO16"/>
    <mergeCell ref="AP16:AS16"/>
    <mergeCell ref="AT16:AW16"/>
    <mergeCell ref="AX16:BA16"/>
    <mergeCell ref="AD15:AG15"/>
    <mergeCell ref="AH15:AK15"/>
    <mergeCell ref="AL15:AO15"/>
    <mergeCell ref="AP15:AS15"/>
    <mergeCell ref="AT15:AW15"/>
  </mergeCells>
  <phoneticPr fontId="17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Sujetos</vt:lpstr>
      <vt:lpstr>Modificación 1</vt:lpstr>
      <vt:lpstr>Modificación 2</vt:lpstr>
      <vt:lpstr>Modificación 3</vt:lpstr>
      <vt:lpstr>Modificación 4</vt:lpstr>
      <vt:lpstr>Modificación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Lucero Vega-Márquez</dc:creator>
  <cp:lastModifiedBy>martin perez</cp:lastModifiedBy>
  <dcterms:created xsi:type="dcterms:W3CDTF">2024-07-23T00:11:33Z</dcterms:created>
  <dcterms:modified xsi:type="dcterms:W3CDTF">2024-10-21T22:23:53Z</dcterms:modified>
</cp:coreProperties>
</file>