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kobel/projects/repos/vancouver-displacement-risk/1_data/0_resources/"/>
    </mc:Choice>
  </mc:AlternateContent>
  <xr:revisionPtr revIDLastSave="0" documentId="13_ncr:1_{D63879C0-C87E-7E4B-9440-F8C4EA411BC7}" xr6:coauthVersionLast="47" xr6:coauthVersionMax="47" xr10:uidLastSave="{00000000-0000-0000-0000-000000000000}"/>
  <bookViews>
    <workbookView xWindow="2980" yWindow="500" windowWidth="27540" windowHeight="16900" xr2:uid="{B8DB4E55-1308-471E-BBA8-BBD35D25061A}"/>
  </bookViews>
  <sheets>
    <sheet name="cpi_u_rs_annual" sheetId="1" r:id="rId1"/>
  </sheets>
  <definedNames>
    <definedName name="_xlnm._FilterDatabase" localSheetId="0" hidden="1">cpi_u_rs_annual!$A$1:$M$42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5" i="1" l="1" a="1"/>
  <c r="B45" i="1" s="1"/>
  <c r="F8" i="1"/>
  <c r="F9" i="1"/>
  <c r="F10" i="1"/>
  <c r="F11" i="1"/>
  <c r="F12" i="1"/>
  <c r="F20" i="1"/>
  <c r="F21" i="1"/>
  <c r="F22" i="1"/>
  <c r="F23" i="1"/>
  <c r="F24" i="1"/>
  <c r="F32" i="1"/>
  <c r="F33" i="1"/>
  <c r="F34" i="1"/>
  <c r="F35" i="1"/>
  <c r="F36" i="1"/>
  <c r="F44" i="1"/>
  <c r="H44" i="1"/>
  <c r="C44" i="1" s="1"/>
  <c r="I44" i="1"/>
  <c r="D44" i="1" s="1"/>
  <c r="J44" i="1"/>
  <c r="E44" i="1" s="1"/>
  <c r="K44" i="1"/>
  <c r="H45" i="1"/>
  <c r="I45" i="1"/>
  <c r="J45" i="1"/>
  <c r="K45" i="1"/>
  <c r="K43" i="1"/>
  <c r="F43" i="1" s="1"/>
  <c r="K42" i="1"/>
  <c r="F42" i="1" s="1"/>
  <c r="K41" i="1"/>
  <c r="F41" i="1" s="1"/>
  <c r="K40" i="1"/>
  <c r="F40" i="1" s="1"/>
  <c r="K39" i="1"/>
  <c r="F39" i="1" s="1"/>
  <c r="K38" i="1"/>
  <c r="F38" i="1" s="1"/>
  <c r="K37" i="1"/>
  <c r="F37" i="1" s="1"/>
  <c r="K36" i="1"/>
  <c r="K35" i="1"/>
  <c r="K34" i="1"/>
  <c r="K33" i="1"/>
  <c r="K32" i="1"/>
  <c r="K31" i="1"/>
  <c r="F31" i="1" s="1"/>
  <c r="K30" i="1"/>
  <c r="F30" i="1" s="1"/>
  <c r="K29" i="1"/>
  <c r="F29" i="1" s="1"/>
  <c r="K28" i="1"/>
  <c r="F28" i="1" s="1"/>
  <c r="K27" i="1"/>
  <c r="F27" i="1" s="1"/>
  <c r="K26" i="1"/>
  <c r="F26" i="1" s="1"/>
  <c r="K25" i="1"/>
  <c r="F25" i="1" s="1"/>
  <c r="K24" i="1"/>
  <c r="K23" i="1"/>
  <c r="K22" i="1"/>
  <c r="K21" i="1"/>
  <c r="K20" i="1"/>
  <c r="K19" i="1"/>
  <c r="F19" i="1" s="1"/>
  <c r="K18" i="1"/>
  <c r="F18" i="1" s="1"/>
  <c r="K17" i="1"/>
  <c r="F17" i="1" s="1"/>
  <c r="K16" i="1"/>
  <c r="F16" i="1" s="1"/>
  <c r="K15" i="1"/>
  <c r="F15" i="1" s="1"/>
  <c r="K14" i="1"/>
  <c r="F14" i="1" s="1"/>
  <c r="K13" i="1"/>
  <c r="F13" i="1" s="1"/>
  <c r="K12" i="1"/>
  <c r="K11" i="1"/>
  <c r="K10" i="1"/>
  <c r="K9" i="1"/>
  <c r="K8" i="1"/>
  <c r="K7" i="1"/>
  <c r="F7" i="1" s="1"/>
  <c r="K6" i="1"/>
  <c r="F6" i="1" s="1"/>
  <c r="K5" i="1"/>
  <c r="F5" i="1" s="1"/>
  <c r="K4" i="1"/>
  <c r="F4" i="1" s="1"/>
  <c r="K3" i="1"/>
  <c r="F3" i="1" s="1"/>
  <c r="K2" i="1"/>
  <c r="F2" i="1" s="1"/>
  <c r="H43" i="1"/>
  <c r="C43" i="1" s="1"/>
  <c r="I43" i="1"/>
  <c r="D43" i="1" s="1"/>
  <c r="J3" i="1"/>
  <c r="E3" i="1" s="1"/>
  <c r="J4" i="1"/>
  <c r="E4" i="1" s="1"/>
  <c r="J5" i="1"/>
  <c r="E5" i="1" s="1"/>
  <c r="J6" i="1"/>
  <c r="E6" i="1" s="1"/>
  <c r="J7" i="1"/>
  <c r="E7" i="1" s="1"/>
  <c r="J8" i="1"/>
  <c r="E8" i="1" s="1"/>
  <c r="J9" i="1"/>
  <c r="E9" i="1" s="1"/>
  <c r="J10" i="1"/>
  <c r="E10" i="1" s="1"/>
  <c r="J11" i="1"/>
  <c r="E11" i="1" s="1"/>
  <c r="J12" i="1"/>
  <c r="E12" i="1" s="1"/>
  <c r="J13" i="1"/>
  <c r="E13" i="1" s="1"/>
  <c r="J14" i="1"/>
  <c r="E14" i="1" s="1"/>
  <c r="J15" i="1"/>
  <c r="E15" i="1" s="1"/>
  <c r="J16" i="1"/>
  <c r="E16" i="1" s="1"/>
  <c r="J17" i="1"/>
  <c r="E17" i="1" s="1"/>
  <c r="J18" i="1"/>
  <c r="E18" i="1" s="1"/>
  <c r="J19" i="1"/>
  <c r="E19" i="1" s="1"/>
  <c r="J20" i="1"/>
  <c r="E20" i="1" s="1"/>
  <c r="J21" i="1"/>
  <c r="E21" i="1" s="1"/>
  <c r="J22" i="1"/>
  <c r="E22" i="1" s="1"/>
  <c r="J23" i="1"/>
  <c r="E23" i="1" s="1"/>
  <c r="J24" i="1"/>
  <c r="E24" i="1" s="1"/>
  <c r="J25" i="1"/>
  <c r="E25" i="1" s="1"/>
  <c r="J26" i="1"/>
  <c r="E26" i="1" s="1"/>
  <c r="J27" i="1"/>
  <c r="E27" i="1" s="1"/>
  <c r="J28" i="1"/>
  <c r="E28" i="1" s="1"/>
  <c r="J29" i="1"/>
  <c r="E29" i="1" s="1"/>
  <c r="J30" i="1"/>
  <c r="E30" i="1" s="1"/>
  <c r="J31" i="1"/>
  <c r="E31" i="1" s="1"/>
  <c r="J32" i="1"/>
  <c r="E32" i="1" s="1"/>
  <c r="J33" i="1"/>
  <c r="E33" i="1" s="1"/>
  <c r="J34" i="1"/>
  <c r="E34" i="1" s="1"/>
  <c r="J35" i="1"/>
  <c r="E35" i="1" s="1"/>
  <c r="J36" i="1"/>
  <c r="E36" i="1" s="1"/>
  <c r="J37" i="1"/>
  <c r="E37" i="1" s="1"/>
  <c r="J38" i="1"/>
  <c r="E38" i="1" s="1"/>
  <c r="J39" i="1"/>
  <c r="E39" i="1" s="1"/>
  <c r="J40" i="1"/>
  <c r="E40" i="1" s="1"/>
  <c r="J41" i="1"/>
  <c r="E41" i="1" s="1"/>
  <c r="J42" i="1"/>
  <c r="E42" i="1" s="1"/>
  <c r="J43" i="1"/>
  <c r="E43" i="1" s="1"/>
  <c r="J2" i="1"/>
  <c r="E2" i="1" s="1"/>
  <c r="L36" i="1" l="1"/>
  <c r="G36" i="1" s="1"/>
  <c r="L24" i="1"/>
  <c r="G24" i="1" s="1"/>
  <c r="L12" i="1"/>
  <c r="G12" i="1" s="1"/>
  <c r="L35" i="1"/>
  <c r="G35" i="1" s="1"/>
  <c r="L23" i="1"/>
  <c r="G23" i="1" s="1"/>
  <c r="L11" i="1"/>
  <c r="G11" i="1" s="1"/>
  <c r="L14" i="1"/>
  <c r="G14" i="1" s="1"/>
  <c r="L34" i="1"/>
  <c r="G34" i="1" s="1"/>
  <c r="L22" i="1"/>
  <c r="G22" i="1" s="1"/>
  <c r="L10" i="1"/>
  <c r="G10" i="1" s="1"/>
  <c r="L32" i="1"/>
  <c r="G32" i="1" s="1"/>
  <c r="L31" i="1"/>
  <c r="G31" i="1" s="1"/>
  <c r="L30" i="1"/>
  <c r="G30" i="1" s="1"/>
  <c r="L41" i="1"/>
  <c r="G41" i="1" s="1"/>
  <c r="L4" i="1"/>
  <c r="G4" i="1" s="1"/>
  <c r="L27" i="1"/>
  <c r="G27" i="1" s="1"/>
  <c r="L2" i="1"/>
  <c r="G2" i="1" s="1"/>
  <c r="L37" i="1"/>
  <c r="G37" i="1" s="1"/>
  <c r="L45" i="1"/>
  <c r="G45" i="1" s="1"/>
  <c r="L33" i="1"/>
  <c r="G33" i="1" s="1"/>
  <c r="L21" i="1"/>
  <c r="G21" i="1" s="1"/>
  <c r="L9" i="1"/>
  <c r="G9" i="1" s="1"/>
  <c r="L20" i="1"/>
  <c r="G20" i="1" s="1"/>
  <c r="L8" i="1"/>
  <c r="G8" i="1" s="1"/>
  <c r="L43" i="1"/>
  <c r="G43" i="1" s="1"/>
  <c r="L7" i="1"/>
  <c r="G7" i="1" s="1"/>
  <c r="F45" i="1"/>
  <c r="L6" i="1"/>
  <c r="G6" i="1" s="1"/>
  <c r="L17" i="1"/>
  <c r="G17" i="1" s="1"/>
  <c r="L28" i="1"/>
  <c r="G28" i="1" s="1"/>
  <c r="L15" i="1"/>
  <c r="G15" i="1" s="1"/>
  <c r="L26" i="1"/>
  <c r="G26" i="1" s="1"/>
  <c r="L44" i="1"/>
  <c r="G44" i="1" s="1"/>
  <c r="L18" i="1"/>
  <c r="G18" i="1" s="1"/>
  <c r="L5" i="1"/>
  <c r="G5" i="1" s="1"/>
  <c r="L40" i="1"/>
  <c r="G40" i="1" s="1"/>
  <c r="L13" i="1"/>
  <c r="G13" i="1" s="1"/>
  <c r="L19" i="1"/>
  <c r="G19" i="1" s="1"/>
  <c r="L29" i="1"/>
  <c r="G29" i="1" s="1"/>
  <c r="L16" i="1"/>
  <c r="G16" i="1" s="1"/>
  <c r="L3" i="1"/>
  <c r="G3" i="1" s="1"/>
  <c r="L25" i="1"/>
  <c r="G25" i="1" s="1"/>
  <c r="L42" i="1"/>
  <c r="G42" i="1" s="1"/>
  <c r="L38" i="1"/>
  <c r="G38" i="1" s="1"/>
  <c r="L39" i="1"/>
  <c r="G39" i="1" s="1"/>
  <c r="E45" i="1"/>
  <c r="C45" i="1"/>
  <c r="D45" i="1"/>
  <c r="H42" i="1"/>
  <c r="I3" i="1"/>
  <c r="D3" i="1" s="1"/>
  <c r="I4" i="1"/>
  <c r="D4" i="1" s="1"/>
  <c r="I5" i="1"/>
  <c r="D5" i="1" s="1"/>
  <c r="I6" i="1"/>
  <c r="D6" i="1" s="1"/>
  <c r="I7" i="1"/>
  <c r="D7" i="1" s="1"/>
  <c r="I8" i="1"/>
  <c r="D8" i="1" s="1"/>
  <c r="I9" i="1"/>
  <c r="D9" i="1" s="1"/>
  <c r="I10" i="1"/>
  <c r="D10" i="1" s="1"/>
  <c r="I11" i="1"/>
  <c r="D11" i="1" s="1"/>
  <c r="I12" i="1"/>
  <c r="D12" i="1" s="1"/>
  <c r="I13" i="1"/>
  <c r="D13" i="1" s="1"/>
  <c r="I14" i="1"/>
  <c r="D14" i="1" s="1"/>
  <c r="I15" i="1"/>
  <c r="D15" i="1" s="1"/>
  <c r="I16" i="1"/>
  <c r="D16" i="1" s="1"/>
  <c r="I17" i="1"/>
  <c r="D17" i="1" s="1"/>
  <c r="I18" i="1"/>
  <c r="D18" i="1" s="1"/>
  <c r="I19" i="1"/>
  <c r="D19" i="1" s="1"/>
  <c r="I20" i="1"/>
  <c r="D20" i="1" s="1"/>
  <c r="I21" i="1"/>
  <c r="D21" i="1" s="1"/>
  <c r="I22" i="1"/>
  <c r="D22" i="1" s="1"/>
  <c r="I23" i="1"/>
  <c r="D23" i="1" s="1"/>
  <c r="I24" i="1"/>
  <c r="D24" i="1" s="1"/>
  <c r="I25" i="1"/>
  <c r="D25" i="1" s="1"/>
  <c r="I26" i="1"/>
  <c r="D26" i="1" s="1"/>
  <c r="I27" i="1"/>
  <c r="D27" i="1" s="1"/>
  <c r="I28" i="1"/>
  <c r="D28" i="1" s="1"/>
  <c r="I29" i="1"/>
  <c r="D29" i="1" s="1"/>
  <c r="I30" i="1"/>
  <c r="D30" i="1" s="1"/>
  <c r="I31" i="1"/>
  <c r="D31" i="1" s="1"/>
  <c r="I32" i="1"/>
  <c r="D32" i="1" s="1"/>
  <c r="I33" i="1"/>
  <c r="D33" i="1" s="1"/>
  <c r="I34" i="1"/>
  <c r="D34" i="1" s="1"/>
  <c r="I35" i="1"/>
  <c r="D35" i="1" s="1"/>
  <c r="I36" i="1"/>
  <c r="D36" i="1" s="1"/>
  <c r="I37" i="1"/>
  <c r="D37" i="1" s="1"/>
  <c r="I38" i="1"/>
  <c r="D38" i="1" s="1"/>
  <c r="I39" i="1"/>
  <c r="D39" i="1" s="1"/>
  <c r="I40" i="1"/>
  <c r="D40" i="1" s="1"/>
  <c r="I41" i="1"/>
  <c r="D41" i="1" s="1"/>
  <c r="I42" i="1"/>
  <c r="D42" i="1" s="1"/>
  <c r="I2" i="1"/>
  <c r="D2" i="1" s="1"/>
  <c r="H41" i="1"/>
  <c r="C41" i="1" s="1"/>
  <c r="H40" i="1"/>
  <c r="H39" i="1"/>
  <c r="C39" i="1" s="1"/>
  <c r="H38" i="1"/>
  <c r="C38" i="1" s="1"/>
  <c r="H37" i="1"/>
  <c r="C37" i="1" s="1"/>
  <c r="H36" i="1"/>
  <c r="H35" i="1"/>
  <c r="H34" i="1"/>
  <c r="H33" i="1"/>
  <c r="C33" i="1" s="1"/>
  <c r="H32" i="1"/>
  <c r="H31" i="1"/>
  <c r="H30" i="1"/>
  <c r="C30" i="1" s="1"/>
  <c r="H29" i="1"/>
  <c r="C29" i="1" s="1"/>
  <c r="H28" i="1"/>
  <c r="H27" i="1"/>
  <c r="H26" i="1"/>
  <c r="H25" i="1"/>
  <c r="C25" i="1" s="1"/>
  <c r="H24" i="1"/>
  <c r="H23" i="1"/>
  <c r="C23" i="1" s="1"/>
  <c r="H22" i="1"/>
  <c r="C22" i="1" s="1"/>
  <c r="H21" i="1"/>
  <c r="C21" i="1" s="1"/>
  <c r="H20" i="1"/>
  <c r="H19" i="1"/>
  <c r="H18" i="1"/>
  <c r="H17" i="1"/>
  <c r="C17" i="1" s="1"/>
  <c r="H16" i="1"/>
  <c r="H15" i="1"/>
  <c r="H14" i="1"/>
  <c r="C14" i="1" s="1"/>
  <c r="H13" i="1"/>
  <c r="C13" i="1" s="1"/>
  <c r="H12" i="1"/>
  <c r="H11" i="1"/>
  <c r="H10" i="1"/>
  <c r="H9" i="1"/>
  <c r="C9" i="1" s="1"/>
  <c r="H8" i="1"/>
  <c r="H7" i="1"/>
  <c r="C7" i="1" s="1"/>
  <c r="H6" i="1"/>
  <c r="C6" i="1" s="1"/>
  <c r="H5" i="1"/>
  <c r="C5" i="1" s="1"/>
  <c r="H4" i="1"/>
  <c r="H3" i="1"/>
  <c r="H2" i="1"/>
  <c r="C35" i="1" l="1"/>
  <c r="C27" i="1"/>
  <c r="C19" i="1"/>
  <c r="C11" i="1"/>
  <c r="C3" i="1"/>
  <c r="C42" i="1"/>
  <c r="C34" i="1"/>
  <c r="C26" i="1"/>
  <c r="C18" i="1"/>
  <c r="C10" i="1"/>
  <c r="C2" i="1"/>
  <c r="C31" i="1"/>
  <c r="C15" i="1"/>
  <c r="C40" i="1"/>
  <c r="C36" i="1"/>
  <c r="C32" i="1"/>
  <c r="C28" i="1"/>
  <c r="C24" i="1"/>
  <c r="C20" i="1"/>
  <c r="C16" i="1"/>
  <c r="C12" i="1"/>
  <c r="C8" i="1"/>
  <c r="C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tc={C8C82485-F5E3-6644-96AD-131C94468D75}</author>
  </authors>
  <commentList>
    <comment ref="B45" authorId="0" shapeId="0" xr:uid="{C8C82485-F5E3-6644-96AD-131C94468D75}">
      <text>
        <t>[Threaded comment]
Your version of Excel allows you to read this threaded comment; however, any edits to it will get removed if the file is opened in a newer version of Excel. Learn more: https://go.microsoft.com/fwlink/?linkid=870924
Comment:
    Warning: Preliminary only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<sst xmlns="http://schemas.openxmlformats.org/spreadsheetml/2006/main" count="57" uniqueCount="14">
  <si>
    <t>year</t>
  </si>
  <si>
    <t>cpi</t>
  </si>
  <si>
    <t>source</t>
  </si>
  <si>
    <t>CPI-U-RS-ALL</t>
  </si>
  <si>
    <t>inflation_factor_2018</t>
  </si>
  <si>
    <t>inflation_factor_2017</t>
  </si>
  <si>
    <t>ref_cpi_2017</t>
  </si>
  <si>
    <t>ref_cpi_2018</t>
  </si>
  <si>
    <t>inflation_factor_2019</t>
  </si>
  <si>
    <t>ref_cpi_2019</t>
  </si>
  <si>
    <t>inflation_factor_2020</t>
  </si>
  <si>
    <t>ref_cpi_2020</t>
  </si>
  <si>
    <t>ref_cpi_2021</t>
  </si>
  <si>
    <t>prelim_inflation_factor_2021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</si>
</sst>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##0.0;###0.0"/>
    <numFmt numFmtId="165" formatCode="_(* #,##0.000_);_(* \(#,##0.000\);_(* &quot;-&quot;??_);_(@_)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164" fontId="1" fillId="0" borderId="0" xfId="0" applyNumberFormat="1" applyFont="1"/>
    <xf numFmtId="43" fontId="0" fillId="0" borderId="0" xfId="1" applyFont="1"/>
    <xf numFmtId="165" fontId="0" fillId="0" borderId="0" xfId="0" applyNumberFormat="1"/>
    <xf numFmtId="166" fontId="1" fillId="0" borderId="0" xfId="0" applyNumberFormat="1" applyFont="1" applyAlignment="1">
      <alignment horizontal="right" vertical="top" shrinkToFit="1"/>
    </xf>
    <xf numFmtId="166" fontId="3" fillId="0" borderId="0" xfId="0" applyNumberFormat="1" applyFont="1" applyAlignment="1">
      <alignment horizontal="center" vertical="top" shrinkToFit="1"/>
    </xf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holas Kobel" id="{DC39F1CD-CAC2-7C40-99F9-404042CE02BF}" userId="e01bcfe47dd9679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5" dT="2022-03-02T04:15:33.68" personId="{DC39F1CD-CAC2-7C40-99F9-404042CE02BF}" id="{C8C82485-F5E3-6644-96AD-131C94468D75}">
    <text>Warning: Preliminary only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90EE-370C-4848-AF15-7D461B1162E1}">
  <dimension ref="A1:M45"/>
  <sheetViews>
    <sheetView tabSelected="1" workbookViewId="0">
      <pane xSplit="1" ySplit="1" topLeftCell="B28" activePane="bottomRight" state="frozen"/>
      <selection pane="topRight" activeCell="B1" sqref="B1"/>
      <selection pane="bottomLeft" activeCell="A2" sqref="A2"/>
      <selection pane="bottomRight" activeCell="C51" sqref="C51"/>
    </sheetView>
  </sheetViews>
  <sheetFormatPr baseColWidth="10" defaultColWidth="8.83203125" defaultRowHeight="15" x14ac:dyDescent="0.2"/>
  <cols>
    <col min="1" max="1" width="5" bestFit="1" customWidth="1"/>
    <col min="2" max="2" width="6" bestFit="1" customWidth="1"/>
    <col min="3" max="4" width="20" bestFit="1" customWidth="1"/>
    <col min="5" max="7" width="20" customWidth="1"/>
    <col min="8" max="8" width="14.6640625" bestFit="1" customWidth="1"/>
    <col min="9" max="9" width="12.1640625" bestFit="1" customWidth="1"/>
    <col min="10" max="12" width="12.1640625" customWidth="1"/>
    <col min="13" max="13" width="13.33203125" bestFit="1" customWidth="1"/>
  </cols>
  <sheetData>
    <row r="1" spans="1:13" x14ac:dyDescent="0.2">
      <c r="A1" t="s">
        <v>0</v>
      </c>
      <c r="B1" t="s">
        <v>1</v>
      </c>
      <c r="C1" t="s">
        <v>5</v>
      </c>
      <c r="D1" t="s">
        <v>4</v>
      </c>
      <c r="E1" t="s">
        <v>8</v>
      </c>
      <c r="F1" t="s">
        <v>10</v>
      </c>
      <c r="G1" t="s">
        <v>13</v>
      </c>
      <c r="H1" t="s">
        <v>6</v>
      </c>
      <c r="I1" t="s">
        <v>7</v>
      </c>
      <c r="J1" t="s">
        <v>9</v>
      </c>
      <c r="K1" t="s">
        <v>11</v>
      </c>
      <c r="L1" t="s">
        <v>12</v>
      </c>
      <c r="M1" t="s">
        <v>2</v>
      </c>
    </row>
    <row r="2" spans="1:13" x14ac:dyDescent="0.2">
      <c r="A2">
        <v>1978</v>
      </c>
      <c r="B2">
        <v>104.4</v>
      </c>
      <c r="C2" s="3">
        <f t="shared" ref="C2:C13" si="0">$H2/$B2</f>
        <v>3.4578544061302678</v>
      </c>
      <c r="D2" s="3">
        <f t="shared" ref="D2:D38" si="1">$I2/$B2</f>
        <v>3.5421455938697317</v>
      </c>
      <c r="E2" s="3">
        <f t="shared" ref="E2:E37" si="2">$J2/$B2</f>
        <v>3.6063218390804597</v>
      </c>
      <c r="F2" s="3">
        <f>$K2/$B2</f>
        <v>3.6513409961685821</v>
      </c>
      <c r="G2" s="3">
        <f>$L2/$B2</f>
        <v>3.701352606525012</v>
      </c>
      <c r="H2" s="2">
        <f>$B$41</f>
        <v>361</v>
      </c>
      <c r="I2" s="2">
        <f>$B$42</f>
        <v>369.8</v>
      </c>
      <c r="J2" s="2">
        <f>$B$43</f>
        <v>376.5</v>
      </c>
      <c r="K2" s="2">
        <f>$B$44</f>
        <v>381.2</v>
      </c>
      <c r="L2" s="2">
        <f>$B$45</f>
        <v>386.42121212121128</v>
      </c>
      <c r="M2" t="s">
        <v>3</v>
      </c>
    </row>
    <row r="3" spans="1:13" x14ac:dyDescent="0.2">
      <c r="A3">
        <v>1979</v>
      </c>
      <c r="B3">
        <v>114.3</v>
      </c>
      <c r="C3" s="3">
        <f t="shared" si="0"/>
        <v>3.1583552055993001</v>
      </c>
      <c r="D3" s="3">
        <f t="shared" si="1"/>
        <v>3.2353455818022749</v>
      </c>
      <c r="E3" s="3">
        <f t="shared" si="2"/>
        <v>3.2939632545931761</v>
      </c>
      <c r="F3" s="3">
        <f t="shared" ref="F3:F44" si="3">$K3/$B3</f>
        <v>3.3350831146106739</v>
      </c>
      <c r="G3" s="3">
        <f t="shared" ref="G3:G44" si="4">$L3/$B3</f>
        <v>3.3807630106842632</v>
      </c>
      <c r="H3" s="2">
        <f t="shared" ref="H3:H45" si="5">$B$41</f>
        <v>361</v>
      </c>
      <c r="I3" s="2">
        <f>$B$42</f>
        <v>369.8</v>
      </c>
      <c r="J3" s="2">
        <f>$B$43</f>
        <v>376.5</v>
      </c>
      <c r="K3" s="2">
        <f>$B$44</f>
        <v>381.2</v>
      </c>
      <c r="L3" s="2">
        <f>$B$45</f>
        <v>386.42121212121128</v>
      </c>
      <c r="M3" t="s">
        <v>3</v>
      </c>
    </row>
    <row r="4" spans="1:13" x14ac:dyDescent="0.2">
      <c r="A4">
        <v>1980</v>
      </c>
      <c r="B4">
        <v>127.1</v>
      </c>
      <c r="C4" s="3">
        <f t="shared" si="0"/>
        <v>2.8402832415420929</v>
      </c>
      <c r="D4" s="3">
        <f t="shared" si="1"/>
        <v>2.909520062942565</v>
      </c>
      <c r="E4" s="3">
        <f t="shared" si="2"/>
        <v>2.9622344610542881</v>
      </c>
      <c r="F4" s="3">
        <f t="shared" si="3"/>
        <v>2.9992132179386308</v>
      </c>
      <c r="G4" s="3">
        <f t="shared" si="4"/>
        <v>3.0402927782943454</v>
      </c>
      <c r="H4" s="2">
        <f t="shared" si="5"/>
        <v>361</v>
      </c>
      <c r="I4" s="2">
        <f>$B$42</f>
        <v>369.8</v>
      </c>
      <c r="J4" s="2">
        <f>$B$43</f>
        <v>376.5</v>
      </c>
      <c r="K4" s="2">
        <f>$B$44</f>
        <v>381.2</v>
      </c>
      <c r="L4" s="2">
        <f>$B$45</f>
        <v>386.42121212121128</v>
      </c>
      <c r="M4" t="s">
        <v>3</v>
      </c>
    </row>
    <row r="5" spans="1:13" x14ac:dyDescent="0.2">
      <c r="A5">
        <v>1981</v>
      </c>
      <c r="B5">
        <v>139.1</v>
      </c>
      <c r="C5" s="3">
        <f t="shared" si="0"/>
        <v>2.595255212077642</v>
      </c>
      <c r="D5" s="3">
        <f t="shared" si="1"/>
        <v>2.6585190510424157</v>
      </c>
      <c r="E5" s="3">
        <f t="shared" si="2"/>
        <v>2.7066858375269591</v>
      </c>
      <c r="F5" s="3">
        <f t="shared" si="3"/>
        <v>2.7404744787922359</v>
      </c>
      <c r="G5" s="3">
        <f t="shared" si="4"/>
        <v>2.7780101518419218</v>
      </c>
      <c r="H5" s="2">
        <f t="shared" si="5"/>
        <v>361</v>
      </c>
      <c r="I5" s="2">
        <f>$B$42</f>
        <v>369.8</v>
      </c>
      <c r="J5" s="2">
        <f>$B$43</f>
        <v>376.5</v>
      </c>
      <c r="K5" s="2">
        <f>$B$44</f>
        <v>381.2</v>
      </c>
      <c r="L5" s="2">
        <f>$B$45</f>
        <v>386.42121212121128</v>
      </c>
      <c r="M5" t="s">
        <v>3</v>
      </c>
    </row>
    <row r="6" spans="1:13" x14ac:dyDescent="0.2">
      <c r="A6">
        <v>1982</v>
      </c>
      <c r="B6">
        <v>147.5</v>
      </c>
      <c r="C6" s="3">
        <f t="shared" si="0"/>
        <v>2.4474576271186441</v>
      </c>
      <c r="D6" s="3">
        <f t="shared" si="1"/>
        <v>2.5071186440677966</v>
      </c>
      <c r="E6" s="3">
        <f t="shared" si="2"/>
        <v>2.5525423728813559</v>
      </c>
      <c r="F6" s="3">
        <f t="shared" si="3"/>
        <v>2.5844067796610171</v>
      </c>
      <c r="G6" s="3">
        <f t="shared" si="4"/>
        <v>2.6198048279404156</v>
      </c>
      <c r="H6" s="2">
        <f t="shared" si="5"/>
        <v>361</v>
      </c>
      <c r="I6" s="2">
        <f>$B$42</f>
        <v>369.8</v>
      </c>
      <c r="J6" s="2">
        <f>$B$43</f>
        <v>376.5</v>
      </c>
      <c r="K6" s="2">
        <f>$B$44</f>
        <v>381.2</v>
      </c>
      <c r="L6" s="2">
        <f>$B$45</f>
        <v>386.42121212121128</v>
      </c>
      <c r="M6" t="s">
        <v>3</v>
      </c>
    </row>
    <row r="7" spans="1:13" x14ac:dyDescent="0.2">
      <c r="A7">
        <v>1983</v>
      </c>
      <c r="B7">
        <v>153.80000000000001</v>
      </c>
      <c r="C7" s="3">
        <f t="shared" si="0"/>
        <v>2.3472041612483743</v>
      </c>
      <c r="D7" s="3">
        <f t="shared" si="1"/>
        <v>2.4044213263979191</v>
      </c>
      <c r="E7" s="3">
        <f t="shared" si="2"/>
        <v>2.4479843953185956</v>
      </c>
      <c r="F7" s="3">
        <f t="shared" si="3"/>
        <v>2.4785435630689205</v>
      </c>
      <c r="G7" s="3">
        <f t="shared" si="4"/>
        <v>2.512491626275756</v>
      </c>
      <c r="H7" s="2">
        <f t="shared" si="5"/>
        <v>361</v>
      </c>
      <c r="I7" s="2">
        <f>$B$42</f>
        <v>369.8</v>
      </c>
      <c r="J7" s="2">
        <f>$B$43</f>
        <v>376.5</v>
      </c>
      <c r="K7" s="2">
        <f>$B$44</f>
        <v>381.2</v>
      </c>
      <c r="L7" s="2">
        <f>$B$45</f>
        <v>386.42121212121128</v>
      </c>
      <c r="M7" t="s">
        <v>3</v>
      </c>
    </row>
    <row r="8" spans="1:13" x14ac:dyDescent="0.2">
      <c r="A8">
        <v>1984</v>
      </c>
      <c r="B8">
        <v>160.19999999999999</v>
      </c>
      <c r="C8" s="3">
        <f t="shared" si="0"/>
        <v>2.2534332084893882</v>
      </c>
      <c r="D8" s="3">
        <f t="shared" si="1"/>
        <v>2.3083645443196006</v>
      </c>
      <c r="E8" s="3">
        <f t="shared" si="2"/>
        <v>2.3501872659176031</v>
      </c>
      <c r="F8" s="3">
        <f t="shared" si="3"/>
        <v>2.3795255930087391</v>
      </c>
      <c r="G8" s="3">
        <f t="shared" si="4"/>
        <v>2.4121174289713565</v>
      </c>
      <c r="H8" s="2">
        <f t="shared" si="5"/>
        <v>361</v>
      </c>
      <c r="I8" s="2">
        <f>$B$42</f>
        <v>369.8</v>
      </c>
      <c r="J8" s="2">
        <f>$B$43</f>
        <v>376.5</v>
      </c>
      <c r="K8" s="2">
        <f>$B$44</f>
        <v>381.2</v>
      </c>
      <c r="L8" s="2">
        <f>$B$45</f>
        <v>386.42121212121128</v>
      </c>
      <c r="M8" t="s">
        <v>3</v>
      </c>
    </row>
    <row r="9" spans="1:13" x14ac:dyDescent="0.2">
      <c r="A9">
        <v>1985</v>
      </c>
      <c r="B9">
        <v>165.7</v>
      </c>
      <c r="C9" s="3">
        <f t="shared" si="0"/>
        <v>2.178636089318045</v>
      </c>
      <c r="D9" s="3">
        <f t="shared" si="1"/>
        <v>2.2317441158720581</v>
      </c>
      <c r="E9" s="3">
        <f t="shared" si="2"/>
        <v>2.2721786360893184</v>
      </c>
      <c r="F9" s="3">
        <f t="shared" si="3"/>
        <v>2.3005431502715754</v>
      </c>
      <c r="G9" s="3">
        <f t="shared" si="4"/>
        <v>2.3320531811781007</v>
      </c>
      <c r="H9" s="2">
        <f t="shared" si="5"/>
        <v>361</v>
      </c>
      <c r="I9" s="2">
        <f>$B$42</f>
        <v>369.8</v>
      </c>
      <c r="J9" s="2">
        <f>$B$43</f>
        <v>376.5</v>
      </c>
      <c r="K9" s="2">
        <f>$B$44</f>
        <v>381.2</v>
      </c>
      <c r="L9" s="2">
        <f>$B$45</f>
        <v>386.42121212121128</v>
      </c>
      <c r="M9" t="s">
        <v>3</v>
      </c>
    </row>
    <row r="10" spans="1:13" x14ac:dyDescent="0.2">
      <c r="A10">
        <v>1986</v>
      </c>
      <c r="B10">
        <v>168.6</v>
      </c>
      <c r="C10" s="3">
        <f t="shared" si="0"/>
        <v>2.1411625148279954</v>
      </c>
      <c r="D10" s="3">
        <f t="shared" si="1"/>
        <v>2.1933570581257413</v>
      </c>
      <c r="E10" s="3">
        <f t="shared" si="2"/>
        <v>2.2330960854092528</v>
      </c>
      <c r="F10" s="3">
        <f t="shared" si="3"/>
        <v>2.2609727164887308</v>
      </c>
      <c r="G10" s="3">
        <f t="shared" si="4"/>
        <v>2.2919407599122854</v>
      </c>
      <c r="H10" s="2">
        <f t="shared" si="5"/>
        <v>361</v>
      </c>
      <c r="I10" s="2">
        <f>$B$42</f>
        <v>369.8</v>
      </c>
      <c r="J10" s="2">
        <f>$B$43</f>
        <v>376.5</v>
      </c>
      <c r="K10" s="2">
        <f>$B$44</f>
        <v>381.2</v>
      </c>
      <c r="L10" s="2">
        <f>$B$45</f>
        <v>386.42121212121128</v>
      </c>
      <c r="M10" t="s">
        <v>3</v>
      </c>
    </row>
    <row r="11" spans="1:13" x14ac:dyDescent="0.2">
      <c r="A11">
        <v>1987</v>
      </c>
      <c r="B11">
        <v>174.4</v>
      </c>
      <c r="C11" s="3">
        <f t="shared" si="0"/>
        <v>2.0699541284403669</v>
      </c>
      <c r="D11" s="3">
        <f t="shared" si="1"/>
        <v>2.1204128440366974</v>
      </c>
      <c r="E11" s="3">
        <f t="shared" si="2"/>
        <v>2.1588302752293576</v>
      </c>
      <c r="F11" s="3">
        <f t="shared" si="3"/>
        <v>2.1857798165137612</v>
      </c>
      <c r="G11" s="3">
        <f t="shared" si="4"/>
        <v>2.2157179594106151</v>
      </c>
      <c r="H11" s="2">
        <f t="shared" si="5"/>
        <v>361</v>
      </c>
      <c r="I11" s="2">
        <f>$B$42</f>
        <v>369.8</v>
      </c>
      <c r="J11" s="2">
        <f>$B$43</f>
        <v>376.5</v>
      </c>
      <c r="K11" s="2">
        <f>$B$44</f>
        <v>381.2</v>
      </c>
      <c r="L11" s="2">
        <f>$B$45</f>
        <v>386.42121212121128</v>
      </c>
      <c r="M11" t="s">
        <v>3</v>
      </c>
    </row>
    <row r="12" spans="1:13" x14ac:dyDescent="0.2">
      <c r="A12">
        <v>1988</v>
      </c>
      <c r="B12">
        <v>180.7</v>
      </c>
      <c r="C12" s="3">
        <f t="shared" si="0"/>
        <v>1.9977863862755951</v>
      </c>
      <c r="D12" s="3">
        <f t="shared" si="1"/>
        <v>2.0464858882125072</v>
      </c>
      <c r="E12" s="3">
        <f t="shared" si="2"/>
        <v>2.0835639180962922</v>
      </c>
      <c r="F12" s="3">
        <f t="shared" si="3"/>
        <v>2.1095738793580523</v>
      </c>
      <c r="G12" s="3">
        <f t="shared" si="4"/>
        <v>2.1384682463819109</v>
      </c>
      <c r="H12" s="2">
        <f t="shared" si="5"/>
        <v>361</v>
      </c>
      <c r="I12" s="2">
        <f>$B$42</f>
        <v>369.8</v>
      </c>
      <c r="J12" s="2">
        <f>$B$43</f>
        <v>376.5</v>
      </c>
      <c r="K12" s="2">
        <f>$B$44</f>
        <v>381.2</v>
      </c>
      <c r="L12" s="2">
        <f>$B$45</f>
        <v>386.42121212121128</v>
      </c>
      <c r="M12" t="s">
        <v>3</v>
      </c>
    </row>
    <row r="13" spans="1:13" x14ac:dyDescent="0.2">
      <c r="A13">
        <v>1989</v>
      </c>
      <c r="B13">
        <v>188.6</v>
      </c>
      <c r="C13" s="3">
        <f t="shared" si="0"/>
        <v>1.9141039236479322</v>
      </c>
      <c r="D13" s="3">
        <f t="shared" si="1"/>
        <v>1.9607635206786851</v>
      </c>
      <c r="E13" s="3">
        <f t="shared" si="2"/>
        <v>1.996288441145281</v>
      </c>
      <c r="F13" s="3">
        <f t="shared" si="3"/>
        <v>2.0212089077412512</v>
      </c>
      <c r="G13" s="3">
        <f t="shared" si="4"/>
        <v>2.0488929592853196</v>
      </c>
      <c r="H13" s="2">
        <f t="shared" si="5"/>
        <v>361</v>
      </c>
      <c r="I13" s="2">
        <f>$B$42</f>
        <v>369.8</v>
      </c>
      <c r="J13" s="2">
        <f>$B$43</f>
        <v>376.5</v>
      </c>
      <c r="K13" s="2">
        <f>$B$44</f>
        <v>381.2</v>
      </c>
      <c r="L13" s="2">
        <f>$B$45</f>
        <v>386.42121212121128</v>
      </c>
      <c r="M13" t="s">
        <v>3</v>
      </c>
    </row>
    <row r="14" spans="1:13" x14ac:dyDescent="0.2">
      <c r="A14">
        <v>1990</v>
      </c>
      <c r="B14">
        <v>197.9</v>
      </c>
      <c r="C14" s="3">
        <f t="shared" ref="C14:C33" si="6">$H14/$B14</f>
        <v>1.8241536129358262</v>
      </c>
      <c r="D14" s="3">
        <f t="shared" si="1"/>
        <v>1.8686205154118241</v>
      </c>
      <c r="E14" s="3">
        <f t="shared" si="2"/>
        <v>1.9024759979787771</v>
      </c>
      <c r="F14" s="3">
        <f t="shared" si="3"/>
        <v>1.9262253663466395</v>
      </c>
      <c r="G14" s="3">
        <f t="shared" si="4"/>
        <v>1.9526084493239579</v>
      </c>
      <c r="H14" s="2">
        <f t="shared" si="5"/>
        <v>361</v>
      </c>
      <c r="I14" s="2">
        <f>$B$42</f>
        <v>369.8</v>
      </c>
      <c r="J14" s="2">
        <f>$B$43</f>
        <v>376.5</v>
      </c>
      <c r="K14" s="2">
        <f>$B$44</f>
        <v>381.2</v>
      </c>
      <c r="L14" s="2">
        <f>$B$45</f>
        <v>386.42121212121128</v>
      </c>
      <c r="M14" t="s">
        <v>3</v>
      </c>
    </row>
    <row r="15" spans="1:13" x14ac:dyDescent="0.2">
      <c r="A15">
        <v>1991</v>
      </c>
      <c r="B15">
        <v>205.1</v>
      </c>
      <c r="C15" s="3">
        <f t="shared" si="6"/>
        <v>1.7601170160897124</v>
      </c>
      <c r="D15" s="3">
        <f t="shared" si="1"/>
        <v>1.8030229156509021</v>
      </c>
      <c r="E15" s="3">
        <f t="shared" si="2"/>
        <v>1.8356899073622623</v>
      </c>
      <c r="F15" s="3">
        <f t="shared" si="3"/>
        <v>1.8586055582642613</v>
      </c>
      <c r="G15" s="3">
        <f t="shared" si="4"/>
        <v>1.8840624676802111</v>
      </c>
      <c r="H15" s="2">
        <f t="shared" si="5"/>
        <v>361</v>
      </c>
      <c r="I15" s="2">
        <f>$B$42</f>
        <v>369.8</v>
      </c>
      <c r="J15" s="2">
        <f>$B$43</f>
        <v>376.5</v>
      </c>
      <c r="K15" s="2">
        <f>$B$44</f>
        <v>381.2</v>
      </c>
      <c r="L15" s="2">
        <f>$B$45</f>
        <v>386.42121212121128</v>
      </c>
      <c r="M15" t="s">
        <v>3</v>
      </c>
    </row>
    <row r="16" spans="1:13" x14ac:dyDescent="0.2">
      <c r="A16">
        <v>1992</v>
      </c>
      <c r="B16">
        <v>210.2</v>
      </c>
      <c r="C16" s="3">
        <f t="shared" si="6"/>
        <v>1.7174119885823027</v>
      </c>
      <c r="D16" s="3">
        <f t="shared" si="1"/>
        <v>1.7592768791627023</v>
      </c>
      <c r="E16" s="3">
        <f t="shared" si="2"/>
        <v>1.7911512844909612</v>
      </c>
      <c r="F16" s="3">
        <f t="shared" si="3"/>
        <v>1.8135109419600381</v>
      </c>
      <c r="G16" s="3">
        <f t="shared" si="4"/>
        <v>1.8383502003863526</v>
      </c>
      <c r="H16" s="2">
        <f t="shared" si="5"/>
        <v>361</v>
      </c>
      <c r="I16" s="2">
        <f>$B$42</f>
        <v>369.8</v>
      </c>
      <c r="J16" s="2">
        <f>$B$43</f>
        <v>376.5</v>
      </c>
      <c r="K16" s="2">
        <f>$B$44</f>
        <v>381.2</v>
      </c>
      <c r="L16" s="2">
        <f>$B$45</f>
        <v>386.42121212121128</v>
      </c>
      <c r="M16" t="s">
        <v>3</v>
      </c>
    </row>
    <row r="17" spans="1:13" x14ac:dyDescent="0.2">
      <c r="A17">
        <v>1993</v>
      </c>
      <c r="B17">
        <v>215.5</v>
      </c>
      <c r="C17" s="3">
        <f t="shared" si="6"/>
        <v>1.6751740139211138</v>
      </c>
      <c r="D17" s="3">
        <f t="shared" si="1"/>
        <v>1.7160092807424594</v>
      </c>
      <c r="E17" s="3">
        <f t="shared" si="2"/>
        <v>1.7470997679814386</v>
      </c>
      <c r="F17" s="3">
        <f t="shared" si="3"/>
        <v>1.7689095127610208</v>
      </c>
      <c r="G17" s="3">
        <f t="shared" si="4"/>
        <v>1.7931378752724421</v>
      </c>
      <c r="H17" s="2">
        <f t="shared" si="5"/>
        <v>361</v>
      </c>
      <c r="I17" s="2">
        <f>$B$42</f>
        <v>369.8</v>
      </c>
      <c r="J17" s="2">
        <f>$B$43</f>
        <v>376.5</v>
      </c>
      <c r="K17" s="2">
        <f>$B$44</f>
        <v>381.2</v>
      </c>
      <c r="L17" s="2">
        <f>$B$45</f>
        <v>386.42121212121128</v>
      </c>
      <c r="M17" t="s">
        <v>3</v>
      </c>
    </row>
    <row r="18" spans="1:13" x14ac:dyDescent="0.2">
      <c r="A18">
        <v>1994</v>
      </c>
      <c r="B18">
        <v>220</v>
      </c>
      <c r="C18" s="3">
        <f t="shared" si="6"/>
        <v>1.6409090909090909</v>
      </c>
      <c r="D18" s="3">
        <f t="shared" si="1"/>
        <v>1.6809090909090909</v>
      </c>
      <c r="E18" s="3">
        <f t="shared" si="2"/>
        <v>1.7113636363636364</v>
      </c>
      <c r="F18" s="3">
        <f t="shared" si="3"/>
        <v>1.7327272727272727</v>
      </c>
      <c r="G18" s="3">
        <f t="shared" si="4"/>
        <v>1.7564600550964149</v>
      </c>
      <c r="H18" s="2">
        <f t="shared" si="5"/>
        <v>361</v>
      </c>
      <c r="I18" s="2">
        <f>$B$42</f>
        <v>369.8</v>
      </c>
      <c r="J18" s="2">
        <f>$B$43</f>
        <v>376.5</v>
      </c>
      <c r="K18" s="2">
        <f>$B$44</f>
        <v>381.2</v>
      </c>
      <c r="L18" s="2">
        <f>$B$45</f>
        <v>386.42121212121128</v>
      </c>
      <c r="M18" t="s">
        <v>3</v>
      </c>
    </row>
    <row r="19" spans="1:13" x14ac:dyDescent="0.2">
      <c r="A19">
        <v>1995</v>
      </c>
      <c r="B19">
        <v>225.3</v>
      </c>
      <c r="C19" s="3">
        <f t="shared" si="6"/>
        <v>1.6023080337328006</v>
      </c>
      <c r="D19" s="3">
        <f t="shared" si="1"/>
        <v>1.6413670661340434</v>
      </c>
      <c r="E19" s="3">
        <f t="shared" si="2"/>
        <v>1.6711051930758987</v>
      </c>
      <c r="F19" s="3">
        <f t="shared" si="3"/>
        <v>1.6919662671992897</v>
      </c>
      <c r="G19" s="3">
        <f t="shared" si="4"/>
        <v>1.7151407550874889</v>
      </c>
      <c r="H19" s="2">
        <f t="shared" si="5"/>
        <v>361</v>
      </c>
      <c r="I19" s="2">
        <f>$B$42</f>
        <v>369.8</v>
      </c>
      <c r="J19" s="2">
        <f>$B$43</f>
        <v>376.5</v>
      </c>
      <c r="K19" s="2">
        <f>$B$44</f>
        <v>381.2</v>
      </c>
      <c r="L19" s="2">
        <f>$B$45</f>
        <v>386.42121212121128</v>
      </c>
      <c r="M19" t="s">
        <v>3</v>
      </c>
    </row>
    <row r="20" spans="1:13" x14ac:dyDescent="0.2">
      <c r="A20">
        <v>1996</v>
      </c>
      <c r="B20">
        <v>231.3</v>
      </c>
      <c r="C20" s="3">
        <f t="shared" si="6"/>
        <v>1.5607436230004323</v>
      </c>
      <c r="D20" s="3">
        <f t="shared" si="1"/>
        <v>1.5987894509295286</v>
      </c>
      <c r="E20" s="3">
        <f t="shared" si="2"/>
        <v>1.6277561608300908</v>
      </c>
      <c r="F20" s="3">
        <f t="shared" si="3"/>
        <v>1.6480760916558581</v>
      </c>
      <c r="G20" s="3">
        <f t="shared" si="4"/>
        <v>1.6706494255132351</v>
      </c>
      <c r="H20" s="2">
        <f t="shared" si="5"/>
        <v>361</v>
      </c>
      <c r="I20" s="2">
        <f>$B$42</f>
        <v>369.8</v>
      </c>
      <c r="J20" s="2">
        <f>$B$43</f>
        <v>376.5</v>
      </c>
      <c r="K20" s="2">
        <f>$B$44</f>
        <v>381.2</v>
      </c>
      <c r="L20" s="2">
        <f>$B$45</f>
        <v>386.42121212121128</v>
      </c>
      <c r="M20" t="s">
        <v>3</v>
      </c>
    </row>
    <row r="21" spans="1:13" x14ac:dyDescent="0.2">
      <c r="A21">
        <v>1997</v>
      </c>
      <c r="B21">
        <v>236.3</v>
      </c>
      <c r="C21" s="3">
        <f t="shared" si="6"/>
        <v>1.5277190012695725</v>
      </c>
      <c r="D21" s="3">
        <f t="shared" si="1"/>
        <v>1.5649597968683877</v>
      </c>
      <c r="E21" s="3">
        <f t="shared" si="2"/>
        <v>1.5933135844265762</v>
      </c>
      <c r="F21" s="3">
        <f t="shared" si="3"/>
        <v>1.6132035548032162</v>
      </c>
      <c r="G21" s="3">
        <f t="shared" si="4"/>
        <v>1.6352992472332257</v>
      </c>
      <c r="H21" s="2">
        <f t="shared" si="5"/>
        <v>361</v>
      </c>
      <c r="I21" s="2">
        <f>$B$42</f>
        <v>369.8</v>
      </c>
      <c r="J21" s="2">
        <f>$B$43</f>
        <v>376.5</v>
      </c>
      <c r="K21" s="2">
        <f>$B$44</f>
        <v>381.2</v>
      </c>
      <c r="L21" s="2">
        <f>$B$45</f>
        <v>386.42121212121128</v>
      </c>
      <c r="M21" t="s">
        <v>3</v>
      </c>
    </row>
    <row r="22" spans="1:13" x14ac:dyDescent="0.2">
      <c r="A22">
        <v>1998</v>
      </c>
      <c r="B22">
        <v>239.5</v>
      </c>
      <c r="C22" s="3">
        <f t="shared" si="6"/>
        <v>1.5073068893528183</v>
      </c>
      <c r="D22" s="3">
        <f t="shared" si="1"/>
        <v>1.5440501043841337</v>
      </c>
      <c r="E22" s="3">
        <f t="shared" si="2"/>
        <v>1.5720250521920669</v>
      </c>
      <c r="F22" s="3">
        <f t="shared" si="3"/>
        <v>1.5916492693110647</v>
      </c>
      <c r="G22" s="3">
        <f t="shared" si="4"/>
        <v>1.6134497374580847</v>
      </c>
      <c r="H22" s="2">
        <f t="shared" si="5"/>
        <v>361</v>
      </c>
      <c r="I22" s="2">
        <f>$B$42</f>
        <v>369.8</v>
      </c>
      <c r="J22" s="2">
        <f>$B$43</f>
        <v>376.5</v>
      </c>
      <c r="K22" s="2">
        <f>$B$44</f>
        <v>381.2</v>
      </c>
      <c r="L22" s="2">
        <f>$B$45</f>
        <v>386.42121212121128</v>
      </c>
      <c r="M22" t="s">
        <v>3</v>
      </c>
    </row>
    <row r="23" spans="1:13" x14ac:dyDescent="0.2">
      <c r="A23">
        <v>1999</v>
      </c>
      <c r="B23">
        <v>244.6</v>
      </c>
      <c r="C23" s="3">
        <f t="shared" si="6"/>
        <v>1.4758789860997548</v>
      </c>
      <c r="D23" s="3">
        <f t="shared" si="1"/>
        <v>1.5118560915780868</v>
      </c>
      <c r="E23" s="3">
        <f t="shared" si="2"/>
        <v>1.5392477514309075</v>
      </c>
      <c r="F23" s="3">
        <f t="shared" si="3"/>
        <v>1.5584627964022895</v>
      </c>
      <c r="G23" s="3">
        <f t="shared" si="4"/>
        <v>1.5798087167670127</v>
      </c>
      <c r="H23" s="2">
        <f t="shared" si="5"/>
        <v>361</v>
      </c>
      <c r="I23" s="2">
        <f>$B$42</f>
        <v>369.8</v>
      </c>
      <c r="J23" s="2">
        <f>$B$43</f>
        <v>376.5</v>
      </c>
      <c r="K23" s="2">
        <f>$B$44</f>
        <v>381.2</v>
      </c>
      <c r="L23" s="2">
        <f>$B$45</f>
        <v>386.42121212121128</v>
      </c>
      <c r="M23" t="s">
        <v>3</v>
      </c>
    </row>
    <row r="24" spans="1:13" x14ac:dyDescent="0.2">
      <c r="A24">
        <v>2000</v>
      </c>
      <c r="B24">
        <v>252.9</v>
      </c>
      <c r="C24" s="3">
        <f t="shared" si="6"/>
        <v>1.4274416765519968</v>
      </c>
      <c r="D24" s="3">
        <f t="shared" si="1"/>
        <v>1.4622380387504943</v>
      </c>
      <c r="E24" s="3">
        <f t="shared" si="2"/>
        <v>1.4887307236061684</v>
      </c>
      <c r="F24" s="3">
        <f t="shared" si="3"/>
        <v>1.5073151443258204</v>
      </c>
      <c r="G24" s="3">
        <f t="shared" si="4"/>
        <v>1.52796050660819</v>
      </c>
      <c r="H24" s="2">
        <f t="shared" si="5"/>
        <v>361</v>
      </c>
      <c r="I24" s="2">
        <f>$B$42</f>
        <v>369.8</v>
      </c>
      <c r="J24" s="2">
        <f>$B$43</f>
        <v>376.5</v>
      </c>
      <c r="K24" s="2">
        <f>$B$44</f>
        <v>381.2</v>
      </c>
      <c r="L24" s="2">
        <f>$B$45</f>
        <v>386.42121212121128</v>
      </c>
      <c r="M24" t="s">
        <v>3</v>
      </c>
    </row>
    <row r="25" spans="1:13" x14ac:dyDescent="0.2">
      <c r="A25">
        <v>2001</v>
      </c>
      <c r="B25">
        <v>260.10000000000002</v>
      </c>
      <c r="C25" s="3">
        <f t="shared" si="6"/>
        <v>1.3879277201076508</v>
      </c>
      <c r="D25" s="3">
        <f t="shared" si="1"/>
        <v>1.4217608612072279</v>
      </c>
      <c r="E25" s="3">
        <f t="shared" si="2"/>
        <v>1.4475201845444059</v>
      </c>
      <c r="F25" s="3">
        <f t="shared" si="3"/>
        <v>1.4655901576316799</v>
      </c>
      <c r="G25" s="3">
        <f t="shared" si="4"/>
        <v>1.4856640219961985</v>
      </c>
      <c r="H25" s="2">
        <f t="shared" si="5"/>
        <v>361</v>
      </c>
      <c r="I25" s="2">
        <f>$B$42</f>
        <v>369.8</v>
      </c>
      <c r="J25" s="2">
        <f>$B$43</f>
        <v>376.5</v>
      </c>
      <c r="K25" s="2">
        <f>$B$44</f>
        <v>381.2</v>
      </c>
      <c r="L25" s="2">
        <f>$B$45</f>
        <v>386.42121212121128</v>
      </c>
      <c r="M25" t="s">
        <v>3</v>
      </c>
    </row>
    <row r="26" spans="1:13" x14ac:dyDescent="0.2">
      <c r="A26">
        <v>2002</v>
      </c>
      <c r="B26">
        <v>264.2</v>
      </c>
      <c r="C26" s="3">
        <f t="shared" si="6"/>
        <v>1.3663890991672976</v>
      </c>
      <c r="D26" s="3">
        <f t="shared" si="1"/>
        <v>1.3996971990915974</v>
      </c>
      <c r="E26" s="3">
        <f t="shared" si="2"/>
        <v>1.4250567751703256</v>
      </c>
      <c r="F26" s="3">
        <f t="shared" si="3"/>
        <v>1.4428463285389856</v>
      </c>
      <c r="G26" s="3">
        <f t="shared" si="4"/>
        <v>1.4626086757048118</v>
      </c>
      <c r="H26" s="2">
        <f t="shared" si="5"/>
        <v>361</v>
      </c>
      <c r="I26" s="2">
        <f>$B$42</f>
        <v>369.8</v>
      </c>
      <c r="J26" s="2">
        <f>$B$43</f>
        <v>376.5</v>
      </c>
      <c r="K26" s="2">
        <f>$B$44</f>
        <v>381.2</v>
      </c>
      <c r="L26" s="2">
        <f>$B$45</f>
        <v>386.42121212121128</v>
      </c>
      <c r="M26" t="s">
        <v>3</v>
      </c>
    </row>
    <row r="27" spans="1:13" x14ac:dyDescent="0.2">
      <c r="A27">
        <v>2003</v>
      </c>
      <c r="B27">
        <v>270.2</v>
      </c>
      <c r="C27" s="3">
        <f t="shared" si="6"/>
        <v>1.3360473723168025</v>
      </c>
      <c r="D27" s="3">
        <f t="shared" si="1"/>
        <v>1.368615840118431</v>
      </c>
      <c r="E27" s="3">
        <f t="shared" si="2"/>
        <v>1.3934122871946706</v>
      </c>
      <c r="F27" s="3">
        <f t="shared" si="3"/>
        <v>1.4108068097705404</v>
      </c>
      <c r="G27" s="3">
        <f t="shared" si="4"/>
        <v>1.4301303187313519</v>
      </c>
      <c r="H27" s="2">
        <f t="shared" si="5"/>
        <v>361</v>
      </c>
      <c r="I27" s="2">
        <f>$B$42</f>
        <v>369.8</v>
      </c>
      <c r="J27" s="2">
        <f>$B$43</f>
        <v>376.5</v>
      </c>
      <c r="K27" s="2">
        <f>$B$44</f>
        <v>381.2</v>
      </c>
      <c r="L27" s="2">
        <f>$B$45</f>
        <v>386.42121212121128</v>
      </c>
      <c r="M27" t="s">
        <v>3</v>
      </c>
    </row>
    <row r="28" spans="1:13" x14ac:dyDescent="0.2">
      <c r="A28">
        <v>2004</v>
      </c>
      <c r="B28">
        <v>277.5</v>
      </c>
      <c r="C28" s="3">
        <f t="shared" si="6"/>
        <v>1.3009009009009009</v>
      </c>
      <c r="D28" s="3">
        <f t="shared" si="1"/>
        <v>1.3326126126126125</v>
      </c>
      <c r="E28" s="3">
        <f t="shared" si="2"/>
        <v>1.3567567567567567</v>
      </c>
      <c r="F28" s="3">
        <f t="shared" si="3"/>
        <v>1.3736936936936937</v>
      </c>
      <c r="G28" s="3">
        <f t="shared" si="4"/>
        <v>1.3925088725088695</v>
      </c>
      <c r="H28" s="2">
        <f t="shared" si="5"/>
        <v>361</v>
      </c>
      <c r="I28" s="2">
        <f>$B$42</f>
        <v>369.8</v>
      </c>
      <c r="J28" s="2">
        <f>$B$43</f>
        <v>376.5</v>
      </c>
      <c r="K28" s="2">
        <f>$B$44</f>
        <v>381.2</v>
      </c>
      <c r="L28" s="2">
        <f>$B$45</f>
        <v>386.42121212121128</v>
      </c>
      <c r="M28" t="s">
        <v>3</v>
      </c>
    </row>
    <row r="29" spans="1:13" x14ac:dyDescent="0.2">
      <c r="A29">
        <v>2005</v>
      </c>
      <c r="B29">
        <v>286.89999999999998</v>
      </c>
      <c r="C29" s="3">
        <f t="shared" si="6"/>
        <v>1.2582781456953644</v>
      </c>
      <c r="D29" s="3">
        <f t="shared" si="1"/>
        <v>1.2889508539560823</v>
      </c>
      <c r="E29" s="3">
        <f t="shared" si="2"/>
        <v>1.3123039386545836</v>
      </c>
      <c r="F29" s="3">
        <f t="shared" si="3"/>
        <v>1.3286859532938307</v>
      </c>
      <c r="G29" s="3">
        <f t="shared" si="4"/>
        <v>1.346884671039426</v>
      </c>
      <c r="H29" s="2">
        <f t="shared" si="5"/>
        <v>361</v>
      </c>
      <c r="I29" s="2">
        <f>$B$42</f>
        <v>369.8</v>
      </c>
      <c r="J29" s="2">
        <f>$B$43</f>
        <v>376.5</v>
      </c>
      <c r="K29" s="2">
        <f>$B$44</f>
        <v>381.2</v>
      </c>
      <c r="L29" s="2">
        <f>$B$45</f>
        <v>386.42121212121128</v>
      </c>
      <c r="M29" t="s">
        <v>3</v>
      </c>
    </row>
    <row r="30" spans="1:13" x14ac:dyDescent="0.2">
      <c r="A30">
        <v>2006</v>
      </c>
      <c r="B30">
        <v>296.2</v>
      </c>
      <c r="C30" s="3">
        <f t="shared" si="6"/>
        <v>1.2187711006076976</v>
      </c>
      <c r="D30" s="3">
        <f t="shared" si="1"/>
        <v>1.24848075624578</v>
      </c>
      <c r="E30" s="3">
        <f t="shared" si="2"/>
        <v>1.2711006076975018</v>
      </c>
      <c r="F30" s="3">
        <f t="shared" si="3"/>
        <v>1.286968264686023</v>
      </c>
      <c r="G30" s="3">
        <f t="shared" si="4"/>
        <v>1.3045955844740422</v>
      </c>
      <c r="H30" s="2">
        <f t="shared" si="5"/>
        <v>361</v>
      </c>
      <c r="I30" s="2">
        <f>$B$42</f>
        <v>369.8</v>
      </c>
      <c r="J30" s="2">
        <f>$B$43</f>
        <v>376.5</v>
      </c>
      <c r="K30" s="2">
        <f>$B$44</f>
        <v>381.2</v>
      </c>
      <c r="L30" s="2">
        <f>$B$45</f>
        <v>386.42121212121128</v>
      </c>
      <c r="M30" t="s">
        <v>3</v>
      </c>
    </row>
    <row r="31" spans="1:13" x14ac:dyDescent="0.2">
      <c r="A31">
        <v>2007</v>
      </c>
      <c r="B31">
        <v>304.60000000000002</v>
      </c>
      <c r="C31" s="3">
        <f t="shared" si="6"/>
        <v>1.1851608667104399</v>
      </c>
      <c r="D31" s="3">
        <f t="shared" si="1"/>
        <v>1.2140512147078135</v>
      </c>
      <c r="E31" s="3">
        <f t="shared" si="2"/>
        <v>1.2360472751149048</v>
      </c>
      <c r="F31" s="3">
        <f t="shared" si="3"/>
        <v>1.2514773473407748</v>
      </c>
      <c r="G31" s="3">
        <f t="shared" si="4"/>
        <v>1.2686185558805361</v>
      </c>
      <c r="H31" s="2">
        <f t="shared" si="5"/>
        <v>361</v>
      </c>
      <c r="I31" s="2">
        <f>$B$42</f>
        <v>369.8</v>
      </c>
      <c r="J31" s="2">
        <f>$B$43</f>
        <v>376.5</v>
      </c>
      <c r="K31" s="2">
        <f>$B$44</f>
        <v>381.2</v>
      </c>
      <c r="L31" s="2">
        <f>$B$45</f>
        <v>386.42121212121128</v>
      </c>
      <c r="M31" t="s">
        <v>3</v>
      </c>
    </row>
    <row r="32" spans="1:13" x14ac:dyDescent="0.2">
      <c r="A32">
        <v>2008</v>
      </c>
      <c r="B32">
        <v>316.3</v>
      </c>
      <c r="C32" s="3">
        <f t="shared" si="6"/>
        <v>1.1413215301928548</v>
      </c>
      <c r="D32" s="3">
        <f t="shared" si="1"/>
        <v>1.169143218463484</v>
      </c>
      <c r="E32" s="3">
        <f t="shared" si="2"/>
        <v>1.1903256402149858</v>
      </c>
      <c r="F32" s="3">
        <f t="shared" si="3"/>
        <v>1.2051849509958898</v>
      </c>
      <c r="G32" s="3">
        <f t="shared" si="4"/>
        <v>1.221692102817614</v>
      </c>
      <c r="H32" s="2">
        <f t="shared" si="5"/>
        <v>361</v>
      </c>
      <c r="I32" s="2">
        <f>$B$42</f>
        <v>369.8</v>
      </c>
      <c r="J32" s="2">
        <f>$B$43</f>
        <v>376.5</v>
      </c>
      <c r="K32" s="2">
        <f>$B$44</f>
        <v>381.2</v>
      </c>
      <c r="L32" s="2">
        <f>$B$45</f>
        <v>386.42121212121128</v>
      </c>
      <c r="M32" t="s">
        <v>3</v>
      </c>
    </row>
    <row r="33" spans="1:13" x14ac:dyDescent="0.2">
      <c r="A33">
        <v>2009</v>
      </c>
      <c r="B33">
        <v>315.2</v>
      </c>
      <c r="C33" s="3">
        <f t="shared" si="6"/>
        <v>1.1453045685279188</v>
      </c>
      <c r="D33" s="3">
        <f t="shared" si="1"/>
        <v>1.1732233502538072</v>
      </c>
      <c r="E33" s="3">
        <f t="shared" si="2"/>
        <v>1.194479695431472</v>
      </c>
      <c r="F33" s="3">
        <f t="shared" si="3"/>
        <v>1.2093908629441625</v>
      </c>
      <c r="G33" s="3">
        <f t="shared" si="4"/>
        <v>1.2259556222119647</v>
      </c>
      <c r="H33" s="2">
        <f t="shared" si="5"/>
        <v>361</v>
      </c>
      <c r="I33" s="2">
        <f>$B$42</f>
        <v>369.8</v>
      </c>
      <c r="J33" s="2">
        <f>$B$43</f>
        <v>376.5</v>
      </c>
      <c r="K33" s="2">
        <f>$B$44</f>
        <v>381.2</v>
      </c>
      <c r="L33" s="2">
        <f>$B$45</f>
        <v>386.42121212121128</v>
      </c>
      <c r="M33" t="s">
        <v>3</v>
      </c>
    </row>
    <row r="34" spans="1:13" x14ac:dyDescent="0.2">
      <c r="A34">
        <v>2010</v>
      </c>
      <c r="B34">
        <v>320.39999999999998</v>
      </c>
      <c r="C34" s="3">
        <f t="shared" ref="C34:C42" si="7">$H34/$B34</f>
        <v>1.1267166042446941</v>
      </c>
      <c r="D34" s="3">
        <f t="shared" si="1"/>
        <v>1.1541822721598003</v>
      </c>
      <c r="E34" s="3">
        <f t="shared" si="2"/>
        <v>1.1750936329588015</v>
      </c>
      <c r="F34" s="3">
        <f t="shared" si="3"/>
        <v>1.1897627965043696</v>
      </c>
      <c r="G34" s="3">
        <f t="shared" si="4"/>
        <v>1.2060587144856783</v>
      </c>
      <c r="H34" s="2">
        <f t="shared" si="5"/>
        <v>361</v>
      </c>
      <c r="I34" s="2">
        <f>$B$42</f>
        <v>369.8</v>
      </c>
      <c r="J34" s="2">
        <f>$B$43</f>
        <v>376.5</v>
      </c>
      <c r="K34" s="2">
        <f>$B$44</f>
        <v>381.2</v>
      </c>
      <c r="L34" s="2">
        <f>$B$45</f>
        <v>386.42121212121128</v>
      </c>
      <c r="M34" t="s">
        <v>3</v>
      </c>
    </row>
    <row r="35" spans="1:13" x14ac:dyDescent="0.2">
      <c r="A35">
        <v>2011</v>
      </c>
      <c r="B35">
        <v>330.5</v>
      </c>
      <c r="C35" s="3">
        <f t="shared" si="7"/>
        <v>1.0922844175491679</v>
      </c>
      <c r="D35" s="3">
        <f t="shared" si="1"/>
        <v>1.1189107413010591</v>
      </c>
      <c r="E35" s="3">
        <f t="shared" si="2"/>
        <v>1.1391830559757943</v>
      </c>
      <c r="F35" s="3">
        <f t="shared" si="3"/>
        <v>1.1534039334341906</v>
      </c>
      <c r="G35" s="3">
        <f t="shared" si="4"/>
        <v>1.1692018521065395</v>
      </c>
      <c r="H35" s="2">
        <f t="shared" si="5"/>
        <v>361</v>
      </c>
      <c r="I35" s="2">
        <f>$B$42</f>
        <v>369.8</v>
      </c>
      <c r="J35" s="2">
        <f>$B$43</f>
        <v>376.5</v>
      </c>
      <c r="K35" s="2">
        <f>$B$44</f>
        <v>381.2</v>
      </c>
      <c r="L35" s="2">
        <f>$B$45</f>
        <v>386.42121212121128</v>
      </c>
      <c r="M35" t="s">
        <v>3</v>
      </c>
    </row>
    <row r="36" spans="1:13" x14ac:dyDescent="0.2">
      <c r="A36">
        <v>2012</v>
      </c>
      <c r="B36">
        <v>337.5</v>
      </c>
      <c r="C36" s="3">
        <f t="shared" si="7"/>
        <v>1.0696296296296297</v>
      </c>
      <c r="D36" s="3">
        <f t="shared" si="1"/>
        <v>1.0957037037037038</v>
      </c>
      <c r="E36" s="3">
        <f t="shared" si="2"/>
        <v>1.1155555555555556</v>
      </c>
      <c r="F36" s="3">
        <f t="shared" si="3"/>
        <v>1.1294814814814815</v>
      </c>
      <c r="G36" s="3">
        <f t="shared" si="4"/>
        <v>1.1449517396184039</v>
      </c>
      <c r="H36" s="2">
        <f t="shared" si="5"/>
        <v>361</v>
      </c>
      <c r="I36" s="2">
        <f>$B$42</f>
        <v>369.8</v>
      </c>
      <c r="J36" s="2">
        <f>$B$43</f>
        <v>376.5</v>
      </c>
      <c r="K36" s="2">
        <f>$B$44</f>
        <v>381.2</v>
      </c>
      <c r="L36" s="2">
        <f>$B$45</f>
        <v>386.42121212121128</v>
      </c>
      <c r="M36" t="s">
        <v>3</v>
      </c>
    </row>
    <row r="37" spans="1:13" x14ac:dyDescent="0.2">
      <c r="A37">
        <v>2013</v>
      </c>
      <c r="B37">
        <v>342.5</v>
      </c>
      <c r="C37" s="3">
        <f t="shared" si="7"/>
        <v>1.0540145985401459</v>
      </c>
      <c r="D37" s="3">
        <f t="shared" si="1"/>
        <v>1.0797080291970804</v>
      </c>
      <c r="E37" s="3">
        <f t="shared" si="2"/>
        <v>1.0992700729927007</v>
      </c>
      <c r="F37" s="3">
        <f t="shared" si="3"/>
        <v>1.112992700729927</v>
      </c>
      <c r="G37" s="3">
        <f t="shared" si="4"/>
        <v>1.1282371156823687</v>
      </c>
      <c r="H37" s="2">
        <f t="shared" si="5"/>
        <v>361</v>
      </c>
      <c r="I37" s="2">
        <f>$B$42</f>
        <v>369.8</v>
      </c>
      <c r="J37" s="2">
        <f>$B$43</f>
        <v>376.5</v>
      </c>
      <c r="K37" s="2">
        <f>$B$44</f>
        <v>381.2</v>
      </c>
      <c r="L37" s="2">
        <f>$B$45</f>
        <v>386.42121212121128</v>
      </c>
      <c r="M37" t="s">
        <v>3</v>
      </c>
    </row>
    <row r="38" spans="1:13" x14ac:dyDescent="0.2">
      <c r="A38">
        <v>2014</v>
      </c>
      <c r="B38">
        <v>348.3</v>
      </c>
      <c r="C38" s="3">
        <f t="shared" si="7"/>
        <v>1.0364628194085559</v>
      </c>
      <c r="D38" s="3">
        <f t="shared" si="1"/>
        <v>1.0617283950617284</v>
      </c>
      <c r="E38" s="3">
        <f t="shared" ref="E38:E42" si="8">$J38/$B38</f>
        <v>1.0809646856158484</v>
      </c>
      <c r="F38" s="3">
        <f t="shared" si="3"/>
        <v>1.0944587998851565</v>
      </c>
      <c r="G38" s="3">
        <f t="shared" si="4"/>
        <v>1.1094493600953526</v>
      </c>
      <c r="H38" s="2">
        <f t="shared" si="5"/>
        <v>361</v>
      </c>
      <c r="I38" s="2">
        <f>$B$42</f>
        <v>369.8</v>
      </c>
      <c r="J38" s="2">
        <f>$B$43</f>
        <v>376.5</v>
      </c>
      <c r="K38" s="2">
        <f>$B$44</f>
        <v>381.2</v>
      </c>
      <c r="L38" s="2">
        <f>$B$45</f>
        <v>386.42121212121128</v>
      </c>
      <c r="M38" t="s">
        <v>3</v>
      </c>
    </row>
    <row r="39" spans="1:13" x14ac:dyDescent="0.2">
      <c r="A39">
        <v>2015</v>
      </c>
      <c r="B39">
        <v>348.9</v>
      </c>
      <c r="C39" s="3">
        <f t="shared" si="7"/>
        <v>1.0346804241903125</v>
      </c>
      <c r="D39" s="3">
        <f t="shared" ref="D39:D42" si="9">$I39/$B39</f>
        <v>1.0599025508741762</v>
      </c>
      <c r="E39" s="3">
        <f t="shared" si="8"/>
        <v>1.0791057609630268</v>
      </c>
      <c r="F39" s="3">
        <f t="shared" si="3"/>
        <v>1.0925766695328174</v>
      </c>
      <c r="G39" s="3">
        <f t="shared" si="4"/>
        <v>1.1075414506196941</v>
      </c>
      <c r="H39" s="2">
        <f t="shared" si="5"/>
        <v>361</v>
      </c>
      <c r="I39" s="2">
        <f>$B$42</f>
        <v>369.8</v>
      </c>
      <c r="J39" s="2">
        <f>$B$43</f>
        <v>376.5</v>
      </c>
      <c r="K39" s="2">
        <f>$B$44</f>
        <v>381.2</v>
      </c>
      <c r="L39" s="2">
        <f>$B$45</f>
        <v>386.42121212121128</v>
      </c>
      <c r="M39" t="s">
        <v>3</v>
      </c>
    </row>
    <row r="40" spans="1:13" x14ac:dyDescent="0.2">
      <c r="A40">
        <v>2016</v>
      </c>
      <c r="B40">
        <v>353.4</v>
      </c>
      <c r="C40" s="3">
        <f t="shared" si="7"/>
        <v>1.021505376344086</v>
      </c>
      <c r="D40" s="3">
        <f t="shared" si="9"/>
        <v>1.0464063384267119</v>
      </c>
      <c r="E40" s="3">
        <f t="shared" si="8"/>
        <v>1.0653650254668932</v>
      </c>
      <c r="F40" s="3">
        <f t="shared" si="3"/>
        <v>1.0786644029428409</v>
      </c>
      <c r="G40" s="3">
        <f t="shared" si="4"/>
        <v>1.0934386307900716</v>
      </c>
      <c r="H40" s="2">
        <f t="shared" si="5"/>
        <v>361</v>
      </c>
      <c r="I40" s="2">
        <f>$B$42</f>
        <v>369.8</v>
      </c>
      <c r="J40" s="2">
        <f>$B$43</f>
        <v>376.5</v>
      </c>
      <c r="K40" s="2">
        <f>$B$44</f>
        <v>381.2</v>
      </c>
      <c r="L40" s="2">
        <f>$B$45</f>
        <v>386.42121212121128</v>
      </c>
      <c r="M40" t="s">
        <v>3</v>
      </c>
    </row>
    <row r="41" spans="1:13" x14ac:dyDescent="0.2">
      <c r="A41">
        <v>2017</v>
      </c>
      <c r="B41">
        <v>361</v>
      </c>
      <c r="C41" s="3">
        <f t="shared" si="7"/>
        <v>1</v>
      </c>
      <c r="D41" s="3">
        <f t="shared" si="9"/>
        <v>1.0243767313019392</v>
      </c>
      <c r="E41" s="3">
        <f t="shared" si="8"/>
        <v>1.0429362880886426</v>
      </c>
      <c r="F41" s="3">
        <f t="shared" si="3"/>
        <v>1.0559556786703601</v>
      </c>
      <c r="G41" s="3">
        <f t="shared" si="4"/>
        <v>1.0704188701418595</v>
      </c>
      <c r="H41" s="2">
        <f t="shared" si="5"/>
        <v>361</v>
      </c>
      <c r="I41" s="2">
        <f>$B$42</f>
        <v>369.8</v>
      </c>
      <c r="J41" s="2">
        <f>$B$43</f>
        <v>376.5</v>
      </c>
      <c r="K41" s="2">
        <f>$B$44</f>
        <v>381.2</v>
      </c>
      <c r="L41" s="2">
        <f>$B$45</f>
        <v>386.42121212121128</v>
      </c>
      <c r="M41" t="s">
        <v>3</v>
      </c>
    </row>
    <row r="42" spans="1:13" x14ac:dyDescent="0.2">
      <c r="A42">
        <v>2018</v>
      </c>
      <c r="B42" s="1">
        <v>369.8</v>
      </c>
      <c r="C42" s="3">
        <f t="shared" si="7"/>
        <v>0.9762033531638723</v>
      </c>
      <c r="D42" s="3">
        <f t="shared" si="9"/>
        <v>1</v>
      </c>
      <c r="E42" s="3">
        <f t="shared" si="8"/>
        <v>1.0181179015684154</v>
      </c>
      <c r="F42" s="3">
        <f t="shared" si="3"/>
        <v>1.030827474310438</v>
      </c>
      <c r="G42" s="3">
        <f t="shared" si="4"/>
        <v>1.0449464903223669</v>
      </c>
      <c r="H42" s="2">
        <f t="shared" si="5"/>
        <v>361</v>
      </c>
      <c r="I42" s="2">
        <f>$B$42</f>
        <v>369.8</v>
      </c>
      <c r="J42" s="2">
        <f>$B$43</f>
        <v>376.5</v>
      </c>
      <c r="K42" s="2">
        <f>$B$44</f>
        <v>381.2</v>
      </c>
      <c r="L42" s="2">
        <f>$B$45</f>
        <v>386.42121212121128</v>
      </c>
      <c r="M42" t="s">
        <v>3</v>
      </c>
    </row>
    <row r="43" spans="1:13" x14ac:dyDescent="0.2">
      <c r="A43">
        <v>2019</v>
      </c>
      <c r="B43" s="4">
        <v>376.5</v>
      </c>
      <c r="C43" s="3">
        <f>$H43/$B43</f>
        <v>0.95883134130146086</v>
      </c>
      <c r="D43" s="3">
        <f>$I43/$B43</f>
        <v>0.98220451527224439</v>
      </c>
      <c r="E43" s="3">
        <f>$J43/$B43</f>
        <v>1</v>
      </c>
      <c r="F43" s="3">
        <f t="shared" si="3"/>
        <v>1.0124833997343958</v>
      </c>
      <c r="G43" s="3">
        <f t="shared" si="4"/>
        <v>1.0263511610125133</v>
      </c>
      <c r="H43" s="2">
        <f t="shared" si="5"/>
        <v>361</v>
      </c>
      <c r="I43" s="2">
        <f>$B$42</f>
        <v>369.8</v>
      </c>
      <c r="J43" s="2">
        <f>$B$43</f>
        <v>376.5</v>
      </c>
      <c r="K43" s="2">
        <f>$B$44</f>
        <v>381.2</v>
      </c>
      <c r="L43" s="2">
        <f>$B$45</f>
        <v>386.42121212121128</v>
      </c>
      <c r="M43" t="s">
        <v>3</v>
      </c>
    </row>
    <row r="44" spans="1:13" x14ac:dyDescent="0.2">
      <c r="A44">
        <v>2020</v>
      </c>
      <c r="B44" s="5">
        <v>381.2</v>
      </c>
      <c r="C44" s="3">
        <f t="shared" ref="C44" si="10">$H44/$B44</f>
        <v>0.94700944386149011</v>
      </c>
      <c r="D44" s="3">
        <f t="shared" ref="D44" si="11">$I44/$B44</f>
        <v>0.97009443861490041</v>
      </c>
      <c r="E44" s="3">
        <f t="shared" ref="E44" si="12">$J44/$B44</f>
        <v>0.98767051416579221</v>
      </c>
      <c r="F44" s="3">
        <f t="shared" si="3"/>
        <v>1</v>
      </c>
      <c r="G44" s="3">
        <f t="shared" si="4"/>
        <v>1.0136967789118869</v>
      </c>
      <c r="H44" s="2">
        <f t="shared" si="5"/>
        <v>361</v>
      </c>
      <c r="I44" s="2">
        <f>$B$42</f>
        <v>369.8</v>
      </c>
      <c r="J44" s="2">
        <f>$B$43</f>
        <v>376.5</v>
      </c>
      <c r="K44" s="2">
        <f>$B$44</f>
        <v>381.2</v>
      </c>
      <c r="L44" s="2">
        <f>$B$45</f>
        <v>386.42121212121128</v>
      </c>
      <c r="M44" t="s">
        <v>3</v>
      </c>
    </row>
    <row r="45" spans="1:13" x14ac:dyDescent="0.2">
      <c r="A45">
        <v>2021</v>
      </c>
      <c r="B45" s="6" cm="1">
        <f t="array" ref="B45">TREND(B33:B44,A33:A44,A45)</f>
        <v>386.42121212121128</v>
      </c>
      <c r="C45" s="3">
        <f>$H45/$B45</f>
        <v>0.93421372501352939</v>
      </c>
      <c r="D45" s="3">
        <f>$I45/$B45</f>
        <v>0.95698680196676789</v>
      </c>
      <c r="E45" s="3">
        <f>$J45/$B45</f>
        <v>0.97432539464707435</v>
      </c>
      <c r="F45" s="3">
        <f>$K45/$B45</f>
        <v>0.98648828801982658</v>
      </c>
      <c r="G45" s="3">
        <f>$L45/$B45</f>
        <v>1</v>
      </c>
      <c r="H45" s="2">
        <f t="shared" si="5"/>
        <v>361</v>
      </c>
      <c r="I45" s="2">
        <f>$B$42</f>
        <v>369.8</v>
      </c>
      <c r="J45" s="2">
        <f>$B$43</f>
        <v>376.5</v>
      </c>
      <c r="K45" s="2">
        <f>$B$44</f>
        <v>381.2</v>
      </c>
      <c r="L45" s="2">
        <f>$B$45</f>
        <v>386.42121212121128</v>
      </c>
      <c r="M45" t="s">
        <v>3</v>
      </c>
    </row>
  </sheetData>
  <autoFilter ref="A1:M42" xr:uid="{AA04B5E3-1B9A-4B90-AA65-4C83A15AE443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cpi_u_rs_annual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Kobel, Nick</dc:creator>
  <cp:lastModifiedBy>Nicholas Kobel</cp:lastModifiedBy>
  <dcterms:created xsi:type="dcterms:W3CDTF">2018-12-11T19:53:25Z</dcterms:created>
  <dcterms:modified xsi:type="dcterms:W3CDTF">2022-03-02T04:17:06Z</dcterms:modified>
</cp:coreProperties>
</file>