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Local\SRS\Firmware\Kinetis\BpDevices_K22\src\"/>
    </mc:Choice>
  </mc:AlternateContent>
  <bookViews>
    <workbookView xWindow="0" yWindow="0" windowWidth="28800" windowHeight="124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  <c r="H8" i="1"/>
  <c r="I8" i="1"/>
  <c r="G9" i="1"/>
  <c r="H9" i="1"/>
  <c r="I9" i="1"/>
  <c r="G10" i="1"/>
  <c r="H10" i="1"/>
  <c r="I10" i="1"/>
  <c r="G11" i="1"/>
  <c r="H11" i="1"/>
  <c r="I11" i="1"/>
  <c r="G12" i="1"/>
  <c r="H12" i="1"/>
  <c r="I12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G19" i="1"/>
  <c r="H19" i="1"/>
  <c r="I19" i="1"/>
  <c r="G20" i="1"/>
  <c r="H20" i="1"/>
  <c r="I20" i="1"/>
  <c r="G21" i="1"/>
  <c r="H21" i="1"/>
  <c r="I21" i="1"/>
  <c r="G22" i="1"/>
  <c r="H22" i="1"/>
  <c r="I22" i="1"/>
  <c r="G23" i="1"/>
  <c r="H23" i="1"/>
  <c r="I23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8" i="1"/>
</calcChain>
</file>

<file path=xl/sharedStrings.xml><?xml version="1.0" encoding="utf-8"?>
<sst xmlns="http://schemas.openxmlformats.org/spreadsheetml/2006/main" count="8" uniqueCount="8">
  <si>
    <t>DBR</t>
  </si>
  <si>
    <t>Peripherial Clock (fP) [kHz]</t>
  </si>
  <si>
    <t>SCK Baud Rate [kHz]</t>
  </si>
  <si>
    <t>Kinetis SPI Baud Rate Calcualtions (for CTAR Register Values)</t>
  </si>
  <si>
    <t>BR (Div)</t>
  </si>
  <si>
    <t>BR (Val)</t>
  </si>
  <si>
    <t>PBR (Div)</t>
  </si>
  <si>
    <t>PBR (Val)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</si>
</sst>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0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F14" sqref="F14"/>
    </sheetView>
  </sheetViews>
  <sheetFormatPr defaultRowHeight="15" x14ac:dyDescent="0.25"/>
  <cols>
    <col min="1" max="1" width="27.42578125" customWidth="1"/>
    <col min="6" max="9" width="14.7109375" customWidth="1"/>
  </cols>
  <sheetData>
    <row r="1" spans="1:9" s="1" customFormat="1" ht="23.25" x14ac:dyDescent="0.35">
      <c r="A1" s="1" t="s">
        <v>3</v>
      </c>
    </row>
    <row r="3" spans="1:9" x14ac:dyDescent="0.25">
      <c r="F3" s="3" t="s">
        <v>2</v>
      </c>
    </row>
    <row r="4" spans="1:9" s="3" customFormat="1" x14ac:dyDescent="0.25">
      <c r="A4" s="3" t="s">
        <v>1</v>
      </c>
      <c r="B4">
        <v>60000</v>
      </c>
    </row>
    <row r="5" spans="1:9" s="3" customFormat="1" x14ac:dyDescent="0.25">
      <c r="A5" s="3" t="s">
        <v>0</v>
      </c>
      <c r="B5">
        <v>0</v>
      </c>
      <c r="E5" s="3" t="s">
        <v>7</v>
      </c>
      <c r="F5" s="4">
        <v>0</v>
      </c>
      <c r="G5" s="4">
        <v>1</v>
      </c>
      <c r="H5" s="4">
        <v>2</v>
      </c>
      <c r="I5" s="4">
        <v>3</v>
      </c>
    </row>
    <row r="6" spans="1:9" s="3" customFormat="1" x14ac:dyDescent="0.25">
      <c r="E6" s="3" t="s">
        <v>6</v>
      </c>
      <c r="F6" s="2">
        <v>2</v>
      </c>
      <c r="G6" s="2">
        <v>3</v>
      </c>
      <c r="H6" s="2">
        <v>5</v>
      </c>
      <c r="I6" s="2">
        <v>7</v>
      </c>
    </row>
    <row r="7" spans="1:9" s="3" customFormat="1" x14ac:dyDescent="0.25">
      <c r="C7" s="3" t="s">
        <v>5</v>
      </c>
      <c r="D7" s="3" t="s">
        <v>4</v>
      </c>
      <c r="F7" s="2"/>
      <c r="G7" s="2"/>
      <c r="H7" s="2"/>
      <c r="I7" s="2"/>
    </row>
    <row r="8" spans="1:9" x14ac:dyDescent="0.25">
      <c r="C8">
        <v>0</v>
      </c>
      <c r="D8" s="2">
        <v>2</v>
      </c>
      <c r="E8" s="2"/>
      <c r="F8" s="5">
        <f>($B$4/F$6)*((1+$B$5)/$D8)</f>
        <v>15000</v>
      </c>
      <c r="G8" s="5">
        <f>($B$4/G$6)*((1+$B$5)/$D8)</f>
        <v>10000</v>
      </c>
      <c r="H8" s="5">
        <f>($B$4/H$6)*((1+$B$5)/$D8)</f>
        <v>6000</v>
      </c>
      <c r="I8" s="5">
        <f>($B$4/I$6)*((1+$B$5)/$D8)</f>
        <v>4285.7142857142853</v>
      </c>
    </row>
    <row r="9" spans="1:9" x14ac:dyDescent="0.25">
      <c r="C9">
        <v>1</v>
      </c>
      <c r="D9" s="2">
        <v>4</v>
      </c>
      <c r="E9" s="2"/>
      <c r="F9" s="5">
        <f>($B$4/F$6)*((1+$B$5)/$D9)</f>
        <v>7500</v>
      </c>
      <c r="G9" s="5">
        <f>($B$4/G$6)*((1+$B$5)/$D9)</f>
        <v>5000</v>
      </c>
      <c r="H9" s="5">
        <f>($B$4/H$6)*((1+$B$5)/$D9)</f>
        <v>3000</v>
      </c>
      <c r="I9" s="5">
        <f>($B$4/I$6)*((1+$B$5)/$D9)</f>
        <v>2142.8571428571427</v>
      </c>
    </row>
    <row r="10" spans="1:9" x14ac:dyDescent="0.25">
      <c r="C10">
        <v>2</v>
      </c>
      <c r="D10" s="2">
        <v>6</v>
      </c>
      <c r="E10" s="2"/>
      <c r="F10" s="5">
        <f>($B$4/F$6)*((1+$B$5)/$D10)</f>
        <v>5000</v>
      </c>
      <c r="G10" s="5">
        <f>($B$4/G$6)*((1+$B$5)/$D10)</f>
        <v>3333.333333333333</v>
      </c>
      <c r="H10" s="5">
        <f>($B$4/H$6)*((1+$B$5)/$D10)</f>
        <v>2000</v>
      </c>
      <c r="I10" s="5">
        <f>($B$4/I$6)*((1+$B$5)/$D10)</f>
        <v>1428.5714285714284</v>
      </c>
    </row>
    <row r="11" spans="1:9" x14ac:dyDescent="0.25">
      <c r="C11">
        <v>3</v>
      </c>
      <c r="D11" s="2">
        <v>8</v>
      </c>
      <c r="E11" s="2"/>
      <c r="F11" s="5">
        <f>($B$4/F$6)*((1+$B$5)/$D11)</f>
        <v>3750</v>
      </c>
      <c r="G11" s="5">
        <f>($B$4/G$6)*((1+$B$5)/$D11)</f>
        <v>2500</v>
      </c>
      <c r="H11" s="5">
        <f>($B$4/H$6)*((1+$B$5)/$D11)</f>
        <v>1500</v>
      </c>
      <c r="I11" s="5">
        <f>($B$4/I$6)*((1+$B$5)/$D11)</f>
        <v>1071.4285714285713</v>
      </c>
    </row>
    <row r="12" spans="1:9" x14ac:dyDescent="0.25">
      <c r="C12">
        <v>4</v>
      </c>
      <c r="D12" s="2">
        <v>16</v>
      </c>
      <c r="E12" s="2"/>
      <c r="F12" s="5">
        <f>($B$4/F$6)*((1+$B$5)/$D12)</f>
        <v>1875</v>
      </c>
      <c r="G12" s="5">
        <f>($B$4/G$6)*((1+$B$5)/$D12)</f>
        <v>1250</v>
      </c>
      <c r="H12" s="5">
        <f>($B$4/H$6)*((1+$B$5)/$D12)</f>
        <v>750</v>
      </c>
      <c r="I12" s="5">
        <f>($B$4/I$6)*((1+$B$5)/$D12)</f>
        <v>535.71428571428567</v>
      </c>
    </row>
    <row r="13" spans="1:9" x14ac:dyDescent="0.25">
      <c r="C13">
        <v>5</v>
      </c>
      <c r="D13" s="2">
        <v>32</v>
      </c>
      <c r="E13" s="2"/>
      <c r="F13" s="5">
        <f>($B$4/F$6)*((1+$B$5)/$D13)</f>
        <v>937.5</v>
      </c>
      <c r="G13" s="5">
        <f>($B$4/G$6)*((1+$B$5)/$D13)</f>
        <v>625</v>
      </c>
      <c r="H13" s="5">
        <f>($B$4/H$6)*((1+$B$5)/$D13)</f>
        <v>375</v>
      </c>
      <c r="I13" s="5">
        <f>($B$4/I$6)*((1+$B$5)/$D13)</f>
        <v>267.85714285714283</v>
      </c>
    </row>
    <row r="14" spans="1:9" x14ac:dyDescent="0.25">
      <c r="C14">
        <v>6</v>
      </c>
      <c r="D14" s="2">
        <v>64</v>
      </c>
      <c r="E14" s="2"/>
      <c r="F14" s="5">
        <f>($B$4/F$6)*((1+$B$5)/$D14)</f>
        <v>468.75</v>
      </c>
      <c r="G14" s="5">
        <f>($B$4/G$6)*((1+$B$5)/$D14)</f>
        <v>312.5</v>
      </c>
      <c r="H14" s="5">
        <f>($B$4/H$6)*((1+$B$5)/$D14)</f>
        <v>187.5</v>
      </c>
      <c r="I14" s="5">
        <f>($B$4/I$6)*((1+$B$5)/$D14)</f>
        <v>133.92857142857142</v>
      </c>
    </row>
    <row r="15" spans="1:9" x14ac:dyDescent="0.25">
      <c r="C15">
        <v>7</v>
      </c>
      <c r="D15" s="2">
        <v>128</v>
      </c>
      <c r="E15" s="2"/>
      <c r="F15" s="5">
        <f>($B$4/F$6)*((1+$B$5)/$D15)</f>
        <v>234.375</v>
      </c>
      <c r="G15" s="5">
        <f>($B$4/G$6)*((1+$B$5)/$D15)</f>
        <v>156.25</v>
      </c>
      <c r="H15" s="5">
        <f>($B$4/H$6)*((1+$B$5)/$D15)</f>
        <v>93.75</v>
      </c>
      <c r="I15" s="5">
        <f>($B$4/I$6)*((1+$B$5)/$D15)</f>
        <v>66.964285714285708</v>
      </c>
    </row>
    <row r="16" spans="1:9" x14ac:dyDescent="0.25">
      <c r="C16">
        <v>8</v>
      </c>
      <c r="D16" s="2">
        <v>256</v>
      </c>
      <c r="E16" s="2"/>
      <c r="F16" s="5">
        <f>($B$4/F$6)*((1+$B$5)/$D16)</f>
        <v>117.1875</v>
      </c>
      <c r="G16" s="5">
        <f>($B$4/G$6)*((1+$B$5)/$D16)</f>
        <v>78.125</v>
      </c>
      <c r="H16" s="5">
        <f>($B$4/H$6)*((1+$B$5)/$D16)</f>
        <v>46.875</v>
      </c>
      <c r="I16" s="5">
        <f>($B$4/I$6)*((1+$B$5)/$D16)</f>
        <v>33.482142857142854</v>
      </c>
    </row>
    <row r="17" spans="3:9" x14ac:dyDescent="0.25">
      <c r="C17">
        <v>9</v>
      </c>
      <c r="D17" s="2">
        <v>512</v>
      </c>
      <c r="E17" s="2"/>
      <c r="F17" s="5">
        <f>($B$4/F$6)*((1+$B$5)/$D17)</f>
        <v>58.59375</v>
      </c>
      <c r="G17" s="5">
        <f>($B$4/G$6)*((1+$B$5)/$D17)</f>
        <v>39.0625</v>
      </c>
      <c r="H17" s="5">
        <f>($B$4/H$6)*((1+$B$5)/$D17)</f>
        <v>23.4375</v>
      </c>
      <c r="I17" s="5">
        <f>($B$4/I$6)*((1+$B$5)/$D17)</f>
        <v>16.741071428571427</v>
      </c>
    </row>
    <row r="18" spans="3:9" x14ac:dyDescent="0.25">
      <c r="C18">
        <v>10</v>
      </c>
      <c r="D18" s="2">
        <v>1024</v>
      </c>
      <c r="E18" s="2"/>
      <c r="F18" s="5">
        <f>($B$4/F$6)*((1+$B$5)/$D18)</f>
        <v>29.296875</v>
      </c>
      <c r="G18" s="5">
        <f>($B$4/G$6)*((1+$B$5)/$D18)</f>
        <v>19.53125</v>
      </c>
      <c r="H18" s="5">
        <f>($B$4/H$6)*((1+$B$5)/$D18)</f>
        <v>11.71875</v>
      </c>
      <c r="I18" s="5">
        <f>($B$4/I$6)*((1+$B$5)/$D18)</f>
        <v>8.3705357142857135</v>
      </c>
    </row>
    <row r="19" spans="3:9" x14ac:dyDescent="0.25">
      <c r="C19">
        <v>11</v>
      </c>
      <c r="D19" s="2">
        <v>2048</v>
      </c>
      <c r="E19" s="2"/>
      <c r="F19" s="5">
        <f>($B$4/F$6)*((1+$B$5)/$D19)</f>
        <v>14.6484375</v>
      </c>
      <c r="G19" s="5">
        <f>($B$4/G$6)*((1+$B$5)/$D19)</f>
        <v>9.765625</v>
      </c>
      <c r="H19" s="5">
        <f>($B$4/H$6)*((1+$B$5)/$D19)</f>
        <v>5.859375</v>
      </c>
      <c r="I19" s="5">
        <f>($B$4/I$6)*((1+$B$5)/$D19)</f>
        <v>4.1852678571428568</v>
      </c>
    </row>
    <row r="20" spans="3:9" x14ac:dyDescent="0.25">
      <c r="C20">
        <v>12</v>
      </c>
      <c r="D20" s="2">
        <v>4096</v>
      </c>
      <c r="E20" s="2"/>
      <c r="F20" s="5">
        <f>($B$4/F$6)*((1+$B$5)/$D20)</f>
        <v>7.32421875</v>
      </c>
      <c r="G20" s="5">
        <f>($B$4/G$6)*((1+$B$5)/$D20)</f>
        <v>4.8828125</v>
      </c>
      <c r="H20" s="5">
        <f>($B$4/H$6)*((1+$B$5)/$D20)</f>
        <v>2.9296875</v>
      </c>
      <c r="I20" s="5">
        <f>($B$4/I$6)*((1+$B$5)/$D20)</f>
        <v>2.0926339285714284</v>
      </c>
    </row>
    <row r="21" spans="3:9" x14ac:dyDescent="0.25">
      <c r="C21">
        <v>13</v>
      </c>
      <c r="D21" s="2">
        <v>8192</v>
      </c>
      <c r="E21" s="2"/>
      <c r="F21" s="5">
        <f>($B$4/F$6)*((1+$B$5)/$D21)</f>
        <v>3.662109375</v>
      </c>
      <c r="G21" s="5">
        <f>($B$4/G$6)*((1+$B$5)/$D21)</f>
        <v>2.44140625</v>
      </c>
      <c r="H21" s="5">
        <f>($B$4/H$6)*((1+$B$5)/$D21)</f>
        <v>1.46484375</v>
      </c>
      <c r="I21" s="5">
        <f>($B$4/I$6)*((1+$B$5)/$D21)</f>
        <v>1.0463169642857142</v>
      </c>
    </row>
    <row r="22" spans="3:9" x14ac:dyDescent="0.25">
      <c r="C22">
        <v>14</v>
      </c>
      <c r="D22" s="2">
        <v>16384</v>
      </c>
      <c r="E22" s="2"/>
      <c r="F22" s="5">
        <f>($B$4/F$6)*((1+$B$5)/$D22)</f>
        <v>1.8310546875</v>
      </c>
      <c r="G22" s="5">
        <f>($B$4/G$6)*((1+$B$5)/$D22)</f>
        <v>1.220703125</v>
      </c>
      <c r="H22" s="5">
        <f>($B$4/H$6)*((1+$B$5)/$D22)</f>
        <v>0.732421875</v>
      </c>
      <c r="I22" s="5">
        <f>($B$4/I$6)*((1+$B$5)/$D22)</f>
        <v>0.5231584821428571</v>
      </c>
    </row>
    <row r="23" spans="3:9" x14ac:dyDescent="0.25">
      <c r="C23">
        <v>15</v>
      </c>
      <c r="D23" s="2">
        <v>32768</v>
      </c>
      <c r="E23" s="2"/>
      <c r="F23" s="5">
        <f>($B$4/F$6)*((1+$B$5)/$D23)</f>
        <v>0.91552734375</v>
      </c>
      <c r="G23" s="5">
        <f>($B$4/G$6)*((1+$B$5)/$D23)</f>
        <v>0.6103515625</v>
      </c>
      <c r="H23" s="5">
        <f>($B$4/H$6)*((1+$B$5)/$D23)</f>
        <v>0.3662109375</v>
      </c>
      <c r="I23" s="5">
        <f>($B$4/I$6)*((1+$B$5)/$D23)</f>
        <v>0.26157924107142855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Sharphouse</dc:creator>
  <cp:lastModifiedBy>Robin Sharphouse</cp:lastModifiedBy>
  <dcterms:created xsi:type="dcterms:W3CDTF">2016-12-30T16:08:56Z</dcterms:created>
  <dcterms:modified xsi:type="dcterms:W3CDTF">2016-12-30T16:24:57Z</dcterms:modified>
</cp:coreProperties>
</file>