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Y-Richtung" sheetId="1" r:id="rId1"/>
    <sheet name="Z-Richtung" sheetId="2" r:id="rId2"/>
  </sheets>
  <calcPr calcId="145621"/>
</workbook>
</file>

<file path=xl/calcChain.xml><?xml version="1.0" encoding="utf-8"?>
<calcChain xmlns="http://schemas.openxmlformats.org/spreadsheetml/2006/main">
  <c r="D25" i="2" l="1"/>
  <c r="D26" i="2"/>
  <c r="D27" i="2"/>
  <c r="D28" i="2"/>
  <c r="D29" i="2"/>
  <c r="D30" i="2"/>
  <c r="D31" i="2"/>
  <c r="D32" i="2"/>
  <c r="D33" i="2"/>
  <c r="D24" i="2"/>
  <c r="C25" i="2"/>
  <c r="C26" i="2"/>
  <c r="C27" i="2"/>
  <c r="C28" i="2"/>
  <c r="C29" i="2"/>
  <c r="C30" i="2"/>
  <c r="C31" i="2"/>
  <c r="C32" i="2"/>
  <c r="C33" i="2"/>
  <c r="C24" i="2"/>
  <c r="D6" i="2"/>
  <c r="D7" i="2"/>
  <c r="D8" i="2"/>
  <c r="D9" i="2"/>
  <c r="D10" i="2"/>
  <c r="D11" i="2"/>
  <c r="D12" i="2"/>
  <c r="D5" i="2"/>
  <c r="C6" i="2"/>
  <c r="C7" i="2"/>
  <c r="C8" i="2"/>
  <c r="C9" i="2"/>
  <c r="C10" i="2"/>
  <c r="C11" i="2"/>
  <c r="C12" i="2"/>
  <c r="C5" i="2"/>
  <c r="D32" i="1" l="1"/>
  <c r="D33" i="1"/>
  <c r="D34" i="1"/>
  <c r="D35" i="1"/>
  <c r="D36" i="1"/>
  <c r="D37" i="1"/>
  <c r="D38" i="1"/>
  <c r="D31" i="1"/>
  <c r="C32" i="1"/>
  <c r="C33" i="1"/>
  <c r="C34" i="1"/>
  <c r="C35" i="1"/>
  <c r="C36" i="1"/>
  <c r="C37" i="1"/>
  <c r="C38" i="1"/>
  <c r="C31" i="1"/>
  <c r="C17" i="1"/>
  <c r="D17" i="1" s="1"/>
  <c r="C15" i="1"/>
  <c r="D15" i="1" s="1"/>
  <c r="C11" i="1"/>
  <c r="D11" i="1" s="1"/>
  <c r="C13" i="1"/>
  <c r="D13" i="1" s="1"/>
  <c r="C7" i="1"/>
  <c r="D7" i="1" s="1"/>
  <c r="C8" i="1"/>
  <c r="D8" i="1" s="1"/>
  <c r="C9" i="1"/>
  <c r="D9" i="1" s="1"/>
  <c r="C10" i="1"/>
  <c r="D10" i="1" s="1"/>
  <c r="C12" i="1"/>
  <c r="D12" i="1" s="1"/>
  <c r="C14" i="1"/>
  <c r="D14" i="1" s="1"/>
  <c r="C16" i="1"/>
  <c r="D16" i="1" s="1"/>
  <c r="C18" i="1"/>
  <c r="D18" i="1" s="1"/>
  <c r="C6" i="1"/>
  <c r="D6" i="1" s="1"/>
</calcChain>
</file>

<file path=xl/sharedStrings.xml><?xml version="1.0" encoding="utf-8"?>
<sst xmlns="http://schemas.openxmlformats.org/spreadsheetml/2006/main" count="32" uniqueCount="11">
  <si>
    <t>Weg in cm</t>
  </si>
  <si>
    <t>Zeit in s (x0,125)</t>
  </si>
  <si>
    <t>Zeit in s(x1)</t>
  </si>
  <si>
    <t>Zeit in s</t>
  </si>
  <si>
    <t>Sprungantwort Y-Richtung - 30% Trimmung</t>
  </si>
  <si>
    <t>Sprungantwort Y-Richtung - 100% Trimmung</t>
  </si>
  <si>
    <t>Sprungantwort Z-Richtung - 60% Trimmung</t>
  </si>
  <si>
    <t>Streckenparameter:</t>
  </si>
  <si>
    <t>Verzögerungszeit T1</t>
  </si>
  <si>
    <t>Integrationskoeffizient KI</t>
  </si>
  <si>
    <t>Sprungantwort Z-Richtung - 100% Trimmung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</si>
</sst>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0" xfId="0" applyBorder="1"/>
    <xf numFmtId="2" fontId="0" fillId="0" borderId="0" xfId="0" applyNumberFormat="1"/>
    <xf numFmtId="0" fontId="2" fillId="0" borderId="0" xfId="0" applyFont="1" applyAlignme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'Y-Richtung'!$D$6:$D$18</c:f>
              <c:numCache>
                <c:formatCode>0.000</c:formatCode>
                <c:ptCount val="13"/>
                <c:pt idx="0">
                  <c:v>0</c:v>
                </c:pt>
                <c:pt idx="1">
                  <c:v>0.5625</c:v>
                </c:pt>
                <c:pt idx="2">
                  <c:v>0.75</c:v>
                </c:pt>
                <c:pt idx="3">
                  <c:v>0.9375</c:v>
                </c:pt>
                <c:pt idx="4">
                  <c:v>1.0625</c:v>
                </c:pt>
                <c:pt idx="5">
                  <c:v>1.3374999999999999</c:v>
                </c:pt>
                <c:pt idx="6">
                  <c:v>1.5625</c:v>
                </c:pt>
                <c:pt idx="7">
                  <c:v>1.8125</c:v>
                </c:pt>
                <c:pt idx="8">
                  <c:v>2.0375000000000001</c:v>
                </c:pt>
                <c:pt idx="9">
                  <c:v>2.2749999999999999</c:v>
                </c:pt>
                <c:pt idx="10">
                  <c:v>2.5499999999999998</c:v>
                </c:pt>
                <c:pt idx="11">
                  <c:v>2.8375000000000004</c:v>
                </c:pt>
                <c:pt idx="12">
                  <c:v>3.0999999999999996</c:v>
                </c:pt>
              </c:numCache>
            </c:numRef>
          </c:cat>
          <c:val>
            <c:numRef>
              <c:f>'Y-Richtung'!$E$6:$E$18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2912"/>
        <c:axId val="37624448"/>
      </c:lineChart>
      <c:catAx>
        <c:axId val="3762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 in 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7624448"/>
        <c:crosses val="autoZero"/>
        <c:auto val="1"/>
        <c:lblAlgn val="ctr"/>
        <c:lblOffset val="100"/>
        <c:noMultiLvlLbl val="0"/>
      </c:catAx>
      <c:valAx>
        <c:axId val="37624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Weg in</a:t>
                </a:r>
                <a:r>
                  <a:rPr lang="de-DE" baseline="0"/>
                  <a:t> cm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622912"/>
        <c:crossesAt val="1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3.75116652085156E-2"/>
          <c:w val="0.87851680868658544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'Y-Richtung'!$D$31:$D$38</c:f>
              <c:numCache>
                <c:formatCode>General</c:formatCode>
                <c:ptCount val="8"/>
                <c:pt idx="0">
                  <c:v>0</c:v>
                </c:pt>
                <c:pt idx="1">
                  <c:v>0.14999999999999991</c:v>
                </c:pt>
                <c:pt idx="2">
                  <c:v>0.27499999999999991</c:v>
                </c:pt>
                <c:pt idx="3">
                  <c:v>0.375</c:v>
                </c:pt>
                <c:pt idx="4">
                  <c:v>0.4375</c:v>
                </c:pt>
                <c:pt idx="5">
                  <c:v>0.57499999999999996</c:v>
                </c:pt>
                <c:pt idx="6">
                  <c:v>0.7</c:v>
                </c:pt>
                <c:pt idx="7">
                  <c:v>0.82499999999999996</c:v>
                </c:pt>
              </c:numCache>
            </c:numRef>
          </c:cat>
          <c:val>
            <c:numRef>
              <c:f>'Y-Richtung'!$E$31:$E$38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80224"/>
        <c:axId val="44182144"/>
      </c:lineChart>
      <c:catAx>
        <c:axId val="4418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 in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82144"/>
        <c:crosses val="autoZero"/>
        <c:auto val="1"/>
        <c:lblAlgn val="ctr"/>
        <c:lblOffset val="100"/>
        <c:noMultiLvlLbl val="0"/>
      </c:catAx>
      <c:valAx>
        <c:axId val="4418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Weg in 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80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'Z-Richtung'!$D$5:$D$12</c:f>
              <c:numCache>
                <c:formatCode>General</c:formatCode>
                <c:ptCount val="8"/>
                <c:pt idx="0">
                  <c:v>0</c:v>
                </c:pt>
                <c:pt idx="1">
                  <c:v>0.33750000000000036</c:v>
                </c:pt>
                <c:pt idx="2">
                  <c:v>0.40000000000000036</c:v>
                </c:pt>
                <c:pt idx="3">
                  <c:v>0.5625</c:v>
                </c:pt>
                <c:pt idx="4">
                  <c:v>0.66249999999999964</c:v>
                </c:pt>
                <c:pt idx="5">
                  <c:v>0.76250000000000018</c:v>
                </c:pt>
                <c:pt idx="6">
                  <c:v>0.97499999999999964</c:v>
                </c:pt>
                <c:pt idx="7">
                  <c:v>1.1500000000000004</c:v>
                </c:pt>
              </c:numCache>
            </c:numRef>
          </c:cat>
          <c:val>
            <c:numRef>
              <c:f>'Z-Richtung'!$E$5:$E$12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40064"/>
        <c:axId val="146855040"/>
      </c:lineChart>
      <c:catAx>
        <c:axId val="13284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 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855040"/>
        <c:crosses val="autoZero"/>
        <c:auto val="1"/>
        <c:lblAlgn val="ctr"/>
        <c:lblOffset val="100"/>
        <c:noMultiLvlLbl val="0"/>
      </c:catAx>
      <c:valAx>
        <c:axId val="14685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Weg in</a:t>
                </a:r>
                <a:r>
                  <a:rPr lang="de-DE" baseline="0"/>
                  <a:t> cm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840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'Z-Richtung'!$D$24:$D$33</c:f>
              <c:numCache>
                <c:formatCode>General</c:formatCode>
                <c:ptCount val="10"/>
                <c:pt idx="0">
                  <c:v>0</c:v>
                </c:pt>
                <c:pt idx="1">
                  <c:v>0.15000000000000036</c:v>
                </c:pt>
                <c:pt idx="2">
                  <c:v>0.1875</c:v>
                </c:pt>
                <c:pt idx="3">
                  <c:v>0.27500000000000036</c:v>
                </c:pt>
                <c:pt idx="4">
                  <c:v>0.38749999999999929</c:v>
                </c:pt>
                <c:pt idx="5">
                  <c:v>0.48750000000000071</c:v>
                </c:pt>
                <c:pt idx="6">
                  <c:v>0.57499999999999929</c:v>
                </c:pt>
                <c:pt idx="7">
                  <c:v>0.63749999999999929</c:v>
                </c:pt>
                <c:pt idx="8">
                  <c:v>0.73750000000000071</c:v>
                </c:pt>
                <c:pt idx="9">
                  <c:v>0.83750000000000036</c:v>
                </c:pt>
              </c:numCache>
            </c:numRef>
          </c:cat>
          <c:val>
            <c:numRef>
              <c:f>'Z-Richtung'!$E$24:$E$33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94592"/>
        <c:axId val="147219584"/>
      </c:lineChart>
      <c:catAx>
        <c:axId val="13209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 in</a:t>
                </a:r>
                <a:r>
                  <a:rPr lang="de-DE" baseline="0"/>
                  <a:t> 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219584"/>
        <c:crosses val="autoZero"/>
        <c:auto val="1"/>
        <c:lblAlgn val="ctr"/>
        <c:lblOffset val="100"/>
        <c:noMultiLvlLbl val="0"/>
      </c:catAx>
      <c:valAx>
        <c:axId val="147219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Weg in 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09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742949</xdr:colOff>
      <xdr:row>2</xdr:row>
      <xdr:rowOff>19050</xdr:rowOff>
    </xdr:from>
    <xdr:to>
      <xdr:col>15</xdr:col>
      <xdr:colOff>66674</xdr:colOff>
      <xdr:row>17</xdr:row>
      <xdr:rowOff>185737</xdr:rowOff>
    </xdr:to>
    <xdr:grpSp>
      <xdr:nvGrpSpPr>
        <xdr:cNvPr id="45" name="Gruppieren 44"/>
        <xdr:cNvGrpSpPr/>
      </xdr:nvGrpSpPr>
      <xdr:grpSpPr>
        <a:xfrm>
          <a:off x="5410199" y="400050"/>
          <a:ext cx="6943725" cy="3100387"/>
          <a:chOff x="4943474" y="847725"/>
          <a:chExt cx="6943725" cy="2681287"/>
        </a:xfrm>
      </xdr:grpSpPr>
      <xdr:graphicFrame macro="">
        <xdr:nvGraphicFramePr>
          <xdr:cNvPr id="6" name="Diagramm 5"/>
          <xdr:cNvGraphicFramePr/>
        </xdr:nvGraphicFramePr>
        <xdr:xfrm>
          <a:off x="4943474" y="847725"/>
          <a:ext cx="6943725" cy="26812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8" name="Gerade Verbindung 7"/>
          <xdr:cNvCxnSpPr/>
        </xdr:nvCxnSpPr>
        <xdr:spPr>
          <a:xfrm flipH="1">
            <a:off x="6562725" y="1251360"/>
            <a:ext cx="5210177" cy="176281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19050</xdr:colOff>
      <xdr:row>27</xdr:row>
      <xdr:rowOff>66674</xdr:rowOff>
    </xdr:from>
    <xdr:to>
      <xdr:col>15</xdr:col>
      <xdr:colOff>114300</xdr:colOff>
      <xdr:row>41</xdr:row>
      <xdr:rowOff>180975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85726</xdr:colOff>
      <xdr:row>29</xdr:row>
      <xdr:rowOff>0</xdr:rowOff>
    </xdr:from>
    <xdr:to>
      <xdr:col>15</xdr:col>
      <xdr:colOff>123825</xdr:colOff>
      <xdr:row>39</xdr:row>
      <xdr:rowOff>180975</xdr:rowOff>
    </xdr:to>
    <xdr:cxnSp macro="">
      <xdr:nvCxnSpPr>
        <xdr:cNvPr id="25" name="Gerade Verbindung 24"/>
        <xdr:cNvCxnSpPr/>
      </xdr:nvCxnSpPr>
      <xdr:spPr>
        <a:xfrm flipH="1">
          <a:off x="7800976" y="5676900"/>
          <a:ext cx="4610099" cy="2085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180975</xdr:rowOff>
    </xdr:from>
    <xdr:to>
      <xdr:col>14</xdr:col>
      <xdr:colOff>190499</xdr:colOff>
      <xdr:row>17</xdr:row>
      <xdr:rowOff>80962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676276</xdr:colOff>
      <xdr:row>3</xdr:row>
      <xdr:rowOff>47625</xdr:rowOff>
    </xdr:from>
    <xdr:to>
      <xdr:col>14</xdr:col>
      <xdr:colOff>161925</xdr:colOff>
      <xdr:row>14</xdr:row>
      <xdr:rowOff>47625</xdr:rowOff>
    </xdr:to>
    <xdr:cxnSp macro="">
      <xdr:nvCxnSpPr>
        <xdr:cNvPr id="5" name="Gerade Verbindung 4"/>
        <xdr:cNvCxnSpPr/>
      </xdr:nvCxnSpPr>
      <xdr:spPr>
        <a:xfrm flipH="1">
          <a:off x="8305801" y="695325"/>
          <a:ext cx="3295649" cy="2095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20</xdr:row>
      <xdr:rowOff>0</xdr:rowOff>
    </xdr:from>
    <xdr:to>
      <xdr:col>14</xdr:col>
      <xdr:colOff>200025</xdr:colOff>
      <xdr:row>36</xdr:row>
      <xdr:rowOff>33337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476250</xdr:colOff>
      <xdr:row>22</xdr:row>
      <xdr:rowOff>76200</xdr:rowOff>
    </xdr:from>
    <xdr:to>
      <xdr:col>14</xdr:col>
      <xdr:colOff>66679</xdr:colOff>
      <xdr:row>33</xdr:row>
      <xdr:rowOff>19050</xdr:rowOff>
    </xdr:to>
    <xdr:cxnSp macro="">
      <xdr:nvCxnSpPr>
        <xdr:cNvPr id="10" name="Gerade Verbindung 9"/>
        <xdr:cNvCxnSpPr/>
      </xdr:nvCxnSpPr>
      <xdr:spPr>
        <a:xfrm flipH="1">
          <a:off x="6581775" y="4419600"/>
          <a:ext cx="4924429" cy="2038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45"/>
  <sheetViews>
    <sheetView tabSelected="1" zoomScaleNormal="100" workbookViewId="0"/>
  </sheetViews>
  <sheetFormatPr baseColWidth="10" defaultRowHeight="15" x14ac:dyDescent="0.25"/>
  <cols>
    <col min="2" max="4" width="15.7109375" customWidth="1"/>
  </cols>
  <sheetData>
    <row r="3" spans="2:19" ht="21" x14ac:dyDescent="0.35">
      <c r="B3" s="7" t="s">
        <v>4</v>
      </c>
      <c r="C3" s="7"/>
      <c r="D3" s="7"/>
      <c r="E3" s="7"/>
      <c r="F3" s="2"/>
      <c r="G3" s="1"/>
    </row>
    <row r="5" spans="2:19" x14ac:dyDescent="0.25">
      <c r="B5" s="5" t="s">
        <v>1</v>
      </c>
      <c r="C5" s="5" t="s">
        <v>2</v>
      </c>
      <c r="D5" s="5" t="s">
        <v>3</v>
      </c>
      <c r="E5" s="5" t="s">
        <v>0</v>
      </c>
    </row>
    <row r="6" spans="2:19" x14ac:dyDescent="0.25">
      <c r="B6" s="3">
        <v>10</v>
      </c>
      <c r="C6" s="4">
        <f>B6*0.125</f>
        <v>1.25</v>
      </c>
      <c r="D6" s="4">
        <f>C6-1.25</f>
        <v>0</v>
      </c>
      <c r="E6" s="3">
        <v>0</v>
      </c>
    </row>
    <row r="7" spans="2:19" x14ac:dyDescent="0.25">
      <c r="B7" s="3">
        <v>14.5</v>
      </c>
      <c r="C7" s="4">
        <f t="shared" ref="C7:C18" si="0">B7*0.125</f>
        <v>1.8125</v>
      </c>
      <c r="D7" s="4">
        <f t="shared" ref="D7:D18" si="1">C7-1.25</f>
        <v>0.5625</v>
      </c>
      <c r="E7" s="3">
        <v>25</v>
      </c>
    </row>
    <row r="8" spans="2:19" x14ac:dyDescent="0.25">
      <c r="B8" s="3">
        <v>16</v>
      </c>
      <c r="C8" s="4">
        <f t="shared" si="0"/>
        <v>2</v>
      </c>
      <c r="D8" s="4">
        <f t="shared" si="1"/>
        <v>0.75</v>
      </c>
      <c r="E8" s="3">
        <v>50</v>
      </c>
    </row>
    <row r="9" spans="2:19" x14ac:dyDescent="0.25">
      <c r="B9" s="3">
        <v>17.5</v>
      </c>
      <c r="C9" s="4">
        <f t="shared" si="0"/>
        <v>2.1875</v>
      </c>
      <c r="D9" s="4">
        <f t="shared" si="1"/>
        <v>0.9375</v>
      </c>
      <c r="E9" s="3">
        <v>75</v>
      </c>
    </row>
    <row r="10" spans="2:19" x14ac:dyDescent="0.25">
      <c r="B10" s="3">
        <v>18.5</v>
      </c>
      <c r="C10" s="4">
        <f t="shared" si="0"/>
        <v>2.3125</v>
      </c>
      <c r="D10" s="4">
        <f t="shared" si="1"/>
        <v>1.0625</v>
      </c>
      <c r="E10" s="3">
        <v>100</v>
      </c>
    </row>
    <row r="11" spans="2:19" x14ac:dyDescent="0.25">
      <c r="B11" s="3">
        <v>20.7</v>
      </c>
      <c r="C11" s="4">
        <f t="shared" si="0"/>
        <v>2.5874999999999999</v>
      </c>
      <c r="D11" s="4">
        <f t="shared" si="1"/>
        <v>1.3374999999999999</v>
      </c>
      <c r="E11" s="3">
        <v>150</v>
      </c>
    </row>
    <row r="12" spans="2:19" x14ac:dyDescent="0.25">
      <c r="B12" s="3">
        <v>22.5</v>
      </c>
      <c r="C12" s="4">
        <f t="shared" si="0"/>
        <v>2.8125</v>
      </c>
      <c r="D12" s="4">
        <f t="shared" si="1"/>
        <v>1.5625</v>
      </c>
      <c r="E12" s="3">
        <v>200</v>
      </c>
      <c r="P12" s="9"/>
      <c r="Q12" s="9"/>
      <c r="R12" s="9"/>
      <c r="S12" s="9"/>
    </row>
    <row r="13" spans="2:19" x14ac:dyDescent="0.25">
      <c r="B13" s="3">
        <v>24.5</v>
      </c>
      <c r="C13" s="4">
        <f t="shared" si="0"/>
        <v>3.0625</v>
      </c>
      <c r="D13" s="4">
        <f t="shared" si="1"/>
        <v>1.8125</v>
      </c>
      <c r="E13" s="3">
        <v>250</v>
      </c>
      <c r="P13" s="9"/>
      <c r="Q13" s="9"/>
      <c r="R13" s="9"/>
      <c r="S13" s="9"/>
    </row>
    <row r="14" spans="2:19" x14ac:dyDescent="0.25">
      <c r="B14" s="3">
        <v>26.3</v>
      </c>
      <c r="C14" s="4">
        <f t="shared" si="0"/>
        <v>3.2875000000000001</v>
      </c>
      <c r="D14" s="4">
        <f t="shared" si="1"/>
        <v>2.0375000000000001</v>
      </c>
      <c r="E14" s="3">
        <v>300</v>
      </c>
      <c r="P14" s="9"/>
      <c r="Q14" s="9"/>
      <c r="R14" s="9"/>
      <c r="S14" s="9"/>
    </row>
    <row r="15" spans="2:19" x14ac:dyDescent="0.25">
      <c r="B15" s="3">
        <v>28.2</v>
      </c>
      <c r="C15" s="4">
        <f t="shared" si="0"/>
        <v>3.5249999999999999</v>
      </c>
      <c r="D15" s="4">
        <f t="shared" si="1"/>
        <v>2.2749999999999999</v>
      </c>
      <c r="E15" s="3">
        <v>350</v>
      </c>
      <c r="P15" s="9"/>
      <c r="Q15" s="9"/>
      <c r="R15" s="9"/>
      <c r="S15" s="9"/>
    </row>
    <row r="16" spans="2:19" x14ac:dyDescent="0.25">
      <c r="B16" s="3">
        <v>30.4</v>
      </c>
      <c r="C16" s="4">
        <f t="shared" si="0"/>
        <v>3.8</v>
      </c>
      <c r="D16" s="4">
        <f t="shared" si="1"/>
        <v>2.5499999999999998</v>
      </c>
      <c r="E16" s="3">
        <v>400</v>
      </c>
      <c r="P16" s="9"/>
      <c r="Q16" s="9"/>
      <c r="R16" s="9"/>
      <c r="S16" s="9"/>
    </row>
    <row r="17" spans="2:19" x14ac:dyDescent="0.25">
      <c r="B17" s="3">
        <v>32.700000000000003</v>
      </c>
      <c r="C17" s="4">
        <f t="shared" si="0"/>
        <v>4.0875000000000004</v>
      </c>
      <c r="D17" s="4">
        <f t="shared" si="1"/>
        <v>2.8375000000000004</v>
      </c>
      <c r="E17" s="3">
        <v>450</v>
      </c>
      <c r="P17" s="9"/>
      <c r="Q17" s="9"/>
      <c r="R17" s="9"/>
      <c r="S17" s="9"/>
    </row>
    <row r="18" spans="2:19" x14ac:dyDescent="0.25">
      <c r="B18" s="3">
        <v>34.799999999999997</v>
      </c>
      <c r="C18" s="4">
        <f t="shared" si="0"/>
        <v>4.3499999999999996</v>
      </c>
      <c r="D18" s="4">
        <f t="shared" si="1"/>
        <v>3.0999999999999996</v>
      </c>
      <c r="E18" s="3">
        <v>500</v>
      </c>
      <c r="P18" s="9"/>
      <c r="Q18" s="9"/>
      <c r="R18" s="9"/>
      <c r="S18" s="9"/>
    </row>
    <row r="19" spans="2:19" x14ac:dyDescent="0.25">
      <c r="P19" s="9"/>
      <c r="Q19" s="9"/>
      <c r="R19" s="9"/>
      <c r="S19" s="9"/>
    </row>
    <row r="20" spans="2:19" x14ac:dyDescent="0.25">
      <c r="B20" s="8" t="s">
        <v>7</v>
      </c>
      <c r="C20" s="8"/>
      <c r="D20" s="8"/>
      <c r="E20" s="8"/>
      <c r="P20" s="9"/>
      <c r="Q20" s="9"/>
      <c r="R20" s="9"/>
      <c r="S20" s="9"/>
    </row>
    <row r="21" spans="2:19" x14ac:dyDescent="0.25">
      <c r="B21" t="s">
        <v>8</v>
      </c>
      <c r="D21">
        <v>0.75</v>
      </c>
    </row>
    <row r="22" spans="2:19" x14ac:dyDescent="0.25">
      <c r="B22" t="s">
        <v>9</v>
      </c>
      <c r="D22" s="10">
        <v>0.2</v>
      </c>
    </row>
    <row r="28" spans="2:19" ht="21" x14ac:dyDescent="0.35">
      <c r="B28" s="2" t="s">
        <v>5</v>
      </c>
    </row>
    <row r="30" spans="2:19" x14ac:dyDescent="0.25">
      <c r="B30" s="5" t="s">
        <v>1</v>
      </c>
      <c r="C30" s="5" t="s">
        <v>2</v>
      </c>
      <c r="D30" s="5" t="s">
        <v>3</v>
      </c>
      <c r="E30" s="5" t="s">
        <v>0</v>
      </c>
    </row>
    <row r="31" spans="2:19" x14ac:dyDescent="0.25">
      <c r="B31" s="6">
        <v>8.8000000000000007</v>
      </c>
      <c r="C31" s="6">
        <f>B31*0.125</f>
        <v>1.1000000000000001</v>
      </c>
      <c r="D31" s="6">
        <f>C31-1.1</f>
        <v>0</v>
      </c>
      <c r="E31" s="6">
        <v>0</v>
      </c>
    </row>
    <row r="32" spans="2:19" x14ac:dyDescent="0.25">
      <c r="B32" s="6">
        <v>10</v>
      </c>
      <c r="C32" s="6">
        <f t="shared" ref="C32:C38" si="2">B32*0.125</f>
        <v>1.25</v>
      </c>
      <c r="D32" s="6">
        <f t="shared" ref="D32:D38" si="3">C32-1.1</f>
        <v>0.14999999999999991</v>
      </c>
      <c r="E32" s="6">
        <v>25</v>
      </c>
    </row>
    <row r="33" spans="2:19" x14ac:dyDescent="0.25">
      <c r="B33" s="6">
        <v>11</v>
      </c>
      <c r="C33" s="6">
        <f t="shared" si="2"/>
        <v>1.375</v>
      </c>
      <c r="D33" s="6">
        <f t="shared" si="3"/>
        <v>0.27499999999999991</v>
      </c>
      <c r="E33" s="6">
        <v>50</v>
      </c>
    </row>
    <row r="34" spans="2:19" x14ac:dyDescent="0.25">
      <c r="B34" s="6">
        <v>11.8</v>
      </c>
      <c r="C34" s="6">
        <f t="shared" si="2"/>
        <v>1.4750000000000001</v>
      </c>
      <c r="D34" s="6">
        <f t="shared" si="3"/>
        <v>0.375</v>
      </c>
      <c r="E34" s="6">
        <v>75</v>
      </c>
    </row>
    <row r="35" spans="2:19" x14ac:dyDescent="0.25">
      <c r="B35" s="6">
        <v>12.3</v>
      </c>
      <c r="C35" s="6">
        <f t="shared" si="2"/>
        <v>1.5375000000000001</v>
      </c>
      <c r="D35" s="6">
        <f t="shared" si="3"/>
        <v>0.4375</v>
      </c>
      <c r="E35" s="6">
        <v>100</v>
      </c>
    </row>
    <row r="36" spans="2:19" x14ac:dyDescent="0.25">
      <c r="B36" s="6">
        <v>13.4</v>
      </c>
      <c r="C36" s="6">
        <f t="shared" si="2"/>
        <v>1.675</v>
      </c>
      <c r="D36" s="6">
        <f t="shared" si="3"/>
        <v>0.57499999999999996</v>
      </c>
      <c r="E36" s="6">
        <v>150</v>
      </c>
    </row>
    <row r="37" spans="2:19" x14ac:dyDescent="0.25">
      <c r="B37" s="6">
        <v>14.4</v>
      </c>
      <c r="C37" s="6">
        <f t="shared" si="2"/>
        <v>1.8</v>
      </c>
      <c r="D37" s="6">
        <f t="shared" si="3"/>
        <v>0.7</v>
      </c>
      <c r="E37" s="6">
        <v>200</v>
      </c>
      <c r="P37" s="9"/>
      <c r="Q37" s="9"/>
      <c r="R37" s="9"/>
      <c r="S37" s="9"/>
    </row>
    <row r="38" spans="2:19" x14ac:dyDescent="0.25">
      <c r="B38" s="6">
        <v>15.4</v>
      </c>
      <c r="C38" s="6">
        <f t="shared" si="2"/>
        <v>1.925</v>
      </c>
      <c r="D38" s="6">
        <f t="shared" si="3"/>
        <v>0.82499999999999996</v>
      </c>
      <c r="E38" s="6">
        <v>250</v>
      </c>
      <c r="P38" s="9"/>
      <c r="Q38" s="9"/>
      <c r="R38" s="9"/>
      <c r="S38" s="9"/>
    </row>
    <row r="39" spans="2:19" x14ac:dyDescent="0.25">
      <c r="P39" s="9"/>
      <c r="Q39" s="9"/>
      <c r="R39" s="9"/>
      <c r="S39" s="9"/>
    </row>
    <row r="40" spans="2:19" x14ac:dyDescent="0.25">
      <c r="B40" s="8" t="s">
        <v>7</v>
      </c>
      <c r="C40" s="8"/>
      <c r="D40" s="8"/>
      <c r="E40" s="8"/>
      <c r="P40" s="9"/>
      <c r="Q40" s="9"/>
      <c r="R40" s="9"/>
      <c r="S40" s="9"/>
    </row>
    <row r="41" spans="2:19" x14ac:dyDescent="0.25">
      <c r="B41" t="s">
        <v>8</v>
      </c>
      <c r="D41">
        <v>0.28000000000000003</v>
      </c>
      <c r="P41" s="9"/>
      <c r="Q41" s="9"/>
      <c r="R41" s="9"/>
      <c r="S41" s="9"/>
    </row>
    <row r="42" spans="2:19" x14ac:dyDescent="0.25">
      <c r="B42" t="s">
        <v>9</v>
      </c>
      <c r="D42">
        <v>0.38</v>
      </c>
      <c r="P42" s="9"/>
      <c r="Q42" s="9"/>
      <c r="R42" s="9"/>
      <c r="S42" s="9"/>
    </row>
    <row r="43" spans="2:19" x14ac:dyDescent="0.25">
      <c r="P43" s="9"/>
      <c r="Q43" s="9"/>
      <c r="R43" s="9"/>
      <c r="S43" s="9"/>
    </row>
    <row r="44" spans="2:19" x14ac:dyDescent="0.25">
      <c r="P44" s="9"/>
      <c r="Q44" s="9"/>
      <c r="R44" s="9"/>
      <c r="S44" s="9"/>
    </row>
    <row r="45" spans="2:19" x14ac:dyDescent="0.25">
      <c r="P45" s="9"/>
      <c r="Q45" s="9"/>
      <c r="R45" s="9"/>
      <c r="S45" s="9"/>
    </row>
  </sheetData>
  <mergeCells count="3">
    <mergeCell ref="B3:E3"/>
    <mergeCell ref="B20:E20"/>
    <mergeCell ref="B40:E4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7"/>
  <sheetViews>
    <sheetView workbookViewId="0">
      <selection activeCell="H46" sqref="H46"/>
    </sheetView>
  </sheetViews>
  <sheetFormatPr baseColWidth="10" defaultRowHeight="15" x14ac:dyDescent="0.25"/>
  <cols>
    <col min="2" max="2" width="16.28515625" customWidth="1"/>
    <col min="3" max="3" width="14.140625" customWidth="1"/>
    <col min="4" max="4" width="15.42578125" customWidth="1"/>
  </cols>
  <sheetData>
    <row r="2" spans="2:5" ht="21" x14ac:dyDescent="0.35">
      <c r="B2" s="11" t="s">
        <v>6</v>
      </c>
      <c r="C2" s="11"/>
      <c r="D2" s="11"/>
      <c r="E2" s="11"/>
    </row>
    <row r="4" spans="2:5" x14ac:dyDescent="0.25">
      <c r="B4" s="5" t="s">
        <v>1</v>
      </c>
      <c r="C4" s="5" t="s">
        <v>2</v>
      </c>
      <c r="D4" s="5" t="s">
        <v>3</v>
      </c>
      <c r="E4" s="5" t="s">
        <v>0</v>
      </c>
    </row>
    <row r="5" spans="2:5" x14ac:dyDescent="0.25">
      <c r="B5" s="3">
        <v>40</v>
      </c>
      <c r="C5" s="3">
        <f>B5*0.125</f>
        <v>5</v>
      </c>
      <c r="D5" s="3">
        <f>C5-5</f>
        <v>0</v>
      </c>
      <c r="E5" s="3">
        <v>0</v>
      </c>
    </row>
    <row r="6" spans="2:5" x14ac:dyDescent="0.25">
      <c r="B6" s="3">
        <v>42.7</v>
      </c>
      <c r="C6" s="3">
        <f t="shared" ref="C6:C12" si="0">B6*0.125</f>
        <v>5.3375000000000004</v>
      </c>
      <c r="D6" s="3">
        <f t="shared" ref="D6:D12" si="1">C6-5</f>
        <v>0.33750000000000036</v>
      </c>
      <c r="E6" s="3">
        <v>10</v>
      </c>
    </row>
    <row r="7" spans="2:5" x14ac:dyDescent="0.25">
      <c r="B7" s="3">
        <v>43.2</v>
      </c>
      <c r="C7" s="3">
        <f t="shared" si="0"/>
        <v>5.4</v>
      </c>
      <c r="D7" s="3">
        <f t="shared" si="1"/>
        <v>0.40000000000000036</v>
      </c>
      <c r="E7" s="3">
        <v>25</v>
      </c>
    </row>
    <row r="8" spans="2:5" x14ac:dyDescent="0.25">
      <c r="B8" s="3">
        <v>44.5</v>
      </c>
      <c r="C8" s="3">
        <f t="shared" si="0"/>
        <v>5.5625</v>
      </c>
      <c r="D8" s="3">
        <f t="shared" si="1"/>
        <v>0.5625</v>
      </c>
      <c r="E8" s="3">
        <v>50</v>
      </c>
    </row>
    <row r="9" spans="2:5" x14ac:dyDescent="0.25">
      <c r="B9" s="3">
        <v>45.3</v>
      </c>
      <c r="C9" s="3">
        <f t="shared" si="0"/>
        <v>5.6624999999999996</v>
      </c>
      <c r="D9" s="3">
        <f t="shared" si="1"/>
        <v>0.66249999999999964</v>
      </c>
      <c r="E9" s="3">
        <v>75</v>
      </c>
    </row>
    <row r="10" spans="2:5" x14ac:dyDescent="0.25">
      <c r="B10" s="3">
        <v>46.1</v>
      </c>
      <c r="C10" s="3">
        <f t="shared" si="0"/>
        <v>5.7625000000000002</v>
      </c>
      <c r="D10" s="3">
        <f t="shared" si="1"/>
        <v>0.76250000000000018</v>
      </c>
      <c r="E10" s="3">
        <v>100</v>
      </c>
    </row>
    <row r="11" spans="2:5" x14ac:dyDescent="0.25">
      <c r="B11" s="3">
        <v>47.8</v>
      </c>
      <c r="C11" s="3">
        <f t="shared" si="0"/>
        <v>5.9749999999999996</v>
      </c>
      <c r="D11" s="3">
        <f t="shared" si="1"/>
        <v>0.97499999999999964</v>
      </c>
      <c r="E11" s="3">
        <v>150</v>
      </c>
    </row>
    <row r="12" spans="2:5" x14ac:dyDescent="0.25">
      <c r="B12" s="3">
        <v>49.2</v>
      </c>
      <c r="C12" s="3">
        <f t="shared" si="0"/>
        <v>6.15</v>
      </c>
      <c r="D12" s="3">
        <f t="shared" si="1"/>
        <v>1.1500000000000004</v>
      </c>
      <c r="E12" s="3">
        <v>200</v>
      </c>
    </row>
    <row r="14" spans="2:5" x14ac:dyDescent="0.25">
      <c r="B14" s="8" t="s">
        <v>7</v>
      </c>
      <c r="C14" s="8"/>
      <c r="D14" s="8"/>
      <c r="E14" s="8"/>
    </row>
    <row r="15" spans="2:5" x14ac:dyDescent="0.25">
      <c r="B15" t="s">
        <v>8</v>
      </c>
      <c r="D15">
        <v>0.56000000000000005</v>
      </c>
    </row>
    <row r="16" spans="2:5" x14ac:dyDescent="0.25">
      <c r="B16" t="s">
        <v>9</v>
      </c>
      <c r="D16" s="10">
        <v>0.26</v>
      </c>
    </row>
    <row r="21" spans="2:5" ht="21" x14ac:dyDescent="0.35">
      <c r="B21" s="12" t="s">
        <v>10</v>
      </c>
      <c r="C21" s="12"/>
      <c r="D21" s="12"/>
      <c r="E21" s="12"/>
    </row>
    <row r="23" spans="2:5" x14ac:dyDescent="0.25">
      <c r="B23" s="5" t="s">
        <v>1</v>
      </c>
      <c r="C23" s="5" t="s">
        <v>2</v>
      </c>
      <c r="D23" s="5" t="s">
        <v>3</v>
      </c>
      <c r="E23" s="5" t="s">
        <v>0</v>
      </c>
    </row>
    <row r="24" spans="2:5" x14ac:dyDescent="0.25">
      <c r="B24" s="3">
        <v>67.5</v>
      </c>
      <c r="C24" s="3">
        <f>B24*0.125</f>
        <v>8.4375</v>
      </c>
      <c r="D24" s="3">
        <f>C24-8.4375</f>
        <v>0</v>
      </c>
      <c r="E24" s="3">
        <v>0</v>
      </c>
    </row>
    <row r="25" spans="2:5" x14ac:dyDescent="0.25">
      <c r="B25" s="3">
        <v>68.7</v>
      </c>
      <c r="C25" s="3">
        <f t="shared" ref="C25:C33" si="2">B25*0.125</f>
        <v>8.5875000000000004</v>
      </c>
      <c r="D25" s="3">
        <f t="shared" ref="D25:D33" si="3">C25-8.4375</f>
        <v>0.15000000000000036</v>
      </c>
      <c r="E25" s="3">
        <v>10</v>
      </c>
    </row>
    <row r="26" spans="2:5" x14ac:dyDescent="0.25">
      <c r="B26" s="3">
        <v>69</v>
      </c>
      <c r="C26" s="3">
        <f t="shared" si="2"/>
        <v>8.625</v>
      </c>
      <c r="D26" s="3">
        <f t="shared" si="3"/>
        <v>0.1875</v>
      </c>
      <c r="E26" s="3">
        <v>25</v>
      </c>
    </row>
    <row r="27" spans="2:5" x14ac:dyDescent="0.25">
      <c r="B27" s="3">
        <v>69.7</v>
      </c>
      <c r="C27" s="3">
        <f t="shared" si="2"/>
        <v>8.7125000000000004</v>
      </c>
      <c r="D27" s="3">
        <f t="shared" si="3"/>
        <v>0.27500000000000036</v>
      </c>
      <c r="E27" s="3">
        <v>50</v>
      </c>
    </row>
    <row r="28" spans="2:5" x14ac:dyDescent="0.25">
      <c r="B28" s="3">
        <v>70.599999999999994</v>
      </c>
      <c r="C28" s="3">
        <f t="shared" si="2"/>
        <v>8.8249999999999993</v>
      </c>
      <c r="D28" s="3">
        <f t="shared" si="3"/>
        <v>0.38749999999999929</v>
      </c>
      <c r="E28" s="3">
        <v>75</v>
      </c>
    </row>
    <row r="29" spans="2:5" x14ac:dyDescent="0.25">
      <c r="B29" s="3">
        <v>71.400000000000006</v>
      </c>
      <c r="C29" s="3">
        <f t="shared" si="2"/>
        <v>8.9250000000000007</v>
      </c>
      <c r="D29" s="3">
        <f t="shared" si="3"/>
        <v>0.48750000000000071</v>
      </c>
      <c r="E29" s="3">
        <v>100</v>
      </c>
    </row>
    <row r="30" spans="2:5" x14ac:dyDescent="0.25">
      <c r="B30" s="3">
        <v>72.099999999999994</v>
      </c>
      <c r="C30" s="3">
        <f t="shared" si="2"/>
        <v>9.0124999999999993</v>
      </c>
      <c r="D30" s="3">
        <f t="shared" si="3"/>
        <v>0.57499999999999929</v>
      </c>
      <c r="E30" s="3">
        <v>125</v>
      </c>
    </row>
    <row r="31" spans="2:5" x14ac:dyDescent="0.25">
      <c r="B31" s="3">
        <v>72.599999999999994</v>
      </c>
      <c r="C31" s="3">
        <f t="shared" si="2"/>
        <v>9.0749999999999993</v>
      </c>
      <c r="D31" s="3">
        <f t="shared" si="3"/>
        <v>0.63749999999999929</v>
      </c>
      <c r="E31" s="3">
        <v>150</v>
      </c>
    </row>
    <row r="32" spans="2:5" x14ac:dyDescent="0.25">
      <c r="B32" s="3">
        <v>73.400000000000006</v>
      </c>
      <c r="C32" s="3">
        <f t="shared" si="2"/>
        <v>9.1750000000000007</v>
      </c>
      <c r="D32" s="3">
        <f t="shared" si="3"/>
        <v>0.73750000000000071</v>
      </c>
      <c r="E32" s="3">
        <v>175</v>
      </c>
    </row>
    <row r="33" spans="2:5" x14ac:dyDescent="0.25">
      <c r="B33" s="3">
        <v>74.2</v>
      </c>
      <c r="C33" s="3">
        <f t="shared" si="2"/>
        <v>9.2750000000000004</v>
      </c>
      <c r="D33" s="3">
        <f t="shared" si="3"/>
        <v>0.83750000000000036</v>
      </c>
      <c r="E33" s="3">
        <v>200</v>
      </c>
    </row>
    <row r="35" spans="2:5" x14ac:dyDescent="0.25">
      <c r="B35" s="8" t="s">
        <v>7</v>
      </c>
      <c r="C35" s="8"/>
      <c r="D35" s="8"/>
      <c r="E35" s="8"/>
    </row>
    <row r="36" spans="2:5" x14ac:dyDescent="0.25">
      <c r="B36" t="s">
        <v>8</v>
      </c>
      <c r="D36">
        <v>0.15</v>
      </c>
    </row>
    <row r="37" spans="2:5" x14ac:dyDescent="0.25">
      <c r="B37" t="s">
        <v>9</v>
      </c>
      <c r="D37" s="10">
        <v>0.28999999999999998</v>
      </c>
    </row>
  </sheetData>
  <mergeCells count="3">
    <mergeCell ref="B14:E14"/>
    <mergeCell ref="B21:E21"/>
    <mergeCell ref="B35:E3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Y-Richtung</vt:lpstr>
      <vt:lpstr>Z-Richtung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2015-11-19T08:13:17Z</dcterms:created>
  <dcterms:modified xsi:type="dcterms:W3CDTF">2015-11-26T14:09:48Z</dcterms:modified>
</cp:coreProperties>
</file>