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aban/Documents/半撇私塾课程/Share/MKG201-Exercise-Files/"/>
    </mc:Choice>
  </mc:AlternateContent>
  <xr:revisionPtr revIDLastSave="0" documentId="10_ncr:8100000_{6F74315D-E914-7347-84C3-04E6C4761200}" xr6:coauthVersionLast="33" xr6:coauthVersionMax="33" xr10:uidLastSave="{00000000-0000-0000-0000-000000000000}"/>
  <bookViews>
    <workbookView xWindow="5900" yWindow="1540" windowWidth="22900" windowHeight="15160" tabRatio="500" xr2:uid="{00000000-000D-0000-FFFF-FFFF00000000}"/>
  </bookViews>
  <sheets>
    <sheet name="选题数据验证表" sheetId="1" r:id="rId1"/>
    <sheet name="推广渠道流量表（副本）" sheetId="2" state="hidden" r:id="rId2"/>
    <sheet name="推广渠道流量表" sheetId="3" state="hidden" r:id="rId3"/>
  </sheets>
  <definedNames>
    <definedName name="_xlnm._FilterDatabase" localSheetId="2" hidden="1">推广渠道流量表!$A$1:$J$23</definedName>
    <definedName name="_xlnm._FilterDatabase" localSheetId="0" hidden="1">选题数据验证表!$A$1:$K$5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C3" i="1"/>
  <c r="C4" i="1"/>
  <c r="C5" i="1"/>
  <c r="C6" i="1"/>
  <c r="C2" i="1"/>
  <c r="D23" i="3"/>
  <c r="H23" i="3" s="1"/>
  <c r="E23" i="3"/>
  <c r="I22" i="3"/>
  <c r="G22" i="3"/>
  <c r="H22" i="3"/>
  <c r="F22" i="3"/>
  <c r="E22" i="3"/>
  <c r="A22" i="3"/>
  <c r="A21" i="3"/>
  <c r="B21" i="3" s="1"/>
  <c r="A3" i="1"/>
  <c r="A4" i="1"/>
  <c r="A2" i="1"/>
  <c r="A5" i="1"/>
  <c r="A20" i="3"/>
  <c r="B20" i="3" s="1"/>
  <c r="A19" i="3"/>
  <c r="B19" i="3" s="1"/>
  <c r="A18" i="3"/>
  <c r="C18" i="3" s="1"/>
  <c r="B18" i="3"/>
  <c r="I18" i="3" s="1"/>
  <c r="F18" i="3"/>
  <c r="A17" i="3"/>
  <c r="B17" i="3"/>
  <c r="G17" i="3" s="1"/>
  <c r="H17" i="3" s="1"/>
  <c r="I17" i="3"/>
  <c r="F17" i="3"/>
  <c r="C17" i="3"/>
  <c r="A16" i="3"/>
  <c r="B16" i="3"/>
  <c r="G16" i="3" s="1"/>
  <c r="H16" i="3" s="1"/>
  <c r="I16" i="3"/>
  <c r="C16" i="3"/>
  <c r="A15" i="3"/>
  <c r="B15" i="3" s="1"/>
  <c r="A14" i="3"/>
  <c r="B14" i="3"/>
  <c r="G14" i="3" s="1"/>
  <c r="H14" i="3" s="1"/>
  <c r="C14" i="3"/>
  <c r="A13" i="3"/>
  <c r="B13" i="3" s="1"/>
  <c r="A12" i="3"/>
  <c r="B12" i="3"/>
  <c r="G12" i="3" s="1"/>
  <c r="H12" i="3" s="1"/>
  <c r="C12" i="3"/>
  <c r="A11" i="3"/>
  <c r="B11" i="3" s="1"/>
  <c r="I11" i="3" s="1"/>
  <c r="H11" i="3"/>
  <c r="C11" i="3"/>
  <c r="A10" i="3"/>
  <c r="B10" i="3"/>
  <c r="I10" i="3" s="1"/>
  <c r="H10" i="3"/>
  <c r="C10" i="3"/>
  <c r="A9" i="3"/>
  <c r="B9" i="3"/>
  <c r="I9" i="3" s="1"/>
  <c r="H9" i="3"/>
  <c r="C9" i="3"/>
  <c r="A8" i="3"/>
  <c r="B8" i="3"/>
  <c r="I8" i="3" s="1"/>
  <c r="H8" i="3"/>
  <c r="C8" i="3"/>
  <c r="A7" i="3"/>
  <c r="B7" i="3" s="1"/>
  <c r="I7" i="3" s="1"/>
  <c r="H7" i="3"/>
  <c r="C7" i="3"/>
  <c r="A6" i="3"/>
  <c r="B6" i="3"/>
  <c r="I6" i="3" s="1"/>
  <c r="H6" i="3"/>
  <c r="C6" i="3"/>
  <c r="A5" i="3"/>
  <c r="B5" i="3" s="1"/>
  <c r="I5" i="3" s="1"/>
  <c r="H5" i="3"/>
  <c r="C5" i="3"/>
  <c r="A4" i="3"/>
  <c r="B4" i="3"/>
  <c r="I4" i="3"/>
  <c r="H4" i="3"/>
  <c r="C4" i="3"/>
  <c r="H3" i="3"/>
  <c r="A3" i="3"/>
  <c r="B3" i="3" s="1"/>
  <c r="C3" i="3"/>
  <c r="H2" i="3"/>
  <c r="A2" i="3"/>
  <c r="B2" i="3" s="1"/>
  <c r="C2" i="3"/>
  <c r="A54" i="2"/>
  <c r="B54" i="2"/>
  <c r="B53" i="2"/>
  <c r="B52" i="2"/>
  <c r="B51" i="2"/>
  <c r="A50" i="2"/>
  <c r="B50" i="2"/>
  <c r="B49" i="2"/>
  <c r="B48" i="2"/>
  <c r="B47" i="2"/>
  <c r="A46" i="2"/>
  <c r="B46" i="2" s="1"/>
  <c r="B45" i="2"/>
  <c r="B44" i="2"/>
  <c r="B43" i="2"/>
  <c r="A42" i="2"/>
  <c r="B42" i="2"/>
  <c r="B41" i="2"/>
  <c r="B40" i="2"/>
  <c r="B39" i="2"/>
  <c r="H38" i="2"/>
  <c r="A38" i="2"/>
  <c r="B38" i="2" s="1"/>
  <c r="C38" i="2"/>
  <c r="H37" i="2"/>
  <c r="C37" i="2"/>
  <c r="B37" i="2"/>
  <c r="H36" i="2"/>
  <c r="C36" i="2"/>
  <c r="B36" i="2"/>
  <c r="H35" i="2"/>
  <c r="C35" i="2"/>
  <c r="B35" i="2"/>
  <c r="H34" i="2"/>
  <c r="A34" i="2"/>
  <c r="C34" i="2" s="1"/>
  <c r="H33" i="2"/>
  <c r="C33" i="2"/>
  <c r="B33" i="2"/>
  <c r="H32" i="2"/>
  <c r="C32" i="2"/>
  <c r="B32" i="2"/>
  <c r="H31" i="2"/>
  <c r="C31" i="2"/>
  <c r="B31" i="2"/>
  <c r="H30" i="2"/>
  <c r="A30" i="2"/>
  <c r="C30" i="2"/>
  <c r="B30" i="2"/>
  <c r="H29" i="2"/>
  <c r="C29" i="2"/>
  <c r="B29" i="2"/>
  <c r="H28" i="2"/>
  <c r="C28" i="2"/>
  <c r="B28" i="2"/>
  <c r="H27" i="2"/>
  <c r="C27" i="2"/>
  <c r="B27" i="2"/>
  <c r="H26" i="2"/>
  <c r="A26" i="2"/>
  <c r="C26" i="2"/>
  <c r="B26" i="2"/>
  <c r="H25" i="2"/>
  <c r="C25" i="2"/>
  <c r="B25" i="2"/>
  <c r="H24" i="2"/>
  <c r="C24" i="2"/>
  <c r="B24" i="2"/>
  <c r="H23" i="2"/>
  <c r="C23" i="2"/>
  <c r="B23" i="2"/>
  <c r="H22" i="2"/>
  <c r="A22" i="2"/>
  <c r="B22" i="2" s="1"/>
  <c r="C22" i="2"/>
  <c r="H21" i="2"/>
  <c r="C21" i="2"/>
  <c r="B21" i="2"/>
  <c r="H20" i="2"/>
  <c r="C20" i="2"/>
  <c r="B20" i="2"/>
  <c r="H19" i="2"/>
  <c r="C19" i="2"/>
  <c r="B19" i="2"/>
  <c r="H18" i="2"/>
  <c r="A18" i="2"/>
  <c r="C18" i="2" s="1"/>
  <c r="H17" i="2"/>
  <c r="C17" i="2"/>
  <c r="B17" i="2"/>
  <c r="H16" i="2"/>
  <c r="C16" i="2"/>
  <c r="B16" i="2"/>
  <c r="H15" i="2"/>
  <c r="C15" i="2"/>
  <c r="B15" i="2"/>
  <c r="H14" i="2"/>
  <c r="A14" i="2"/>
  <c r="C14" i="2"/>
  <c r="B14" i="2"/>
  <c r="H13" i="2"/>
  <c r="C13" i="2"/>
  <c r="B13" i="2"/>
  <c r="H12" i="2"/>
  <c r="C12" i="2"/>
  <c r="B12" i="2"/>
  <c r="H11" i="2"/>
  <c r="C11" i="2"/>
  <c r="B11" i="2"/>
  <c r="H10" i="2"/>
  <c r="A10" i="2"/>
  <c r="C10" i="2"/>
  <c r="B10" i="2"/>
  <c r="H9" i="2"/>
  <c r="C9" i="2"/>
  <c r="B9" i="2"/>
  <c r="H8" i="2"/>
  <c r="C8" i="2"/>
  <c r="B8" i="2"/>
  <c r="H7" i="2"/>
  <c r="C7" i="2"/>
  <c r="B7" i="2"/>
  <c r="H6" i="2"/>
  <c r="A6" i="2"/>
  <c r="B6" i="2" s="1"/>
  <c r="C6" i="2"/>
  <c r="H5" i="2"/>
  <c r="A5" i="2"/>
  <c r="B5" i="2" s="1"/>
  <c r="C5" i="2"/>
  <c r="H4" i="2"/>
  <c r="A4" i="2"/>
  <c r="B4" i="2" s="1"/>
  <c r="C4" i="2"/>
  <c r="H3" i="2"/>
  <c r="A3" i="2"/>
  <c r="B3" i="2" s="1"/>
  <c r="C3" i="2"/>
  <c r="H2" i="2"/>
  <c r="A2" i="2"/>
  <c r="B2" i="2" s="1"/>
  <c r="C2" i="2"/>
  <c r="I12" i="3" l="1"/>
  <c r="I14" i="3"/>
  <c r="F16" i="3"/>
  <c r="I15" i="3"/>
  <c r="G15" i="3"/>
  <c r="H15" i="3" s="1"/>
  <c r="F20" i="3"/>
  <c r="I20" i="3"/>
  <c r="E20" i="3"/>
  <c r="G20" i="3"/>
  <c r="H20" i="3" s="1"/>
  <c r="F21" i="3"/>
  <c r="I21" i="3"/>
  <c r="E21" i="3"/>
  <c r="G21" i="3"/>
  <c r="H21" i="3" s="1"/>
  <c r="I13" i="3"/>
  <c r="G13" i="3"/>
  <c r="H13" i="3" s="1"/>
  <c r="F19" i="3"/>
  <c r="I19" i="3"/>
  <c r="G19" i="3"/>
  <c r="H19" i="3" s="1"/>
  <c r="B18" i="2"/>
  <c r="B34" i="2"/>
  <c r="C20" i="3"/>
  <c r="C21" i="3"/>
  <c r="G18" i="3"/>
  <c r="H18" i="3" s="1"/>
  <c r="C19" i="3"/>
  <c r="C13" i="3"/>
  <c r="C15" i="3"/>
</calcChain>
</file>

<file path=xl/sharedStrings.xml><?xml version="1.0" encoding="utf-8"?>
<sst xmlns="http://schemas.openxmlformats.org/spreadsheetml/2006/main" count="99" uniqueCount="45">
  <si>
    <t>知乎问题</t>
  </si>
  <si>
    <t>发布日期</t>
  </si>
  <si>
    <t>创作者</t>
  </si>
  <si>
    <t>D1排名</t>
  </si>
  <si>
    <t>D7排名</t>
  </si>
  <si>
    <t>D15排名</t>
  </si>
  <si>
    <t>D30排名</t>
  </si>
  <si>
    <t>30内平均日排名提升率</t>
  </si>
  <si>
    <t>D60排名</t>
  </si>
  <si>
    <t>备注</t>
  </si>
  <si>
    <t>文章题目</t>
  </si>
  <si>
    <t>D2累计浏览</t>
  </si>
  <si>
    <t>D3累计浏览</t>
  </si>
  <si>
    <t>D4累计浏览</t>
  </si>
  <si>
    <t>D5累计浏览</t>
  </si>
  <si>
    <t>D6累计浏览</t>
  </si>
  <si>
    <t>D7累计浏览</t>
  </si>
  <si>
    <t>日均新增浏览</t>
  </si>
  <si>
    <t>日排名提升率</t>
  </si>
  <si>
    <t>统计日期</t>
  </si>
  <si>
    <t>20170601: 想把文章推送到别的地方;20170525:在新媒体社群推荐;20170524:找大v点赞</t>
  </si>
  <si>
    <t>该条回答的排名情况</t>
  </si>
  <si>
    <t>20170622在第4名，20170623降到第5名</t>
  </si>
  <si>
    <t>20170705:发动身边的人点赞，排名上身1名</t>
  </si>
  <si>
    <t>刘馨</t>
  </si>
  <si>
    <t>20170707:发生身边人和社群点赞</t>
  </si>
  <si>
    <t>推广方法尝试</t>
  </si>
  <si>
    <t>20170713:发动点赞+社群推广+和其他回答倒流</t>
  </si>
  <si>
    <t>发动身边的人点赞</t>
  </si>
  <si>
    <t>优劣评估</t>
  </si>
  <si>
    <t>已上升到top3</t>
  </si>
  <si>
    <t>排名上升一位，效果并没有非常好</t>
  </si>
  <si>
    <t>可能是知乎倒流和社群推广起到了作用</t>
  </si>
  <si>
    <t>社群的推广方式不太好，用评论把排名顶上去试试</t>
  </si>
  <si>
    <t>作为本周的社群分享</t>
  </si>
  <si>
    <t>社群推广+发动身边的人点赞</t>
  </si>
  <si>
    <t>发动身边人点赞+社群</t>
  </si>
  <si>
    <t>昨天这样做的效果还可以，今天继续</t>
  </si>
  <si>
    <t>明天看效果</t>
  </si>
  <si>
    <t>发动点赞+社群推广+和其他回答倒流</t>
  </si>
  <si>
    <t>微信群推广</t>
  </si>
  <si>
    <t>D1累计浏览</t>
    <phoneticPr fontId="7" type="noConversion"/>
  </si>
  <si>
    <t>B2B行业的新媒体营销，从哪方面入手？</t>
    <phoneticPr fontId="7" type="noConversion"/>
  </si>
  <si>
    <t>跟踪起始日</t>
    <rPh sb="0" eb="1">
      <t>gen zong</t>
    </rPh>
    <rPh sb="2" eb="3">
      <t>qi shi ri</t>
    </rPh>
    <phoneticPr fontId="7" type="noConversion"/>
  </si>
  <si>
    <t>星期</t>
    <rPh sb="0" eb="1">
      <t>xing qi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</si>
</sst>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-&quot;m&quot;-&quot;d"/>
    <numFmt numFmtId="177" formatCode="yyyy\-m\-d"/>
    <numFmt numFmtId="178" formatCode="[$-F800]dddd\,\ mmmm\ dd\,\ yyyy"/>
  </numFmts>
  <fonts count="11">
    <font>
      <sz val="10"/>
      <color rgb="FF000000"/>
      <name val="Arial"/>
    </font>
    <font>
      <sz val="10"/>
      <name val="Arial"/>
      <family val="2"/>
    </font>
    <font>
      <sz val="10"/>
      <color rgb="FFF3F3F3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9"/>
      <color rgb="FF000000"/>
      <name val="-apple-system"/>
    </font>
    <font>
      <u/>
      <sz val="10"/>
      <color rgb="FF0000FF"/>
      <name val="Arial"/>
      <family val="2"/>
    </font>
    <font>
      <sz val="9"/>
      <name val="Arial"/>
      <family val="2"/>
    </font>
    <font>
      <u/>
      <sz val="10"/>
      <color rgb="FF0070C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3" borderId="0" xfId="0" applyFont="1" applyFill="1" applyAlignment="1"/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177" fontId="1" fillId="0" borderId="0" xfId="0" applyNumberFormat="1" applyFont="1"/>
    <xf numFmtId="177" fontId="5" fillId="0" borderId="0" xfId="0" applyNumberFormat="1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/>
    <xf numFmtId="10" fontId="1" fillId="0" borderId="0" xfId="0" applyNumberFormat="1" applyFont="1"/>
    <xf numFmtId="10" fontId="5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 vertical="center"/>
    </xf>
    <xf numFmtId="176" fontId="5" fillId="0" borderId="0" xfId="0" applyNumberFormat="1" applyFont="1" applyAlignment="1"/>
    <xf numFmtId="176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/>
    <xf numFmtId="0" fontId="9" fillId="4" borderId="1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0" fillId="0" borderId="6" xfId="1" applyBorder="1" applyAlignment="1"/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178" fontId="0" fillId="0" borderId="7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7</xdr:row>
      <xdr:rowOff>56727</xdr:rowOff>
    </xdr:from>
    <xdr:to>
      <xdr:col>10</xdr:col>
      <xdr:colOff>977900</xdr:colOff>
      <xdr:row>32</xdr:row>
      <xdr:rowOff>85937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390227"/>
          <a:ext cx="10972800" cy="453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zhihu.com/question/287310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3"/>
  <sheetViews>
    <sheetView showGridLines="0" tabSelected="1" workbookViewId="0">
      <selection activeCell="K2" sqref="K2:K6"/>
    </sheetView>
  </sheetViews>
  <sheetFormatPr baseColWidth="10" defaultColWidth="14.5" defaultRowHeight="15.75" customHeight="1"/>
  <cols>
    <col min="1" max="1" width="34.83203125" bestFit="1" customWidth="1"/>
    <col min="2" max="2" width="11.5" style="32" bestFit="1" customWidth="1"/>
    <col min="3" max="3" width="12.83203125" style="32" customWidth="1"/>
    <col min="4" max="4" width="13" style="32" bestFit="1" customWidth="1"/>
    <col min="5" max="8" width="9.1640625" style="32" customWidth="1"/>
    <col min="9" max="9" width="15.6640625" style="32" bestFit="1" customWidth="1"/>
    <col min="10" max="10" width="9.1640625" style="32" customWidth="1"/>
    <col min="11" max="11" width="14.1640625" style="32" bestFit="1" customWidth="1"/>
    <col min="12" max="12" width="14.5" style="32"/>
  </cols>
  <sheetData>
    <row r="1" spans="1:11" ht="15.75" customHeight="1">
      <c r="A1" s="27" t="s">
        <v>0</v>
      </c>
      <c r="B1" s="30" t="s">
        <v>43</v>
      </c>
      <c r="C1" s="30" t="s">
        <v>44</v>
      </c>
      <c r="D1" s="30" t="s">
        <v>41</v>
      </c>
      <c r="E1" s="30" t="s">
        <v>11</v>
      </c>
      <c r="F1" s="30" t="s">
        <v>12</v>
      </c>
      <c r="G1" s="30" t="s">
        <v>13</v>
      </c>
      <c r="H1" s="30" t="s">
        <v>14</v>
      </c>
      <c r="I1" s="30" t="s">
        <v>15</v>
      </c>
      <c r="J1" s="30" t="s">
        <v>16</v>
      </c>
      <c r="K1" s="31" t="s">
        <v>17</v>
      </c>
    </row>
    <row r="2" spans="1:11" ht="15.75" customHeight="1">
      <c r="A2" s="28" t="str">
        <f>HYPERLINK("https://www.zhihu.com/question/29450883","新媒体运营如何入门？")</f>
        <v>新媒体运营如何入门？</v>
      </c>
      <c r="B2" s="34">
        <v>42900</v>
      </c>
      <c r="C2" s="40" t="str">
        <f>TEXT(B2,"aaaa")</f>
        <v>星期三</v>
      </c>
      <c r="D2" s="33">
        <v>59263</v>
      </c>
      <c r="E2" s="33">
        <v>59824</v>
      </c>
      <c r="F2" s="33">
        <v>59982</v>
      </c>
      <c r="G2" s="33">
        <v>60190</v>
      </c>
      <c r="H2" s="33">
        <v>60594</v>
      </c>
      <c r="I2" s="33">
        <v>61064</v>
      </c>
      <c r="J2" s="33">
        <v>61497</v>
      </c>
      <c r="K2" s="35">
        <f>(J2-D2)/6</f>
        <v>372.33333333333331</v>
      </c>
    </row>
    <row r="3" spans="1:11" ht="15.75" customHeight="1">
      <c r="A3" s="28" t="str">
        <f>HYPERLINK("https://www.zhihu.com/question/36717908/","新媒体运营新人如何学习写推广策划方案？")</f>
        <v>新媒体运营新人如何学习写推广策划方案？</v>
      </c>
      <c r="B3" s="34">
        <v>42900</v>
      </c>
      <c r="C3" s="40" t="str">
        <f t="shared" ref="C3:C6" si="0">TEXT(B3,"aaaa")</f>
        <v>星期三</v>
      </c>
      <c r="D3" s="33">
        <v>105668</v>
      </c>
      <c r="E3" s="33">
        <v>106470</v>
      </c>
      <c r="F3" s="33">
        <v>106617</v>
      </c>
      <c r="G3" s="33">
        <v>106861</v>
      </c>
      <c r="H3" s="33">
        <v>107262</v>
      </c>
      <c r="I3" s="33">
        <v>107751</v>
      </c>
      <c r="J3" s="33">
        <v>108117</v>
      </c>
      <c r="K3" s="35">
        <f t="shared" ref="K3:K6" si="1">(J3-D3)/6</f>
        <v>408.16666666666669</v>
      </c>
    </row>
    <row r="4" spans="1:11" ht="15.75" customHeight="1">
      <c r="A4" s="28" t="str">
        <f>HYPERLINK("https://www.zhihu.com/question/50821464/","新媒体运营高手都在用的工具，你知道几个？")</f>
        <v>新媒体运营高手都在用的工具，你知道几个？</v>
      </c>
      <c r="B4" s="34">
        <v>42900</v>
      </c>
      <c r="C4" s="40" t="str">
        <f t="shared" si="0"/>
        <v>星期三</v>
      </c>
      <c r="D4" s="33">
        <v>96630</v>
      </c>
      <c r="E4" s="33">
        <v>97437</v>
      </c>
      <c r="F4" s="33">
        <v>59982</v>
      </c>
      <c r="G4" s="33">
        <v>97978</v>
      </c>
      <c r="H4" s="33">
        <v>98469</v>
      </c>
      <c r="I4" s="33">
        <v>99218</v>
      </c>
      <c r="J4" s="33">
        <v>99797</v>
      </c>
      <c r="K4" s="35">
        <f t="shared" si="1"/>
        <v>527.83333333333337</v>
      </c>
    </row>
    <row r="5" spans="1:11" ht="15.75" customHeight="1">
      <c r="A5" s="28" t="str">
        <f>HYPERLINK("https://www.zhihu.com/question/31157562","新媒体运营实习生应该提前做些什么准备？")</f>
        <v>新媒体运营实习生应该提前做些什么准备？</v>
      </c>
      <c r="B5" s="34">
        <v>42918</v>
      </c>
      <c r="C5" s="40" t="str">
        <f t="shared" si="0"/>
        <v>星期日</v>
      </c>
      <c r="D5" s="33">
        <v>89652</v>
      </c>
      <c r="E5" s="33">
        <v>89795</v>
      </c>
      <c r="F5" s="33">
        <v>90899</v>
      </c>
      <c r="G5" s="33">
        <v>91268</v>
      </c>
      <c r="H5" s="33">
        <v>91537</v>
      </c>
      <c r="I5" s="33">
        <v>92641</v>
      </c>
      <c r="J5" s="33">
        <v>93191</v>
      </c>
      <c r="K5" s="35">
        <f t="shared" si="1"/>
        <v>589.83333333333337</v>
      </c>
    </row>
    <row r="6" spans="1:11" ht="15.75" customHeight="1">
      <c r="A6" s="29" t="s">
        <v>42</v>
      </c>
      <c r="B6" s="37">
        <v>42919</v>
      </c>
      <c r="C6" s="41" t="str">
        <f t="shared" si="0"/>
        <v>星期一</v>
      </c>
      <c r="D6" s="36">
        <v>89652</v>
      </c>
      <c r="E6" s="36">
        <v>89795</v>
      </c>
      <c r="F6" s="36">
        <v>90899</v>
      </c>
      <c r="G6" s="36">
        <v>91268</v>
      </c>
      <c r="H6" s="36">
        <v>91537</v>
      </c>
      <c r="I6" s="36">
        <v>92641</v>
      </c>
      <c r="J6" s="36">
        <v>93191</v>
      </c>
      <c r="K6" s="35">
        <f t="shared" si="1"/>
        <v>589.83333333333337</v>
      </c>
    </row>
    <row r="7" spans="1:11" ht="15.75" customHeight="1">
      <c r="B7" s="38"/>
      <c r="K7" s="39"/>
    </row>
    <row r="8" spans="1:11" ht="15.75" customHeight="1">
      <c r="B8" s="38"/>
      <c r="K8" s="39"/>
    </row>
    <row r="9" spans="1:11" ht="15.75" customHeight="1">
      <c r="B9" s="38"/>
      <c r="K9" s="39"/>
    </row>
    <row r="10" spans="1:11" ht="15.75" customHeight="1">
      <c r="B10" s="38"/>
      <c r="K10" s="39"/>
    </row>
    <row r="11" spans="1:11" ht="15.75" customHeight="1">
      <c r="B11" s="38"/>
      <c r="K11" s="39"/>
    </row>
    <row r="12" spans="1:11" ht="15.75" customHeight="1">
      <c r="B12" s="38"/>
      <c r="K12" s="39"/>
    </row>
    <row r="13" spans="1:11" ht="15.75" customHeight="1">
      <c r="B13" s="38"/>
      <c r="K13" s="39"/>
    </row>
    <row r="14" spans="1:11" ht="15.75" customHeight="1">
      <c r="B14" s="38"/>
      <c r="K14" s="39"/>
    </row>
    <row r="15" spans="1:11" ht="15.75" customHeight="1">
      <c r="B15" s="38"/>
      <c r="K15" s="39"/>
    </row>
    <row r="16" spans="1:11" ht="15.75" customHeight="1">
      <c r="B16" s="38"/>
      <c r="K16" s="39"/>
    </row>
    <row r="17" spans="2:11" ht="15.75" customHeight="1">
      <c r="B17" s="38"/>
      <c r="K17" s="39"/>
    </row>
    <row r="18" spans="2:11" ht="15.75" customHeight="1">
      <c r="B18" s="38"/>
      <c r="K18" s="39"/>
    </row>
    <row r="19" spans="2:11" ht="15.75" customHeight="1">
      <c r="B19" s="38"/>
      <c r="K19" s="39"/>
    </row>
    <row r="20" spans="2:11" ht="15.75" customHeight="1">
      <c r="B20" s="38"/>
      <c r="K20" s="39"/>
    </row>
    <row r="21" spans="2:11" ht="15.75" customHeight="1">
      <c r="B21" s="38"/>
      <c r="K21" s="39"/>
    </row>
    <row r="22" spans="2:11" ht="15.75" customHeight="1">
      <c r="B22" s="38"/>
      <c r="K22" s="39"/>
    </row>
    <row r="23" spans="2:11" ht="13">
      <c r="B23" s="38"/>
      <c r="K23" s="39"/>
    </row>
    <row r="24" spans="2:11" ht="13">
      <c r="B24" s="38"/>
      <c r="K24" s="39"/>
    </row>
    <row r="25" spans="2:11" ht="13">
      <c r="B25" s="38"/>
      <c r="K25" s="39"/>
    </row>
    <row r="26" spans="2:11" ht="13">
      <c r="B26" s="38"/>
      <c r="K26" s="39"/>
    </row>
    <row r="27" spans="2:11" ht="13">
      <c r="B27" s="38"/>
      <c r="K27" s="39"/>
    </row>
    <row r="28" spans="2:11" ht="13">
      <c r="B28" s="38"/>
      <c r="K28" s="39"/>
    </row>
    <row r="29" spans="2:11" ht="13">
      <c r="B29" s="38"/>
      <c r="K29" s="39"/>
    </row>
    <row r="30" spans="2:11" ht="13">
      <c r="B30" s="38"/>
      <c r="K30" s="39"/>
    </row>
    <row r="31" spans="2:11" ht="13">
      <c r="B31" s="38"/>
      <c r="K31" s="39"/>
    </row>
    <row r="32" spans="2:11" ht="13">
      <c r="B32" s="38"/>
      <c r="K32" s="39"/>
    </row>
    <row r="33" spans="2:11" ht="13">
      <c r="B33" s="38"/>
      <c r="K33" s="39"/>
    </row>
    <row r="34" spans="2:11" ht="13">
      <c r="B34" s="38"/>
      <c r="K34" s="39"/>
    </row>
    <row r="35" spans="2:11" ht="13">
      <c r="B35" s="38"/>
      <c r="K35" s="39"/>
    </row>
    <row r="36" spans="2:11" ht="13">
      <c r="B36" s="38"/>
      <c r="K36" s="39"/>
    </row>
    <row r="37" spans="2:11" ht="13">
      <c r="B37" s="38"/>
      <c r="K37" s="39"/>
    </row>
    <row r="38" spans="2:11" ht="13">
      <c r="B38" s="38"/>
      <c r="K38" s="39"/>
    </row>
    <row r="39" spans="2:11" ht="13">
      <c r="B39" s="38"/>
      <c r="K39" s="39"/>
    </row>
    <row r="40" spans="2:11" ht="13">
      <c r="B40" s="38"/>
      <c r="K40" s="39"/>
    </row>
    <row r="41" spans="2:11" ht="13">
      <c r="B41" s="38"/>
      <c r="K41" s="39"/>
    </row>
    <row r="42" spans="2:11" ht="13">
      <c r="B42" s="38"/>
      <c r="K42" s="39"/>
    </row>
    <row r="43" spans="2:11" ht="13">
      <c r="B43" s="38"/>
      <c r="K43" s="39"/>
    </row>
    <row r="44" spans="2:11" ht="13">
      <c r="B44" s="38"/>
      <c r="K44" s="39"/>
    </row>
    <row r="45" spans="2:11" ht="13">
      <c r="B45" s="38"/>
      <c r="K45" s="39"/>
    </row>
    <row r="46" spans="2:11" ht="13">
      <c r="B46" s="38"/>
      <c r="K46" s="39"/>
    </row>
    <row r="47" spans="2:11" ht="13">
      <c r="B47" s="38"/>
      <c r="K47" s="39"/>
    </row>
    <row r="48" spans="2:11" ht="13">
      <c r="B48" s="38"/>
      <c r="K48" s="39"/>
    </row>
    <row r="49" spans="2:11" ht="13">
      <c r="B49" s="38"/>
      <c r="K49" s="39"/>
    </row>
    <row r="50" spans="2:11" ht="13">
      <c r="B50" s="38"/>
      <c r="K50" s="39"/>
    </row>
    <row r="51" spans="2:11" ht="13">
      <c r="B51" s="38"/>
      <c r="K51" s="39"/>
    </row>
    <row r="52" spans="2:11" ht="13">
      <c r="B52" s="38"/>
      <c r="K52" s="39"/>
    </row>
    <row r="53" spans="2:11" ht="13">
      <c r="B53" s="38"/>
      <c r="K53" s="39"/>
    </row>
    <row r="54" spans="2:11" ht="13">
      <c r="B54" s="38"/>
      <c r="K54" s="39"/>
    </row>
    <row r="55" spans="2:11" ht="13">
      <c r="B55" s="38"/>
      <c r="K55" s="39"/>
    </row>
    <row r="56" spans="2:11" ht="13">
      <c r="B56" s="38"/>
      <c r="K56" s="39"/>
    </row>
    <row r="57" spans="2:11" ht="13">
      <c r="B57" s="38"/>
      <c r="K57" s="39"/>
    </row>
    <row r="58" spans="2:11" ht="13">
      <c r="B58" s="38"/>
      <c r="K58" s="39"/>
    </row>
    <row r="59" spans="2:11" ht="13">
      <c r="B59" s="38"/>
      <c r="K59" s="39"/>
    </row>
    <row r="60" spans="2:11" ht="13">
      <c r="B60" s="38"/>
      <c r="K60" s="39"/>
    </row>
    <row r="61" spans="2:11" ht="13">
      <c r="B61" s="38"/>
      <c r="K61" s="39"/>
    </row>
    <row r="62" spans="2:11" ht="13">
      <c r="B62" s="38"/>
      <c r="K62" s="39"/>
    </row>
    <row r="63" spans="2:11" ht="13">
      <c r="B63" s="38"/>
      <c r="K63" s="39"/>
    </row>
    <row r="64" spans="2:11" ht="13">
      <c r="B64" s="38"/>
      <c r="K64" s="39"/>
    </row>
    <row r="65" spans="2:11" ht="13">
      <c r="B65" s="38"/>
      <c r="K65" s="39"/>
    </row>
    <row r="66" spans="2:11" ht="13">
      <c r="B66" s="38"/>
      <c r="K66" s="39"/>
    </row>
    <row r="67" spans="2:11" ht="13">
      <c r="B67" s="38"/>
      <c r="K67" s="39"/>
    </row>
    <row r="68" spans="2:11" ht="13">
      <c r="B68" s="38"/>
      <c r="K68" s="39"/>
    </row>
    <row r="69" spans="2:11" ht="13">
      <c r="B69" s="38"/>
      <c r="K69" s="39"/>
    </row>
    <row r="70" spans="2:11" ht="13">
      <c r="B70" s="38"/>
      <c r="K70" s="39"/>
    </row>
    <row r="71" spans="2:11" ht="13">
      <c r="B71" s="38"/>
      <c r="K71" s="39"/>
    </row>
    <row r="72" spans="2:11" ht="13">
      <c r="B72" s="38"/>
      <c r="K72" s="39"/>
    </row>
    <row r="73" spans="2:11" ht="13">
      <c r="B73" s="38"/>
      <c r="K73" s="39"/>
    </row>
    <row r="74" spans="2:11" ht="13">
      <c r="B74" s="38"/>
      <c r="K74" s="39"/>
    </row>
    <row r="75" spans="2:11" ht="13">
      <c r="B75" s="38"/>
      <c r="K75" s="39"/>
    </row>
    <row r="76" spans="2:11" ht="13">
      <c r="B76" s="38"/>
      <c r="K76" s="39"/>
    </row>
    <row r="77" spans="2:11" ht="13">
      <c r="B77" s="38"/>
      <c r="K77" s="39"/>
    </row>
    <row r="78" spans="2:11" ht="13">
      <c r="B78" s="38"/>
      <c r="K78" s="39"/>
    </row>
    <row r="79" spans="2:11" ht="13">
      <c r="B79" s="38"/>
      <c r="K79" s="39"/>
    </row>
    <row r="80" spans="2:11" ht="13">
      <c r="B80" s="38"/>
      <c r="K80" s="39"/>
    </row>
    <row r="81" spans="2:11" ht="13">
      <c r="B81" s="38"/>
      <c r="K81" s="39"/>
    </row>
    <row r="82" spans="2:11" ht="13">
      <c r="B82" s="38"/>
      <c r="K82" s="39"/>
    </row>
    <row r="83" spans="2:11" ht="13">
      <c r="B83" s="38"/>
      <c r="K83" s="39"/>
    </row>
    <row r="84" spans="2:11" ht="13">
      <c r="B84" s="38"/>
      <c r="K84" s="39"/>
    </row>
    <row r="85" spans="2:11" ht="13">
      <c r="B85" s="38"/>
      <c r="K85" s="39"/>
    </row>
    <row r="86" spans="2:11" ht="13">
      <c r="B86" s="38"/>
      <c r="K86" s="39"/>
    </row>
    <row r="87" spans="2:11" ht="13">
      <c r="B87" s="38"/>
      <c r="K87" s="39"/>
    </row>
    <row r="88" spans="2:11" ht="13">
      <c r="B88" s="38"/>
      <c r="K88" s="39"/>
    </row>
    <row r="89" spans="2:11" ht="13">
      <c r="B89" s="38"/>
      <c r="K89" s="39"/>
    </row>
    <row r="90" spans="2:11" ht="13">
      <c r="B90" s="38"/>
      <c r="K90" s="39"/>
    </row>
    <row r="91" spans="2:11" ht="13">
      <c r="B91" s="38"/>
      <c r="K91" s="39"/>
    </row>
    <row r="92" spans="2:11" ht="13">
      <c r="B92" s="38"/>
      <c r="K92" s="39"/>
    </row>
    <row r="93" spans="2:11" ht="13">
      <c r="B93" s="38"/>
      <c r="K93" s="39"/>
    </row>
    <row r="94" spans="2:11" ht="13">
      <c r="B94" s="38"/>
      <c r="K94" s="39"/>
    </row>
    <row r="95" spans="2:11" ht="13">
      <c r="B95" s="38"/>
      <c r="K95" s="39"/>
    </row>
    <row r="96" spans="2:11" ht="13">
      <c r="B96" s="38"/>
      <c r="K96" s="39"/>
    </row>
    <row r="97" spans="2:11" ht="13">
      <c r="B97" s="38"/>
      <c r="K97" s="39"/>
    </row>
    <row r="98" spans="2:11" ht="13">
      <c r="B98" s="38"/>
      <c r="K98" s="39"/>
    </row>
    <row r="99" spans="2:11" ht="13">
      <c r="B99" s="38"/>
      <c r="K99" s="39"/>
    </row>
    <row r="100" spans="2:11" ht="13">
      <c r="B100" s="38"/>
      <c r="K100" s="39"/>
    </row>
    <row r="101" spans="2:11" ht="13">
      <c r="B101" s="38"/>
      <c r="K101" s="39"/>
    </row>
    <row r="102" spans="2:11" ht="13">
      <c r="B102" s="38"/>
      <c r="K102" s="39"/>
    </row>
    <row r="103" spans="2:11" ht="13">
      <c r="B103" s="38"/>
      <c r="K103" s="39"/>
    </row>
    <row r="104" spans="2:11" ht="13">
      <c r="B104" s="38"/>
      <c r="K104" s="39"/>
    </row>
    <row r="105" spans="2:11" ht="13">
      <c r="B105" s="38"/>
      <c r="K105" s="39"/>
    </row>
    <row r="106" spans="2:11" ht="13">
      <c r="B106" s="38"/>
      <c r="K106" s="39"/>
    </row>
    <row r="107" spans="2:11" ht="13">
      <c r="B107" s="38"/>
      <c r="K107" s="39"/>
    </row>
    <row r="108" spans="2:11" ht="13">
      <c r="B108" s="38"/>
      <c r="K108" s="39"/>
    </row>
    <row r="109" spans="2:11" ht="13">
      <c r="B109" s="38"/>
      <c r="K109" s="39"/>
    </row>
    <row r="110" spans="2:11" ht="13">
      <c r="B110" s="38"/>
      <c r="K110" s="39"/>
    </row>
    <row r="111" spans="2:11" ht="13">
      <c r="B111" s="38"/>
      <c r="K111" s="39"/>
    </row>
    <row r="112" spans="2:11" ht="13">
      <c r="B112" s="38"/>
      <c r="K112" s="39"/>
    </row>
    <row r="113" spans="2:11" ht="13">
      <c r="B113" s="38"/>
      <c r="K113" s="39"/>
    </row>
    <row r="114" spans="2:11" ht="13">
      <c r="B114" s="38"/>
      <c r="K114" s="39"/>
    </row>
    <row r="115" spans="2:11" ht="13">
      <c r="B115" s="38"/>
      <c r="K115" s="39"/>
    </row>
    <row r="116" spans="2:11" ht="13">
      <c r="B116" s="38"/>
      <c r="K116" s="39"/>
    </row>
    <row r="117" spans="2:11" ht="13">
      <c r="B117" s="38"/>
      <c r="K117" s="39"/>
    </row>
    <row r="118" spans="2:11" ht="13">
      <c r="B118" s="38"/>
      <c r="K118" s="39"/>
    </row>
    <row r="119" spans="2:11" ht="13">
      <c r="B119" s="38"/>
      <c r="K119" s="39"/>
    </row>
    <row r="120" spans="2:11" ht="13">
      <c r="B120" s="38"/>
      <c r="K120" s="39"/>
    </row>
    <row r="121" spans="2:11" ht="13">
      <c r="B121" s="38"/>
      <c r="K121" s="39"/>
    </row>
    <row r="122" spans="2:11" ht="13">
      <c r="B122" s="38"/>
      <c r="K122" s="39"/>
    </row>
    <row r="123" spans="2:11" ht="13">
      <c r="B123" s="38"/>
      <c r="K123" s="39"/>
    </row>
    <row r="124" spans="2:11" ht="13">
      <c r="B124" s="38"/>
      <c r="K124" s="39"/>
    </row>
    <row r="125" spans="2:11" ht="13">
      <c r="B125" s="38"/>
      <c r="K125" s="39"/>
    </row>
    <row r="126" spans="2:11" ht="13">
      <c r="B126" s="38"/>
      <c r="K126" s="39"/>
    </row>
    <row r="127" spans="2:11" ht="13">
      <c r="B127" s="38"/>
      <c r="K127" s="39"/>
    </row>
    <row r="128" spans="2:11" ht="13">
      <c r="B128" s="38"/>
      <c r="K128" s="39"/>
    </row>
    <row r="129" spans="2:11" ht="13">
      <c r="B129" s="38"/>
      <c r="K129" s="39"/>
    </row>
    <row r="130" spans="2:11" ht="13">
      <c r="B130" s="38"/>
      <c r="K130" s="39"/>
    </row>
    <row r="131" spans="2:11" ht="13">
      <c r="B131" s="38"/>
      <c r="K131" s="39"/>
    </row>
    <row r="132" spans="2:11" ht="13">
      <c r="B132" s="38"/>
      <c r="K132" s="39"/>
    </row>
    <row r="133" spans="2:11" ht="13">
      <c r="B133" s="38"/>
      <c r="K133" s="39"/>
    </row>
    <row r="134" spans="2:11" ht="13">
      <c r="B134" s="38"/>
      <c r="K134" s="39"/>
    </row>
    <row r="135" spans="2:11" ht="13">
      <c r="B135" s="38"/>
      <c r="K135" s="39"/>
    </row>
    <row r="136" spans="2:11" ht="13">
      <c r="B136" s="38"/>
      <c r="K136" s="39"/>
    </row>
    <row r="137" spans="2:11" ht="13">
      <c r="B137" s="38"/>
      <c r="K137" s="39"/>
    </row>
    <row r="138" spans="2:11" ht="13">
      <c r="B138" s="38"/>
      <c r="K138" s="39"/>
    </row>
    <row r="139" spans="2:11" ht="13">
      <c r="B139" s="38"/>
      <c r="K139" s="39"/>
    </row>
    <row r="140" spans="2:11" ht="13">
      <c r="B140" s="38"/>
      <c r="K140" s="39"/>
    </row>
    <row r="141" spans="2:11" ht="13">
      <c r="B141" s="38"/>
      <c r="K141" s="39"/>
    </row>
    <row r="142" spans="2:11" ht="13">
      <c r="B142" s="38"/>
      <c r="K142" s="39"/>
    </row>
    <row r="143" spans="2:11" ht="13">
      <c r="B143" s="38"/>
      <c r="K143" s="39"/>
    </row>
    <row r="144" spans="2:11" ht="13">
      <c r="B144" s="38"/>
      <c r="K144" s="39"/>
    </row>
    <row r="145" spans="2:11" ht="13">
      <c r="B145" s="38"/>
      <c r="K145" s="39"/>
    </row>
    <row r="146" spans="2:11" ht="13">
      <c r="B146" s="38"/>
      <c r="K146" s="39"/>
    </row>
    <row r="147" spans="2:11" ht="13">
      <c r="B147" s="38"/>
      <c r="K147" s="39"/>
    </row>
    <row r="148" spans="2:11" ht="13">
      <c r="B148" s="38"/>
      <c r="K148" s="39"/>
    </row>
    <row r="149" spans="2:11" ht="13">
      <c r="B149" s="38"/>
      <c r="K149" s="39"/>
    </row>
    <row r="150" spans="2:11" ht="13">
      <c r="B150" s="38"/>
      <c r="K150" s="39"/>
    </row>
    <row r="151" spans="2:11" ht="13">
      <c r="B151" s="38"/>
      <c r="K151" s="39"/>
    </row>
    <row r="152" spans="2:11" ht="13">
      <c r="B152" s="38"/>
      <c r="K152" s="39"/>
    </row>
    <row r="153" spans="2:11" ht="13">
      <c r="B153" s="38"/>
      <c r="K153" s="39"/>
    </row>
    <row r="154" spans="2:11" ht="13">
      <c r="B154" s="38"/>
      <c r="K154" s="39"/>
    </row>
    <row r="155" spans="2:11" ht="13">
      <c r="B155" s="38"/>
      <c r="K155" s="39"/>
    </row>
    <row r="156" spans="2:11" ht="13">
      <c r="B156" s="38"/>
      <c r="K156" s="39"/>
    </row>
    <row r="157" spans="2:11" ht="13">
      <c r="B157" s="38"/>
      <c r="K157" s="39"/>
    </row>
    <row r="158" spans="2:11" ht="13">
      <c r="B158" s="38"/>
      <c r="K158" s="39"/>
    </row>
    <row r="159" spans="2:11" ht="13">
      <c r="B159" s="38"/>
      <c r="K159" s="39"/>
    </row>
    <row r="160" spans="2:11" ht="13">
      <c r="B160" s="38"/>
      <c r="K160" s="39"/>
    </row>
    <row r="161" spans="2:11" ht="13">
      <c r="B161" s="38"/>
      <c r="K161" s="39"/>
    </row>
    <row r="162" spans="2:11" ht="13">
      <c r="B162" s="38"/>
      <c r="K162" s="39"/>
    </row>
    <row r="163" spans="2:11" ht="13">
      <c r="B163" s="38"/>
      <c r="K163" s="39"/>
    </row>
    <row r="164" spans="2:11" ht="13">
      <c r="B164" s="38"/>
      <c r="K164" s="39"/>
    </row>
    <row r="165" spans="2:11" ht="13">
      <c r="B165" s="38"/>
      <c r="K165" s="39"/>
    </row>
    <row r="166" spans="2:11" ht="13">
      <c r="B166" s="38"/>
      <c r="K166" s="39"/>
    </row>
    <row r="167" spans="2:11" ht="13">
      <c r="B167" s="38"/>
      <c r="K167" s="39"/>
    </row>
    <row r="168" spans="2:11" ht="13">
      <c r="B168" s="38"/>
      <c r="K168" s="39"/>
    </row>
    <row r="169" spans="2:11" ht="13">
      <c r="B169" s="38"/>
      <c r="K169" s="39"/>
    </row>
    <row r="170" spans="2:11" ht="13">
      <c r="B170" s="38"/>
      <c r="K170" s="39"/>
    </row>
    <row r="171" spans="2:11" ht="13">
      <c r="B171" s="38"/>
      <c r="K171" s="39"/>
    </row>
    <row r="172" spans="2:11" ht="13">
      <c r="B172" s="38"/>
      <c r="K172" s="39"/>
    </row>
    <row r="173" spans="2:11" ht="13">
      <c r="B173" s="38"/>
      <c r="K173" s="39"/>
    </row>
    <row r="174" spans="2:11" ht="13">
      <c r="B174" s="38"/>
      <c r="K174" s="39"/>
    </row>
    <row r="175" spans="2:11" ht="13">
      <c r="B175" s="38"/>
      <c r="K175" s="39"/>
    </row>
    <row r="176" spans="2:11" ht="13">
      <c r="B176" s="38"/>
      <c r="K176" s="39"/>
    </row>
    <row r="177" spans="2:11" ht="13">
      <c r="B177" s="38"/>
      <c r="K177" s="39"/>
    </row>
    <row r="178" spans="2:11" ht="13">
      <c r="B178" s="38"/>
      <c r="K178" s="39"/>
    </row>
    <row r="179" spans="2:11" ht="13">
      <c r="B179" s="38"/>
      <c r="K179" s="39"/>
    </row>
    <row r="180" spans="2:11" ht="13">
      <c r="B180" s="38"/>
      <c r="K180" s="39"/>
    </row>
    <row r="181" spans="2:11" ht="13">
      <c r="B181" s="38"/>
      <c r="K181" s="39"/>
    </row>
    <row r="182" spans="2:11" ht="13">
      <c r="B182" s="38"/>
      <c r="K182" s="39"/>
    </row>
    <row r="183" spans="2:11" ht="13">
      <c r="B183" s="38"/>
      <c r="K183" s="39"/>
    </row>
    <row r="184" spans="2:11" ht="13">
      <c r="B184" s="38"/>
      <c r="K184" s="39"/>
    </row>
    <row r="185" spans="2:11" ht="13">
      <c r="B185" s="38"/>
      <c r="K185" s="39"/>
    </row>
    <row r="186" spans="2:11" ht="13">
      <c r="B186" s="38"/>
      <c r="K186" s="39"/>
    </row>
    <row r="187" spans="2:11" ht="13">
      <c r="B187" s="38"/>
      <c r="K187" s="39"/>
    </row>
    <row r="188" spans="2:11" ht="13">
      <c r="B188" s="38"/>
      <c r="K188" s="39"/>
    </row>
    <row r="189" spans="2:11" ht="13">
      <c r="B189" s="38"/>
      <c r="K189" s="39"/>
    </row>
    <row r="190" spans="2:11" ht="13">
      <c r="B190" s="38"/>
      <c r="K190" s="39"/>
    </row>
    <row r="191" spans="2:11" ht="13">
      <c r="B191" s="38"/>
      <c r="K191" s="39"/>
    </row>
    <row r="192" spans="2:11" ht="13">
      <c r="B192" s="38"/>
      <c r="K192" s="39"/>
    </row>
    <row r="193" spans="2:11" ht="13">
      <c r="B193" s="38"/>
      <c r="K193" s="39"/>
    </row>
    <row r="194" spans="2:11" ht="13">
      <c r="B194" s="38"/>
      <c r="K194" s="39"/>
    </row>
    <row r="195" spans="2:11" ht="13">
      <c r="B195" s="38"/>
      <c r="K195" s="39"/>
    </row>
    <row r="196" spans="2:11" ht="13">
      <c r="B196" s="38"/>
      <c r="K196" s="39"/>
    </row>
    <row r="197" spans="2:11" ht="13">
      <c r="B197" s="38"/>
      <c r="K197" s="39"/>
    </row>
    <row r="198" spans="2:11" ht="13">
      <c r="B198" s="38"/>
      <c r="K198" s="39"/>
    </row>
    <row r="199" spans="2:11" ht="13">
      <c r="B199" s="38"/>
      <c r="K199" s="39"/>
    </row>
    <row r="200" spans="2:11" ht="13">
      <c r="B200" s="38"/>
      <c r="K200" s="39"/>
    </row>
    <row r="201" spans="2:11" ht="13">
      <c r="B201" s="38"/>
      <c r="K201" s="39"/>
    </row>
    <row r="202" spans="2:11" ht="13">
      <c r="B202" s="38"/>
      <c r="K202" s="39"/>
    </row>
    <row r="203" spans="2:11" ht="13">
      <c r="B203" s="38"/>
      <c r="K203" s="39"/>
    </row>
    <row r="204" spans="2:11" ht="13">
      <c r="B204" s="38"/>
      <c r="K204" s="39"/>
    </row>
    <row r="205" spans="2:11" ht="13">
      <c r="B205" s="38"/>
      <c r="K205" s="39"/>
    </row>
    <row r="206" spans="2:11" ht="13">
      <c r="B206" s="38"/>
      <c r="K206" s="39"/>
    </row>
    <row r="207" spans="2:11" ht="13">
      <c r="B207" s="38"/>
      <c r="K207" s="39"/>
    </row>
    <row r="208" spans="2:11" ht="13">
      <c r="B208" s="38"/>
      <c r="K208" s="39"/>
    </row>
    <row r="209" spans="2:11" ht="13">
      <c r="B209" s="38"/>
      <c r="K209" s="39"/>
    </row>
    <row r="210" spans="2:11" ht="13">
      <c r="B210" s="38"/>
      <c r="K210" s="39"/>
    </row>
    <row r="211" spans="2:11" ht="13">
      <c r="B211" s="38"/>
      <c r="K211" s="39"/>
    </row>
    <row r="212" spans="2:11" ht="13">
      <c r="B212" s="38"/>
      <c r="K212" s="39"/>
    </row>
    <row r="213" spans="2:11" ht="13">
      <c r="B213" s="38"/>
      <c r="K213" s="39"/>
    </row>
    <row r="214" spans="2:11" ht="13">
      <c r="B214" s="38"/>
      <c r="K214" s="39"/>
    </row>
    <row r="215" spans="2:11" ht="13">
      <c r="B215" s="38"/>
      <c r="K215" s="39"/>
    </row>
    <row r="216" spans="2:11" ht="13">
      <c r="B216" s="38"/>
      <c r="K216" s="39"/>
    </row>
    <row r="217" spans="2:11" ht="13">
      <c r="B217" s="38"/>
      <c r="K217" s="39"/>
    </row>
    <row r="218" spans="2:11" ht="13">
      <c r="B218" s="38"/>
      <c r="K218" s="39"/>
    </row>
    <row r="219" spans="2:11" ht="13">
      <c r="B219" s="38"/>
      <c r="K219" s="39"/>
    </row>
    <row r="220" spans="2:11" ht="13">
      <c r="B220" s="38"/>
      <c r="K220" s="39"/>
    </row>
    <row r="221" spans="2:11" ht="13">
      <c r="B221" s="38"/>
      <c r="K221" s="39"/>
    </row>
    <row r="222" spans="2:11" ht="13">
      <c r="B222" s="38"/>
      <c r="K222" s="39"/>
    </row>
    <row r="223" spans="2:11" ht="13">
      <c r="B223" s="38"/>
      <c r="K223" s="39"/>
    </row>
    <row r="224" spans="2:11" ht="13">
      <c r="B224" s="38"/>
      <c r="K224" s="39"/>
    </row>
    <row r="225" spans="2:11" ht="13">
      <c r="B225" s="38"/>
      <c r="K225" s="39"/>
    </row>
    <row r="226" spans="2:11" ht="13">
      <c r="B226" s="38"/>
      <c r="K226" s="39"/>
    </row>
    <row r="227" spans="2:11" ht="13">
      <c r="B227" s="38"/>
      <c r="K227" s="39"/>
    </row>
    <row r="228" spans="2:11" ht="13">
      <c r="B228" s="38"/>
      <c r="K228" s="39"/>
    </row>
    <row r="229" spans="2:11" ht="13">
      <c r="B229" s="38"/>
      <c r="K229" s="39"/>
    </row>
    <row r="230" spans="2:11" ht="13">
      <c r="B230" s="38"/>
      <c r="K230" s="39"/>
    </row>
    <row r="231" spans="2:11" ht="13">
      <c r="B231" s="38"/>
      <c r="K231" s="39"/>
    </row>
    <row r="232" spans="2:11" ht="13">
      <c r="B232" s="38"/>
      <c r="K232" s="39"/>
    </row>
    <row r="233" spans="2:11" ht="13">
      <c r="B233" s="38"/>
      <c r="K233" s="39"/>
    </row>
    <row r="234" spans="2:11" ht="13">
      <c r="B234" s="38"/>
      <c r="K234" s="39"/>
    </row>
    <row r="235" spans="2:11" ht="13">
      <c r="B235" s="38"/>
      <c r="K235" s="39"/>
    </row>
    <row r="236" spans="2:11" ht="13">
      <c r="B236" s="38"/>
      <c r="K236" s="39"/>
    </row>
    <row r="237" spans="2:11" ht="13">
      <c r="B237" s="38"/>
      <c r="K237" s="39"/>
    </row>
    <row r="238" spans="2:11" ht="13">
      <c r="B238" s="38"/>
      <c r="K238" s="39"/>
    </row>
    <row r="239" spans="2:11" ht="13">
      <c r="B239" s="38"/>
      <c r="K239" s="39"/>
    </row>
    <row r="240" spans="2:11" ht="13">
      <c r="B240" s="38"/>
      <c r="K240" s="39"/>
    </row>
    <row r="241" spans="2:11" ht="13">
      <c r="B241" s="38"/>
      <c r="K241" s="39"/>
    </row>
    <row r="242" spans="2:11" ht="13">
      <c r="B242" s="38"/>
      <c r="K242" s="39"/>
    </row>
    <row r="243" spans="2:11" ht="13">
      <c r="B243" s="38"/>
      <c r="K243" s="39"/>
    </row>
    <row r="244" spans="2:11" ht="13">
      <c r="B244" s="38"/>
      <c r="K244" s="39"/>
    </row>
    <row r="245" spans="2:11" ht="13">
      <c r="B245" s="38"/>
      <c r="K245" s="39"/>
    </row>
    <row r="246" spans="2:11" ht="13">
      <c r="B246" s="38"/>
      <c r="K246" s="39"/>
    </row>
    <row r="247" spans="2:11" ht="13">
      <c r="B247" s="38"/>
      <c r="K247" s="39"/>
    </row>
    <row r="248" spans="2:11" ht="13">
      <c r="B248" s="38"/>
      <c r="K248" s="39"/>
    </row>
    <row r="249" spans="2:11" ht="13">
      <c r="B249" s="38"/>
      <c r="K249" s="39"/>
    </row>
    <row r="250" spans="2:11" ht="13">
      <c r="B250" s="38"/>
      <c r="K250" s="39"/>
    </row>
    <row r="251" spans="2:11" ht="13">
      <c r="B251" s="38"/>
      <c r="K251" s="39"/>
    </row>
    <row r="252" spans="2:11" ht="13">
      <c r="B252" s="38"/>
      <c r="K252" s="39"/>
    </row>
    <row r="253" spans="2:11" ht="13">
      <c r="B253" s="38"/>
      <c r="K253" s="39"/>
    </row>
    <row r="254" spans="2:11" ht="13">
      <c r="B254" s="38"/>
      <c r="K254" s="39"/>
    </row>
    <row r="255" spans="2:11" ht="13">
      <c r="B255" s="38"/>
      <c r="K255" s="39"/>
    </row>
    <row r="256" spans="2:11" ht="13">
      <c r="B256" s="38"/>
      <c r="K256" s="39"/>
    </row>
    <row r="257" spans="2:11" ht="13">
      <c r="B257" s="38"/>
      <c r="K257" s="39"/>
    </row>
    <row r="258" spans="2:11" ht="13">
      <c r="B258" s="38"/>
      <c r="K258" s="39"/>
    </row>
    <row r="259" spans="2:11" ht="13">
      <c r="B259" s="38"/>
      <c r="K259" s="39"/>
    </row>
    <row r="260" spans="2:11" ht="13">
      <c r="B260" s="38"/>
      <c r="K260" s="39"/>
    </row>
    <row r="261" spans="2:11" ht="13">
      <c r="B261" s="38"/>
      <c r="K261" s="39"/>
    </row>
    <row r="262" spans="2:11" ht="13">
      <c r="B262" s="38"/>
      <c r="K262" s="39"/>
    </row>
    <row r="263" spans="2:11" ht="13">
      <c r="B263" s="38"/>
      <c r="K263" s="39"/>
    </row>
    <row r="264" spans="2:11" ht="13">
      <c r="B264" s="38"/>
      <c r="K264" s="39"/>
    </row>
    <row r="265" spans="2:11" ht="13">
      <c r="B265" s="38"/>
      <c r="K265" s="39"/>
    </row>
    <row r="266" spans="2:11" ht="13">
      <c r="B266" s="38"/>
      <c r="K266" s="39"/>
    </row>
    <row r="267" spans="2:11" ht="13">
      <c r="B267" s="38"/>
      <c r="K267" s="39"/>
    </row>
    <row r="268" spans="2:11" ht="13">
      <c r="B268" s="38"/>
      <c r="K268" s="39"/>
    </row>
    <row r="269" spans="2:11" ht="13">
      <c r="B269" s="38"/>
      <c r="K269" s="39"/>
    </row>
    <row r="270" spans="2:11" ht="13">
      <c r="B270" s="38"/>
      <c r="K270" s="39"/>
    </row>
    <row r="271" spans="2:11" ht="13">
      <c r="B271" s="38"/>
      <c r="K271" s="39"/>
    </row>
    <row r="272" spans="2:11" ht="13">
      <c r="B272" s="38"/>
      <c r="K272" s="39"/>
    </row>
    <row r="273" spans="2:11" ht="13">
      <c r="B273" s="38"/>
      <c r="K273" s="39"/>
    </row>
    <row r="274" spans="2:11" ht="13">
      <c r="B274" s="38"/>
      <c r="K274" s="39"/>
    </row>
    <row r="275" spans="2:11" ht="13">
      <c r="B275" s="38"/>
      <c r="K275" s="39"/>
    </row>
    <row r="276" spans="2:11" ht="13">
      <c r="B276" s="38"/>
      <c r="K276" s="39"/>
    </row>
    <row r="277" spans="2:11" ht="13">
      <c r="B277" s="38"/>
      <c r="K277" s="39"/>
    </row>
    <row r="278" spans="2:11" ht="13">
      <c r="B278" s="38"/>
      <c r="K278" s="39"/>
    </row>
    <row r="279" spans="2:11" ht="13">
      <c r="B279" s="38"/>
      <c r="K279" s="39"/>
    </row>
    <row r="280" spans="2:11" ht="13">
      <c r="B280" s="38"/>
      <c r="K280" s="39"/>
    </row>
    <row r="281" spans="2:11" ht="13">
      <c r="B281" s="38"/>
      <c r="K281" s="39"/>
    </row>
    <row r="282" spans="2:11" ht="13">
      <c r="B282" s="38"/>
      <c r="K282" s="39"/>
    </row>
    <row r="283" spans="2:11" ht="13">
      <c r="B283" s="38"/>
      <c r="K283" s="39"/>
    </row>
    <row r="284" spans="2:11" ht="13">
      <c r="B284" s="38"/>
      <c r="K284" s="39"/>
    </row>
    <row r="285" spans="2:11" ht="13">
      <c r="B285" s="38"/>
      <c r="K285" s="39"/>
    </row>
    <row r="286" spans="2:11" ht="13">
      <c r="B286" s="38"/>
      <c r="K286" s="39"/>
    </row>
    <row r="287" spans="2:11" ht="13">
      <c r="B287" s="38"/>
      <c r="K287" s="39"/>
    </row>
    <row r="288" spans="2:11" ht="13">
      <c r="B288" s="38"/>
      <c r="K288" s="39"/>
    </row>
    <row r="289" spans="2:11" ht="13">
      <c r="B289" s="38"/>
      <c r="K289" s="39"/>
    </row>
    <row r="290" spans="2:11" ht="13">
      <c r="B290" s="38"/>
      <c r="K290" s="39"/>
    </row>
    <row r="291" spans="2:11" ht="13">
      <c r="B291" s="38"/>
      <c r="K291" s="39"/>
    </row>
    <row r="292" spans="2:11" ht="13">
      <c r="B292" s="38"/>
      <c r="K292" s="39"/>
    </row>
    <row r="293" spans="2:11" ht="13">
      <c r="B293" s="38"/>
      <c r="K293" s="39"/>
    </row>
    <row r="294" spans="2:11" ht="13">
      <c r="B294" s="38"/>
      <c r="K294" s="39"/>
    </row>
    <row r="295" spans="2:11" ht="13">
      <c r="B295" s="38"/>
      <c r="K295" s="39"/>
    </row>
    <row r="296" spans="2:11" ht="13">
      <c r="B296" s="38"/>
      <c r="K296" s="39"/>
    </row>
    <row r="297" spans="2:11" ht="13">
      <c r="B297" s="38"/>
      <c r="K297" s="39"/>
    </row>
    <row r="298" spans="2:11" ht="13">
      <c r="B298" s="38"/>
      <c r="K298" s="39"/>
    </row>
    <row r="299" spans="2:11" ht="13">
      <c r="B299" s="38"/>
      <c r="K299" s="39"/>
    </row>
    <row r="300" spans="2:11" ht="13">
      <c r="B300" s="38"/>
      <c r="K300" s="39"/>
    </row>
    <row r="301" spans="2:11" ht="13">
      <c r="B301" s="38"/>
      <c r="K301" s="39"/>
    </row>
    <row r="302" spans="2:11" ht="13">
      <c r="B302" s="38"/>
      <c r="K302" s="39"/>
    </row>
    <row r="303" spans="2:11" ht="13">
      <c r="B303" s="38"/>
      <c r="K303" s="39"/>
    </row>
    <row r="304" spans="2:11" ht="13">
      <c r="B304" s="38"/>
      <c r="K304" s="39"/>
    </row>
    <row r="305" spans="2:11" ht="13">
      <c r="B305" s="38"/>
      <c r="K305" s="39"/>
    </row>
    <row r="306" spans="2:11" ht="13">
      <c r="B306" s="38"/>
      <c r="K306" s="39"/>
    </row>
    <row r="307" spans="2:11" ht="13">
      <c r="B307" s="38"/>
      <c r="K307" s="39"/>
    </row>
    <row r="308" spans="2:11" ht="13">
      <c r="B308" s="38"/>
      <c r="K308" s="39"/>
    </row>
    <row r="309" spans="2:11" ht="13">
      <c r="B309" s="38"/>
      <c r="K309" s="39"/>
    </row>
    <row r="310" spans="2:11" ht="13">
      <c r="B310" s="38"/>
      <c r="K310" s="39"/>
    </row>
    <row r="311" spans="2:11" ht="13">
      <c r="B311" s="38"/>
      <c r="K311" s="39"/>
    </row>
    <row r="312" spans="2:11" ht="13">
      <c r="B312" s="38"/>
      <c r="K312" s="39"/>
    </row>
    <row r="313" spans="2:11" ht="13">
      <c r="B313" s="38"/>
      <c r="K313" s="39"/>
    </row>
    <row r="314" spans="2:11" ht="13">
      <c r="B314" s="38"/>
      <c r="K314" s="39"/>
    </row>
    <row r="315" spans="2:11" ht="13">
      <c r="B315" s="38"/>
      <c r="K315" s="39"/>
    </row>
    <row r="316" spans="2:11" ht="13">
      <c r="B316" s="38"/>
      <c r="K316" s="39"/>
    </row>
    <row r="317" spans="2:11" ht="13">
      <c r="B317" s="38"/>
      <c r="K317" s="39"/>
    </row>
    <row r="318" spans="2:11" ht="13">
      <c r="B318" s="38"/>
      <c r="K318" s="39"/>
    </row>
    <row r="319" spans="2:11" ht="13">
      <c r="B319" s="38"/>
      <c r="K319" s="39"/>
    </row>
    <row r="320" spans="2:11" ht="13">
      <c r="B320" s="38"/>
      <c r="K320" s="39"/>
    </row>
    <row r="321" spans="2:11" ht="13">
      <c r="B321" s="38"/>
      <c r="K321" s="39"/>
    </row>
    <row r="322" spans="2:11" ht="13">
      <c r="B322" s="38"/>
      <c r="K322" s="39"/>
    </row>
    <row r="323" spans="2:11" ht="13">
      <c r="B323" s="38"/>
      <c r="K323" s="39"/>
    </row>
    <row r="324" spans="2:11" ht="13">
      <c r="B324" s="38"/>
      <c r="K324" s="39"/>
    </row>
    <row r="325" spans="2:11" ht="13">
      <c r="B325" s="38"/>
      <c r="K325" s="39"/>
    </row>
    <row r="326" spans="2:11" ht="13">
      <c r="B326" s="38"/>
      <c r="K326" s="39"/>
    </row>
    <row r="327" spans="2:11" ht="13">
      <c r="B327" s="38"/>
      <c r="K327" s="39"/>
    </row>
    <row r="328" spans="2:11" ht="13">
      <c r="B328" s="38"/>
      <c r="K328" s="39"/>
    </row>
    <row r="329" spans="2:11" ht="13">
      <c r="B329" s="38"/>
      <c r="K329" s="39"/>
    </row>
    <row r="330" spans="2:11" ht="13">
      <c r="B330" s="38"/>
      <c r="K330" s="39"/>
    </row>
    <row r="331" spans="2:11" ht="13">
      <c r="B331" s="38"/>
      <c r="K331" s="39"/>
    </row>
    <row r="332" spans="2:11" ht="13">
      <c r="B332" s="38"/>
      <c r="K332" s="39"/>
    </row>
    <row r="333" spans="2:11" ht="13">
      <c r="B333" s="38"/>
      <c r="K333" s="39"/>
    </row>
    <row r="334" spans="2:11" ht="13">
      <c r="B334" s="38"/>
      <c r="K334" s="39"/>
    </row>
    <row r="335" spans="2:11" ht="13">
      <c r="B335" s="38"/>
      <c r="K335" s="39"/>
    </row>
    <row r="336" spans="2:11" ht="13">
      <c r="B336" s="38"/>
      <c r="K336" s="39"/>
    </row>
    <row r="337" spans="2:11" ht="13">
      <c r="B337" s="38"/>
      <c r="K337" s="39"/>
    </row>
    <row r="338" spans="2:11" ht="13">
      <c r="B338" s="38"/>
      <c r="K338" s="39"/>
    </row>
    <row r="339" spans="2:11" ht="13">
      <c r="B339" s="38"/>
      <c r="K339" s="39"/>
    </row>
    <row r="340" spans="2:11" ht="13">
      <c r="B340" s="38"/>
      <c r="K340" s="39"/>
    </row>
    <row r="341" spans="2:11" ht="13">
      <c r="B341" s="38"/>
      <c r="K341" s="39"/>
    </row>
    <row r="342" spans="2:11" ht="13">
      <c r="B342" s="38"/>
      <c r="K342" s="39"/>
    </row>
    <row r="343" spans="2:11" ht="13">
      <c r="B343" s="38"/>
      <c r="K343" s="39"/>
    </row>
    <row r="344" spans="2:11" ht="13">
      <c r="B344" s="38"/>
      <c r="K344" s="39"/>
    </row>
    <row r="345" spans="2:11" ht="13">
      <c r="B345" s="38"/>
      <c r="K345" s="39"/>
    </row>
    <row r="346" spans="2:11" ht="13">
      <c r="B346" s="38"/>
      <c r="K346" s="39"/>
    </row>
    <row r="347" spans="2:11" ht="13">
      <c r="B347" s="38"/>
      <c r="K347" s="39"/>
    </row>
    <row r="348" spans="2:11" ht="13">
      <c r="B348" s="38"/>
      <c r="K348" s="39"/>
    </row>
    <row r="349" spans="2:11" ht="13">
      <c r="B349" s="38"/>
      <c r="K349" s="39"/>
    </row>
    <row r="350" spans="2:11" ht="13">
      <c r="B350" s="38"/>
      <c r="K350" s="39"/>
    </row>
    <row r="351" spans="2:11" ht="13">
      <c r="B351" s="38"/>
      <c r="K351" s="39"/>
    </row>
    <row r="352" spans="2:11" ht="13">
      <c r="B352" s="38"/>
      <c r="K352" s="39"/>
    </row>
    <row r="353" spans="2:11" ht="13">
      <c r="B353" s="38"/>
      <c r="K353" s="39"/>
    </row>
    <row r="354" spans="2:11" ht="13">
      <c r="B354" s="38"/>
      <c r="K354" s="39"/>
    </row>
    <row r="355" spans="2:11" ht="13">
      <c r="B355" s="38"/>
      <c r="K355" s="39"/>
    </row>
    <row r="356" spans="2:11" ht="13">
      <c r="B356" s="38"/>
      <c r="K356" s="39"/>
    </row>
    <row r="357" spans="2:11" ht="13">
      <c r="B357" s="38"/>
      <c r="K357" s="39"/>
    </row>
    <row r="358" spans="2:11" ht="13">
      <c r="B358" s="38"/>
      <c r="K358" s="39"/>
    </row>
    <row r="359" spans="2:11" ht="13">
      <c r="B359" s="38"/>
      <c r="K359" s="39"/>
    </row>
    <row r="360" spans="2:11" ht="13">
      <c r="B360" s="38"/>
      <c r="K360" s="39"/>
    </row>
    <row r="361" spans="2:11" ht="13">
      <c r="B361" s="38"/>
      <c r="K361" s="39"/>
    </row>
    <row r="362" spans="2:11" ht="13">
      <c r="B362" s="38"/>
      <c r="K362" s="39"/>
    </row>
    <row r="363" spans="2:11" ht="13">
      <c r="B363" s="38"/>
      <c r="K363" s="39"/>
    </row>
    <row r="364" spans="2:11" ht="13">
      <c r="B364" s="38"/>
      <c r="K364" s="39"/>
    </row>
    <row r="365" spans="2:11" ht="13">
      <c r="B365" s="38"/>
      <c r="K365" s="39"/>
    </row>
    <row r="366" spans="2:11" ht="13">
      <c r="B366" s="38"/>
      <c r="K366" s="39"/>
    </row>
    <row r="367" spans="2:11" ht="13">
      <c r="B367" s="38"/>
      <c r="K367" s="39"/>
    </row>
    <row r="368" spans="2:11" ht="13">
      <c r="B368" s="38"/>
      <c r="K368" s="39"/>
    </row>
    <row r="369" spans="2:11" ht="13">
      <c r="B369" s="38"/>
      <c r="K369" s="39"/>
    </row>
    <row r="370" spans="2:11" ht="13">
      <c r="B370" s="38"/>
      <c r="K370" s="39"/>
    </row>
    <row r="371" spans="2:11" ht="13">
      <c r="B371" s="38"/>
      <c r="K371" s="39"/>
    </row>
    <row r="372" spans="2:11" ht="13">
      <c r="B372" s="38"/>
      <c r="K372" s="39"/>
    </row>
    <row r="373" spans="2:11" ht="13">
      <c r="B373" s="38"/>
      <c r="K373" s="39"/>
    </row>
    <row r="374" spans="2:11" ht="13">
      <c r="B374" s="38"/>
      <c r="K374" s="39"/>
    </row>
    <row r="375" spans="2:11" ht="13">
      <c r="B375" s="38"/>
      <c r="K375" s="39"/>
    </row>
    <row r="376" spans="2:11" ht="13">
      <c r="B376" s="38"/>
      <c r="K376" s="39"/>
    </row>
    <row r="377" spans="2:11" ht="13">
      <c r="B377" s="38"/>
      <c r="K377" s="39"/>
    </row>
    <row r="378" spans="2:11" ht="13">
      <c r="B378" s="38"/>
      <c r="K378" s="39"/>
    </row>
    <row r="379" spans="2:11" ht="13">
      <c r="B379" s="38"/>
      <c r="K379" s="39"/>
    </row>
    <row r="380" spans="2:11" ht="13">
      <c r="B380" s="38"/>
      <c r="K380" s="39"/>
    </row>
    <row r="381" spans="2:11" ht="13">
      <c r="B381" s="38"/>
      <c r="K381" s="39"/>
    </row>
    <row r="382" spans="2:11" ht="13">
      <c r="B382" s="38"/>
      <c r="K382" s="39"/>
    </row>
    <row r="383" spans="2:11" ht="13">
      <c r="B383" s="38"/>
      <c r="K383" s="39"/>
    </row>
    <row r="384" spans="2:11" ht="13">
      <c r="B384" s="38"/>
      <c r="K384" s="39"/>
    </row>
    <row r="385" spans="2:11" ht="13">
      <c r="B385" s="38"/>
      <c r="K385" s="39"/>
    </row>
    <row r="386" spans="2:11" ht="13">
      <c r="B386" s="38"/>
      <c r="K386" s="39"/>
    </row>
    <row r="387" spans="2:11" ht="13">
      <c r="B387" s="38"/>
      <c r="K387" s="39"/>
    </row>
    <row r="388" spans="2:11" ht="13">
      <c r="B388" s="38"/>
      <c r="K388" s="39"/>
    </row>
    <row r="389" spans="2:11" ht="13">
      <c r="B389" s="38"/>
      <c r="K389" s="39"/>
    </row>
    <row r="390" spans="2:11" ht="13">
      <c r="B390" s="38"/>
      <c r="K390" s="39"/>
    </row>
    <row r="391" spans="2:11" ht="13">
      <c r="B391" s="38"/>
      <c r="K391" s="39"/>
    </row>
    <row r="392" spans="2:11" ht="13">
      <c r="B392" s="38"/>
      <c r="K392" s="39"/>
    </row>
    <row r="393" spans="2:11" ht="13">
      <c r="B393" s="38"/>
      <c r="K393" s="39"/>
    </row>
    <row r="394" spans="2:11" ht="13">
      <c r="B394" s="38"/>
      <c r="K394" s="39"/>
    </row>
    <row r="395" spans="2:11" ht="13">
      <c r="B395" s="38"/>
      <c r="K395" s="39"/>
    </row>
    <row r="396" spans="2:11" ht="13">
      <c r="B396" s="38"/>
      <c r="K396" s="39"/>
    </row>
    <row r="397" spans="2:11" ht="13">
      <c r="B397" s="38"/>
      <c r="K397" s="39"/>
    </row>
    <row r="398" spans="2:11" ht="13">
      <c r="B398" s="38"/>
      <c r="K398" s="39"/>
    </row>
    <row r="399" spans="2:11" ht="13">
      <c r="B399" s="38"/>
      <c r="K399" s="39"/>
    </row>
    <row r="400" spans="2:11" ht="13">
      <c r="B400" s="38"/>
      <c r="K400" s="39"/>
    </row>
    <row r="401" spans="2:11" ht="13">
      <c r="B401" s="38"/>
      <c r="K401" s="39"/>
    </row>
    <row r="402" spans="2:11" ht="13">
      <c r="B402" s="38"/>
      <c r="K402" s="39"/>
    </row>
    <row r="403" spans="2:11" ht="13">
      <c r="B403" s="38"/>
      <c r="K403" s="39"/>
    </row>
    <row r="404" spans="2:11" ht="13">
      <c r="B404" s="38"/>
      <c r="K404" s="39"/>
    </row>
    <row r="405" spans="2:11" ht="13">
      <c r="B405" s="38"/>
      <c r="K405" s="39"/>
    </row>
    <row r="406" spans="2:11" ht="13">
      <c r="B406" s="38"/>
      <c r="K406" s="39"/>
    </row>
    <row r="407" spans="2:11" ht="13">
      <c r="B407" s="38"/>
      <c r="K407" s="39"/>
    </row>
    <row r="408" spans="2:11" ht="13">
      <c r="B408" s="38"/>
      <c r="K408" s="39"/>
    </row>
    <row r="409" spans="2:11" ht="13">
      <c r="B409" s="38"/>
      <c r="K409" s="39"/>
    </row>
    <row r="410" spans="2:11" ht="13">
      <c r="B410" s="38"/>
      <c r="K410" s="39"/>
    </row>
    <row r="411" spans="2:11" ht="13">
      <c r="B411" s="38"/>
      <c r="K411" s="39"/>
    </row>
    <row r="412" spans="2:11" ht="13">
      <c r="B412" s="38"/>
      <c r="K412" s="39"/>
    </row>
    <row r="413" spans="2:11" ht="13">
      <c r="B413" s="38"/>
      <c r="K413" s="39"/>
    </row>
    <row r="414" spans="2:11" ht="13">
      <c r="B414" s="38"/>
      <c r="K414" s="39"/>
    </row>
    <row r="415" spans="2:11" ht="13">
      <c r="B415" s="38"/>
      <c r="K415" s="39"/>
    </row>
    <row r="416" spans="2:11" ht="13">
      <c r="B416" s="38"/>
      <c r="K416" s="39"/>
    </row>
    <row r="417" spans="2:11" ht="13">
      <c r="B417" s="38"/>
      <c r="K417" s="39"/>
    </row>
    <row r="418" spans="2:11" ht="13">
      <c r="B418" s="38"/>
      <c r="K418" s="39"/>
    </row>
    <row r="419" spans="2:11" ht="13">
      <c r="B419" s="38"/>
      <c r="K419" s="39"/>
    </row>
    <row r="420" spans="2:11" ht="13">
      <c r="B420" s="38"/>
      <c r="K420" s="39"/>
    </row>
    <row r="421" spans="2:11" ht="13">
      <c r="B421" s="38"/>
      <c r="K421" s="39"/>
    </row>
    <row r="422" spans="2:11" ht="13">
      <c r="B422" s="38"/>
      <c r="K422" s="39"/>
    </row>
    <row r="423" spans="2:11" ht="13">
      <c r="B423" s="38"/>
      <c r="K423" s="39"/>
    </row>
    <row r="424" spans="2:11" ht="13">
      <c r="B424" s="38"/>
      <c r="K424" s="39"/>
    </row>
    <row r="425" spans="2:11" ht="13">
      <c r="B425" s="38"/>
      <c r="K425" s="39"/>
    </row>
    <row r="426" spans="2:11" ht="13">
      <c r="B426" s="38"/>
      <c r="K426" s="39"/>
    </row>
    <row r="427" spans="2:11" ht="13">
      <c r="B427" s="38"/>
      <c r="K427" s="39"/>
    </row>
    <row r="428" spans="2:11" ht="13">
      <c r="B428" s="38"/>
      <c r="K428" s="39"/>
    </row>
    <row r="429" spans="2:11" ht="13">
      <c r="B429" s="38"/>
      <c r="K429" s="39"/>
    </row>
    <row r="430" spans="2:11" ht="13">
      <c r="B430" s="38"/>
      <c r="K430" s="39"/>
    </row>
    <row r="431" spans="2:11" ht="13">
      <c r="B431" s="38"/>
      <c r="K431" s="39"/>
    </row>
    <row r="432" spans="2:11" ht="13">
      <c r="B432" s="38"/>
      <c r="K432" s="39"/>
    </row>
    <row r="433" spans="2:11" ht="13">
      <c r="B433" s="38"/>
      <c r="K433" s="39"/>
    </row>
    <row r="434" spans="2:11" ht="13">
      <c r="B434" s="38"/>
      <c r="K434" s="39"/>
    </row>
    <row r="435" spans="2:11" ht="13">
      <c r="B435" s="38"/>
      <c r="K435" s="39"/>
    </row>
    <row r="436" spans="2:11" ht="13">
      <c r="B436" s="38"/>
      <c r="K436" s="39"/>
    </row>
    <row r="437" spans="2:11" ht="13">
      <c r="B437" s="38"/>
      <c r="K437" s="39"/>
    </row>
    <row r="438" spans="2:11" ht="13">
      <c r="B438" s="38"/>
      <c r="K438" s="39"/>
    </row>
    <row r="439" spans="2:11" ht="13">
      <c r="B439" s="38"/>
      <c r="K439" s="39"/>
    </row>
    <row r="440" spans="2:11" ht="13">
      <c r="B440" s="38"/>
      <c r="K440" s="39"/>
    </row>
    <row r="441" spans="2:11" ht="13">
      <c r="B441" s="38"/>
      <c r="K441" s="39"/>
    </row>
    <row r="442" spans="2:11" ht="13">
      <c r="B442" s="38"/>
      <c r="K442" s="39"/>
    </row>
    <row r="443" spans="2:11" ht="13">
      <c r="B443" s="38"/>
      <c r="K443" s="39"/>
    </row>
    <row r="444" spans="2:11" ht="13">
      <c r="B444" s="38"/>
      <c r="K444" s="39"/>
    </row>
    <row r="445" spans="2:11" ht="13">
      <c r="B445" s="38"/>
      <c r="K445" s="39"/>
    </row>
    <row r="446" spans="2:11" ht="13">
      <c r="B446" s="38"/>
      <c r="K446" s="39"/>
    </row>
    <row r="447" spans="2:11" ht="13">
      <c r="B447" s="38"/>
      <c r="K447" s="39"/>
    </row>
    <row r="448" spans="2:11" ht="13">
      <c r="B448" s="38"/>
      <c r="K448" s="39"/>
    </row>
    <row r="449" spans="2:11" ht="13">
      <c r="B449" s="38"/>
      <c r="K449" s="39"/>
    </row>
    <row r="450" spans="2:11" ht="13">
      <c r="B450" s="38"/>
      <c r="K450" s="39"/>
    </row>
    <row r="451" spans="2:11" ht="13">
      <c r="B451" s="38"/>
      <c r="K451" s="39"/>
    </row>
    <row r="452" spans="2:11" ht="13">
      <c r="B452" s="38"/>
      <c r="K452" s="39"/>
    </row>
    <row r="453" spans="2:11" ht="13">
      <c r="B453" s="38"/>
      <c r="K453" s="39"/>
    </row>
    <row r="454" spans="2:11" ht="13">
      <c r="B454" s="38"/>
      <c r="K454" s="39"/>
    </row>
    <row r="455" spans="2:11" ht="13">
      <c r="B455" s="38"/>
      <c r="K455" s="39"/>
    </row>
    <row r="456" spans="2:11" ht="13">
      <c r="B456" s="38"/>
      <c r="K456" s="39"/>
    </row>
    <row r="457" spans="2:11" ht="13">
      <c r="B457" s="38"/>
      <c r="K457" s="39"/>
    </row>
    <row r="458" spans="2:11" ht="13">
      <c r="B458" s="38"/>
      <c r="K458" s="39"/>
    </row>
    <row r="459" spans="2:11" ht="13">
      <c r="B459" s="38"/>
      <c r="K459" s="39"/>
    </row>
    <row r="460" spans="2:11" ht="13">
      <c r="B460" s="38"/>
      <c r="K460" s="39"/>
    </row>
    <row r="461" spans="2:11" ht="13">
      <c r="B461" s="38"/>
      <c r="K461" s="39"/>
    </row>
    <row r="462" spans="2:11" ht="13">
      <c r="B462" s="38"/>
      <c r="K462" s="39"/>
    </row>
    <row r="463" spans="2:11" ht="13">
      <c r="B463" s="38"/>
      <c r="K463" s="39"/>
    </row>
    <row r="464" spans="2:11" ht="13">
      <c r="B464" s="38"/>
      <c r="K464" s="39"/>
    </row>
    <row r="465" spans="2:11" ht="13">
      <c r="B465" s="38"/>
      <c r="K465" s="39"/>
    </row>
    <row r="466" spans="2:11" ht="13">
      <c r="B466" s="38"/>
      <c r="K466" s="39"/>
    </row>
    <row r="467" spans="2:11" ht="13">
      <c r="B467" s="38"/>
      <c r="K467" s="39"/>
    </row>
    <row r="468" spans="2:11" ht="13">
      <c r="B468" s="38"/>
      <c r="K468" s="39"/>
    </row>
    <row r="469" spans="2:11" ht="13">
      <c r="B469" s="38"/>
      <c r="K469" s="39"/>
    </row>
    <row r="470" spans="2:11" ht="13">
      <c r="B470" s="38"/>
      <c r="K470" s="39"/>
    </row>
    <row r="471" spans="2:11" ht="13">
      <c r="B471" s="38"/>
      <c r="K471" s="39"/>
    </row>
    <row r="472" spans="2:11" ht="13">
      <c r="B472" s="38"/>
      <c r="K472" s="39"/>
    </row>
    <row r="473" spans="2:11" ht="13">
      <c r="B473" s="38"/>
      <c r="K473" s="39"/>
    </row>
    <row r="474" spans="2:11" ht="13">
      <c r="B474" s="38"/>
      <c r="K474" s="39"/>
    </row>
    <row r="475" spans="2:11" ht="13">
      <c r="B475" s="38"/>
      <c r="K475" s="39"/>
    </row>
    <row r="476" spans="2:11" ht="13">
      <c r="B476" s="38"/>
      <c r="K476" s="39"/>
    </row>
    <row r="477" spans="2:11" ht="13">
      <c r="B477" s="38"/>
      <c r="K477" s="39"/>
    </row>
    <row r="478" spans="2:11" ht="13">
      <c r="B478" s="38"/>
      <c r="K478" s="39"/>
    </row>
    <row r="479" spans="2:11" ht="13">
      <c r="B479" s="38"/>
      <c r="K479" s="39"/>
    </row>
    <row r="480" spans="2:11" ht="13">
      <c r="B480" s="38"/>
      <c r="K480" s="39"/>
    </row>
    <row r="481" spans="2:11" ht="13">
      <c r="B481" s="38"/>
      <c r="K481" s="39"/>
    </row>
    <row r="482" spans="2:11" ht="13">
      <c r="B482" s="38"/>
      <c r="K482" s="39"/>
    </row>
    <row r="483" spans="2:11" ht="13">
      <c r="B483" s="38"/>
      <c r="K483" s="39"/>
    </row>
    <row r="484" spans="2:11" ht="13">
      <c r="B484" s="38"/>
      <c r="K484" s="39"/>
    </row>
    <row r="485" spans="2:11" ht="13">
      <c r="B485" s="38"/>
      <c r="K485" s="39"/>
    </row>
    <row r="486" spans="2:11" ht="13">
      <c r="B486" s="38"/>
      <c r="K486" s="39"/>
    </row>
    <row r="487" spans="2:11" ht="13">
      <c r="B487" s="38"/>
      <c r="K487" s="39"/>
    </row>
    <row r="488" spans="2:11" ht="13">
      <c r="B488" s="38"/>
      <c r="K488" s="39"/>
    </row>
    <row r="489" spans="2:11" ht="13">
      <c r="B489" s="38"/>
      <c r="K489" s="39"/>
    </row>
    <row r="490" spans="2:11" ht="13">
      <c r="B490" s="38"/>
      <c r="K490" s="39"/>
    </row>
    <row r="491" spans="2:11" ht="13">
      <c r="B491" s="38"/>
      <c r="K491" s="39"/>
    </row>
    <row r="492" spans="2:11" ht="13">
      <c r="B492" s="38"/>
      <c r="K492" s="39"/>
    </row>
    <row r="493" spans="2:11" ht="13">
      <c r="B493" s="38"/>
      <c r="K493" s="39"/>
    </row>
    <row r="494" spans="2:11" ht="13">
      <c r="B494" s="38"/>
      <c r="K494" s="39"/>
    </row>
    <row r="495" spans="2:11" ht="13">
      <c r="B495" s="38"/>
      <c r="K495" s="39"/>
    </row>
    <row r="496" spans="2:11" ht="13">
      <c r="B496" s="38"/>
      <c r="K496" s="39"/>
    </row>
    <row r="497" spans="2:11" ht="13">
      <c r="B497" s="38"/>
      <c r="K497" s="39"/>
    </row>
    <row r="498" spans="2:11" ht="13">
      <c r="B498" s="38"/>
      <c r="K498" s="39"/>
    </row>
    <row r="499" spans="2:11" ht="13">
      <c r="B499" s="38"/>
      <c r="K499" s="39"/>
    </row>
    <row r="500" spans="2:11" ht="13">
      <c r="B500" s="38"/>
      <c r="K500" s="39"/>
    </row>
    <row r="501" spans="2:11" ht="13">
      <c r="B501" s="38"/>
      <c r="K501" s="39"/>
    </row>
    <row r="502" spans="2:11" ht="13">
      <c r="B502" s="38"/>
      <c r="K502" s="39"/>
    </row>
    <row r="503" spans="2:11" ht="13">
      <c r="B503" s="38"/>
      <c r="K503" s="39"/>
    </row>
    <row r="504" spans="2:11" ht="13">
      <c r="B504" s="38"/>
      <c r="K504" s="39"/>
    </row>
    <row r="505" spans="2:11" ht="13">
      <c r="B505" s="38"/>
      <c r="K505" s="39"/>
    </row>
    <row r="506" spans="2:11" ht="13">
      <c r="B506" s="38"/>
      <c r="K506" s="39"/>
    </row>
    <row r="507" spans="2:11" ht="13">
      <c r="B507" s="38"/>
      <c r="K507" s="39"/>
    </row>
    <row r="508" spans="2:11" ht="13">
      <c r="B508" s="38"/>
      <c r="K508" s="39"/>
    </row>
    <row r="509" spans="2:11" ht="13">
      <c r="B509" s="38"/>
      <c r="K509" s="39"/>
    </row>
    <row r="510" spans="2:11" ht="13">
      <c r="B510" s="38"/>
      <c r="K510" s="39"/>
    </row>
    <row r="511" spans="2:11" ht="13">
      <c r="B511" s="38"/>
      <c r="K511" s="39"/>
    </row>
    <row r="512" spans="2:11" ht="13">
      <c r="B512" s="38"/>
      <c r="K512" s="39"/>
    </row>
    <row r="513" spans="2:11" ht="13">
      <c r="B513" s="38"/>
      <c r="K513" s="39"/>
    </row>
    <row r="514" spans="2:11" ht="13">
      <c r="B514" s="38"/>
      <c r="K514" s="39"/>
    </row>
    <row r="515" spans="2:11" ht="13">
      <c r="B515" s="38"/>
      <c r="K515" s="39"/>
    </row>
    <row r="516" spans="2:11" ht="13">
      <c r="B516" s="38"/>
      <c r="K516" s="39"/>
    </row>
    <row r="517" spans="2:11" ht="13">
      <c r="B517" s="38"/>
      <c r="K517" s="39"/>
    </row>
    <row r="518" spans="2:11" ht="13">
      <c r="B518" s="38"/>
      <c r="K518" s="39"/>
    </row>
    <row r="519" spans="2:11" ht="13">
      <c r="B519" s="38"/>
      <c r="K519" s="39"/>
    </row>
    <row r="520" spans="2:11" ht="13">
      <c r="B520" s="38"/>
      <c r="K520" s="39"/>
    </row>
    <row r="521" spans="2:11" ht="13">
      <c r="B521" s="38"/>
      <c r="K521" s="39"/>
    </row>
    <row r="522" spans="2:11" ht="13">
      <c r="B522" s="38"/>
      <c r="K522" s="39"/>
    </row>
    <row r="523" spans="2:11" ht="13">
      <c r="B523" s="38"/>
      <c r="K523" s="39"/>
    </row>
    <row r="524" spans="2:11" ht="13">
      <c r="B524" s="38"/>
      <c r="K524" s="39"/>
    </row>
    <row r="525" spans="2:11" ht="13">
      <c r="B525" s="38"/>
      <c r="K525" s="39"/>
    </row>
    <row r="526" spans="2:11" ht="13">
      <c r="B526" s="38"/>
      <c r="K526" s="39"/>
    </row>
    <row r="527" spans="2:11" ht="13">
      <c r="B527" s="38"/>
      <c r="K527" s="39"/>
    </row>
    <row r="528" spans="2:11" ht="13">
      <c r="B528" s="38"/>
      <c r="K528" s="39"/>
    </row>
    <row r="529" spans="2:11" ht="13">
      <c r="B529" s="38"/>
      <c r="K529" s="39"/>
    </row>
    <row r="530" spans="2:11" ht="13">
      <c r="B530" s="38"/>
      <c r="K530" s="39"/>
    </row>
    <row r="531" spans="2:11" ht="13">
      <c r="B531" s="38"/>
      <c r="K531" s="39"/>
    </row>
    <row r="532" spans="2:11" ht="13">
      <c r="B532" s="38"/>
      <c r="K532" s="39"/>
    </row>
    <row r="533" spans="2:11" ht="13">
      <c r="B533" s="38"/>
      <c r="K533" s="39"/>
    </row>
    <row r="534" spans="2:11" ht="13">
      <c r="B534" s="38"/>
      <c r="K534" s="39"/>
    </row>
    <row r="535" spans="2:11" ht="13">
      <c r="B535" s="38"/>
      <c r="K535" s="39"/>
    </row>
    <row r="536" spans="2:11" ht="13">
      <c r="B536" s="38"/>
      <c r="K536" s="39"/>
    </row>
    <row r="537" spans="2:11" ht="13">
      <c r="B537" s="38"/>
      <c r="K537" s="39"/>
    </row>
    <row r="538" spans="2:11" ht="13">
      <c r="B538" s="38"/>
      <c r="K538" s="39"/>
    </row>
    <row r="539" spans="2:11" ht="13">
      <c r="B539" s="38"/>
      <c r="K539" s="39"/>
    </row>
    <row r="540" spans="2:11" ht="13">
      <c r="B540" s="38"/>
      <c r="K540" s="39"/>
    </row>
    <row r="541" spans="2:11" ht="13">
      <c r="B541" s="38"/>
      <c r="K541" s="39"/>
    </row>
    <row r="542" spans="2:11" ht="13">
      <c r="B542" s="38"/>
      <c r="K542" s="39"/>
    </row>
    <row r="543" spans="2:11" ht="13">
      <c r="B543" s="38"/>
      <c r="K543" s="39"/>
    </row>
    <row r="544" spans="2:11" ht="13">
      <c r="B544" s="38"/>
      <c r="K544" s="39"/>
    </row>
    <row r="545" spans="2:11" ht="13">
      <c r="B545" s="38"/>
      <c r="K545" s="39"/>
    </row>
    <row r="546" spans="2:11" ht="13">
      <c r="B546" s="38"/>
      <c r="K546" s="39"/>
    </row>
    <row r="547" spans="2:11" ht="13">
      <c r="B547" s="38"/>
      <c r="K547" s="39"/>
    </row>
    <row r="548" spans="2:11" ht="13">
      <c r="B548" s="38"/>
      <c r="K548" s="39"/>
    </row>
    <row r="549" spans="2:11" ht="13">
      <c r="B549" s="38"/>
      <c r="K549" s="39"/>
    </row>
    <row r="550" spans="2:11" ht="13">
      <c r="B550" s="38"/>
      <c r="K550" s="39"/>
    </row>
    <row r="551" spans="2:11" ht="13">
      <c r="B551" s="38"/>
      <c r="K551" s="39"/>
    </row>
    <row r="552" spans="2:11" ht="13">
      <c r="B552" s="38"/>
      <c r="K552" s="39"/>
    </row>
    <row r="553" spans="2:11" ht="13">
      <c r="B553" s="38"/>
      <c r="K553" s="39"/>
    </row>
    <row r="554" spans="2:11" ht="13">
      <c r="B554" s="38"/>
      <c r="K554" s="39"/>
    </row>
    <row r="555" spans="2:11" ht="13">
      <c r="B555" s="38"/>
      <c r="K555" s="39"/>
    </row>
    <row r="556" spans="2:11" ht="13">
      <c r="B556" s="38"/>
      <c r="K556" s="39"/>
    </row>
    <row r="557" spans="2:11" ht="13">
      <c r="B557" s="38"/>
      <c r="K557" s="39"/>
    </row>
    <row r="558" spans="2:11" ht="13">
      <c r="B558" s="38"/>
      <c r="K558" s="39"/>
    </row>
    <row r="559" spans="2:11" ht="13">
      <c r="B559" s="38"/>
      <c r="K559" s="39"/>
    </row>
    <row r="560" spans="2:11" ht="13">
      <c r="B560" s="38"/>
      <c r="K560" s="39"/>
    </row>
    <row r="561" spans="2:11" ht="13">
      <c r="B561" s="38"/>
      <c r="K561" s="39"/>
    </row>
    <row r="562" spans="2:11" ht="13">
      <c r="B562" s="38"/>
      <c r="K562" s="39"/>
    </row>
    <row r="563" spans="2:11" ht="13">
      <c r="B563" s="38"/>
      <c r="K563" s="39"/>
    </row>
    <row r="564" spans="2:11" ht="13">
      <c r="B564" s="38"/>
      <c r="K564" s="39"/>
    </row>
    <row r="565" spans="2:11" ht="13">
      <c r="B565" s="38"/>
      <c r="K565" s="39"/>
    </row>
    <row r="566" spans="2:11" ht="13">
      <c r="B566" s="38"/>
      <c r="K566" s="39"/>
    </row>
    <row r="567" spans="2:11" ht="13">
      <c r="B567" s="38"/>
      <c r="K567" s="39"/>
    </row>
    <row r="568" spans="2:11" ht="13">
      <c r="B568" s="38"/>
      <c r="K568" s="39"/>
    </row>
    <row r="569" spans="2:11" ht="13">
      <c r="B569" s="38"/>
      <c r="K569" s="39"/>
    </row>
    <row r="570" spans="2:11" ht="13">
      <c r="B570" s="38"/>
      <c r="K570" s="39"/>
    </row>
    <row r="571" spans="2:11" ht="13">
      <c r="B571" s="38"/>
      <c r="K571" s="39"/>
    </row>
    <row r="572" spans="2:11" ht="13">
      <c r="B572" s="38"/>
      <c r="K572" s="39"/>
    </row>
    <row r="573" spans="2:11" ht="13">
      <c r="B573" s="38"/>
      <c r="K573" s="39"/>
    </row>
    <row r="574" spans="2:11" ht="13">
      <c r="B574" s="38"/>
      <c r="K574" s="39"/>
    </row>
    <row r="575" spans="2:11" ht="13">
      <c r="B575" s="38"/>
      <c r="K575" s="39"/>
    </row>
    <row r="576" spans="2:11" ht="13">
      <c r="B576" s="38"/>
      <c r="K576" s="39"/>
    </row>
    <row r="577" spans="2:11" ht="13">
      <c r="B577" s="38"/>
      <c r="K577" s="39"/>
    </row>
    <row r="578" spans="2:11" ht="13">
      <c r="B578" s="38"/>
      <c r="K578" s="39"/>
    </row>
    <row r="579" spans="2:11" ht="13">
      <c r="B579" s="38"/>
      <c r="K579" s="39"/>
    </row>
    <row r="580" spans="2:11" ht="13">
      <c r="B580" s="38"/>
      <c r="K580" s="39"/>
    </row>
    <row r="581" spans="2:11" ht="13">
      <c r="B581" s="38"/>
      <c r="K581" s="39"/>
    </row>
    <row r="582" spans="2:11" ht="13">
      <c r="B582" s="38"/>
      <c r="K582" s="39"/>
    </row>
    <row r="583" spans="2:11" ht="13">
      <c r="B583" s="38"/>
      <c r="K583" s="39"/>
    </row>
    <row r="584" spans="2:11" ht="13">
      <c r="B584" s="38"/>
      <c r="K584" s="39"/>
    </row>
    <row r="585" spans="2:11" ht="13">
      <c r="B585" s="38"/>
      <c r="K585" s="39"/>
    </row>
    <row r="586" spans="2:11" ht="13">
      <c r="B586" s="38"/>
      <c r="K586" s="39"/>
    </row>
    <row r="587" spans="2:11" ht="13">
      <c r="B587" s="38"/>
      <c r="K587" s="39"/>
    </row>
    <row r="588" spans="2:11" ht="13">
      <c r="B588" s="38"/>
      <c r="K588" s="39"/>
    </row>
    <row r="589" spans="2:11" ht="13">
      <c r="B589" s="38"/>
      <c r="K589" s="39"/>
    </row>
    <row r="590" spans="2:11" ht="13">
      <c r="B590" s="38"/>
      <c r="K590" s="39"/>
    </row>
    <row r="591" spans="2:11" ht="13">
      <c r="B591" s="38"/>
      <c r="K591" s="39"/>
    </row>
    <row r="592" spans="2:11" ht="13">
      <c r="B592" s="38"/>
      <c r="K592" s="39"/>
    </row>
    <row r="593" spans="2:11" ht="13">
      <c r="B593" s="38"/>
      <c r="K593" s="39"/>
    </row>
    <row r="594" spans="2:11" ht="13">
      <c r="B594" s="38"/>
      <c r="K594" s="39"/>
    </row>
    <row r="595" spans="2:11" ht="13">
      <c r="B595" s="38"/>
      <c r="K595" s="39"/>
    </row>
    <row r="596" spans="2:11" ht="13">
      <c r="B596" s="38"/>
      <c r="K596" s="39"/>
    </row>
    <row r="597" spans="2:11" ht="13">
      <c r="B597" s="38"/>
      <c r="K597" s="39"/>
    </row>
    <row r="598" spans="2:11" ht="13">
      <c r="B598" s="38"/>
      <c r="K598" s="39"/>
    </row>
    <row r="599" spans="2:11" ht="13">
      <c r="B599" s="38"/>
      <c r="K599" s="39"/>
    </row>
    <row r="600" spans="2:11" ht="13">
      <c r="B600" s="38"/>
      <c r="K600" s="39"/>
    </row>
    <row r="601" spans="2:11" ht="13">
      <c r="B601" s="38"/>
      <c r="K601" s="39"/>
    </row>
    <row r="602" spans="2:11" ht="13">
      <c r="B602" s="38"/>
      <c r="K602" s="39"/>
    </row>
    <row r="603" spans="2:11" ht="13">
      <c r="B603" s="38"/>
      <c r="K603" s="39"/>
    </row>
    <row r="604" spans="2:11" ht="13">
      <c r="B604" s="38"/>
      <c r="K604" s="39"/>
    </row>
    <row r="605" spans="2:11" ht="13">
      <c r="B605" s="38"/>
      <c r="K605" s="39"/>
    </row>
    <row r="606" spans="2:11" ht="13">
      <c r="B606" s="38"/>
      <c r="K606" s="39"/>
    </row>
    <row r="607" spans="2:11" ht="13">
      <c r="B607" s="38"/>
      <c r="K607" s="39"/>
    </row>
    <row r="608" spans="2:11" ht="13">
      <c r="B608" s="38"/>
      <c r="K608" s="39"/>
    </row>
    <row r="609" spans="2:11" ht="13">
      <c r="B609" s="38"/>
      <c r="K609" s="39"/>
    </row>
    <row r="610" spans="2:11" ht="13">
      <c r="B610" s="38"/>
      <c r="K610" s="39"/>
    </row>
    <row r="611" spans="2:11" ht="13">
      <c r="B611" s="38"/>
      <c r="K611" s="39"/>
    </row>
    <row r="612" spans="2:11" ht="13">
      <c r="B612" s="38"/>
      <c r="K612" s="39"/>
    </row>
    <row r="613" spans="2:11" ht="13">
      <c r="B613" s="38"/>
      <c r="K613" s="39"/>
    </row>
    <row r="614" spans="2:11" ht="13">
      <c r="B614" s="38"/>
      <c r="K614" s="39"/>
    </row>
    <row r="615" spans="2:11" ht="13">
      <c r="B615" s="38"/>
      <c r="K615" s="39"/>
    </row>
    <row r="616" spans="2:11" ht="13">
      <c r="B616" s="38"/>
      <c r="K616" s="39"/>
    </row>
    <row r="617" spans="2:11" ht="13">
      <c r="B617" s="38"/>
      <c r="K617" s="39"/>
    </row>
    <row r="618" spans="2:11" ht="13">
      <c r="B618" s="38"/>
      <c r="K618" s="39"/>
    </row>
    <row r="619" spans="2:11" ht="13">
      <c r="B619" s="38"/>
      <c r="K619" s="39"/>
    </row>
    <row r="620" spans="2:11" ht="13">
      <c r="B620" s="38"/>
      <c r="K620" s="39"/>
    </row>
    <row r="621" spans="2:11" ht="13">
      <c r="B621" s="38"/>
      <c r="K621" s="39"/>
    </row>
    <row r="622" spans="2:11" ht="13">
      <c r="B622" s="38"/>
      <c r="K622" s="39"/>
    </row>
    <row r="623" spans="2:11" ht="13">
      <c r="B623" s="38"/>
      <c r="K623" s="39"/>
    </row>
    <row r="624" spans="2:11" ht="13">
      <c r="B624" s="38"/>
      <c r="K624" s="39"/>
    </row>
    <row r="625" spans="2:11" ht="13">
      <c r="B625" s="38"/>
      <c r="K625" s="39"/>
    </row>
    <row r="626" spans="2:11" ht="13">
      <c r="B626" s="38"/>
      <c r="K626" s="39"/>
    </row>
    <row r="627" spans="2:11" ht="13">
      <c r="B627" s="38"/>
      <c r="K627" s="39"/>
    </row>
    <row r="628" spans="2:11" ht="13">
      <c r="B628" s="38"/>
      <c r="K628" s="39"/>
    </row>
    <row r="629" spans="2:11" ht="13">
      <c r="B629" s="38"/>
      <c r="K629" s="39"/>
    </row>
    <row r="630" spans="2:11" ht="13">
      <c r="B630" s="38"/>
      <c r="K630" s="39"/>
    </row>
    <row r="631" spans="2:11" ht="13">
      <c r="B631" s="38"/>
      <c r="K631" s="39"/>
    </row>
    <row r="632" spans="2:11" ht="13">
      <c r="B632" s="38"/>
      <c r="K632" s="39"/>
    </row>
    <row r="633" spans="2:11" ht="13">
      <c r="B633" s="38"/>
      <c r="K633" s="39"/>
    </row>
    <row r="634" spans="2:11" ht="13">
      <c r="B634" s="38"/>
      <c r="K634" s="39"/>
    </row>
    <row r="635" spans="2:11" ht="13">
      <c r="B635" s="38"/>
      <c r="K635" s="39"/>
    </row>
    <row r="636" spans="2:11" ht="13">
      <c r="B636" s="38"/>
      <c r="K636" s="39"/>
    </row>
    <row r="637" spans="2:11" ht="13">
      <c r="B637" s="38"/>
      <c r="K637" s="39"/>
    </row>
    <row r="638" spans="2:11" ht="13">
      <c r="B638" s="38"/>
      <c r="K638" s="39"/>
    </row>
    <row r="639" spans="2:11" ht="13">
      <c r="B639" s="38"/>
      <c r="K639" s="39"/>
    </row>
    <row r="640" spans="2:11" ht="13">
      <c r="B640" s="38"/>
      <c r="K640" s="39"/>
    </row>
    <row r="641" spans="2:11" ht="13">
      <c r="B641" s="38"/>
      <c r="K641" s="39"/>
    </row>
    <row r="642" spans="2:11" ht="13">
      <c r="B642" s="38"/>
      <c r="K642" s="39"/>
    </row>
    <row r="643" spans="2:11" ht="13">
      <c r="B643" s="38"/>
      <c r="K643" s="39"/>
    </row>
    <row r="644" spans="2:11" ht="13">
      <c r="B644" s="38"/>
      <c r="K644" s="39"/>
    </row>
    <row r="645" spans="2:11" ht="13">
      <c r="B645" s="38"/>
      <c r="K645" s="39"/>
    </row>
    <row r="646" spans="2:11" ht="13">
      <c r="B646" s="38"/>
      <c r="K646" s="39"/>
    </row>
    <row r="647" spans="2:11" ht="13">
      <c r="B647" s="38"/>
      <c r="K647" s="39"/>
    </row>
    <row r="648" spans="2:11" ht="13">
      <c r="B648" s="38"/>
      <c r="K648" s="39"/>
    </row>
    <row r="649" spans="2:11" ht="13">
      <c r="B649" s="38"/>
      <c r="K649" s="39"/>
    </row>
    <row r="650" spans="2:11" ht="13">
      <c r="B650" s="38"/>
      <c r="K650" s="39"/>
    </row>
    <row r="651" spans="2:11" ht="13">
      <c r="B651" s="38"/>
      <c r="K651" s="39"/>
    </row>
    <row r="652" spans="2:11" ht="13">
      <c r="B652" s="38"/>
      <c r="K652" s="39"/>
    </row>
    <row r="653" spans="2:11" ht="13">
      <c r="B653" s="38"/>
      <c r="K653" s="39"/>
    </row>
    <row r="654" spans="2:11" ht="13">
      <c r="B654" s="38"/>
      <c r="K654" s="39"/>
    </row>
    <row r="655" spans="2:11" ht="13">
      <c r="B655" s="38"/>
      <c r="K655" s="39"/>
    </row>
    <row r="656" spans="2:11" ht="13">
      <c r="B656" s="38"/>
      <c r="K656" s="39"/>
    </row>
    <row r="657" spans="2:11" ht="13">
      <c r="B657" s="38"/>
      <c r="K657" s="39"/>
    </row>
    <row r="658" spans="2:11" ht="13">
      <c r="B658" s="38"/>
      <c r="K658" s="39"/>
    </row>
    <row r="659" spans="2:11" ht="13">
      <c r="B659" s="38"/>
      <c r="K659" s="39"/>
    </row>
    <row r="660" spans="2:11" ht="13">
      <c r="B660" s="38"/>
      <c r="K660" s="39"/>
    </row>
    <row r="661" spans="2:11" ht="13">
      <c r="B661" s="38"/>
      <c r="K661" s="39"/>
    </row>
    <row r="662" spans="2:11" ht="13">
      <c r="B662" s="38"/>
      <c r="K662" s="39"/>
    </row>
    <row r="663" spans="2:11" ht="13">
      <c r="B663" s="38"/>
      <c r="K663" s="39"/>
    </row>
    <row r="664" spans="2:11" ht="13">
      <c r="B664" s="38"/>
      <c r="K664" s="39"/>
    </row>
    <row r="665" spans="2:11" ht="13">
      <c r="B665" s="38"/>
      <c r="K665" s="39"/>
    </row>
    <row r="666" spans="2:11" ht="13">
      <c r="B666" s="38"/>
      <c r="K666" s="39"/>
    </row>
    <row r="667" spans="2:11" ht="13">
      <c r="B667" s="38"/>
      <c r="K667" s="39"/>
    </row>
    <row r="668" spans="2:11" ht="13">
      <c r="B668" s="38"/>
      <c r="K668" s="39"/>
    </row>
    <row r="669" spans="2:11" ht="13">
      <c r="B669" s="38"/>
      <c r="K669" s="39"/>
    </row>
    <row r="670" spans="2:11" ht="13">
      <c r="B670" s="38"/>
      <c r="K670" s="39"/>
    </row>
    <row r="671" spans="2:11" ht="13">
      <c r="B671" s="38"/>
      <c r="K671" s="39"/>
    </row>
    <row r="672" spans="2:11" ht="13">
      <c r="B672" s="38"/>
      <c r="K672" s="39"/>
    </row>
    <row r="673" spans="2:11" ht="13">
      <c r="B673" s="38"/>
      <c r="K673" s="39"/>
    </row>
    <row r="674" spans="2:11" ht="13">
      <c r="B674" s="38"/>
      <c r="K674" s="39"/>
    </row>
    <row r="675" spans="2:11" ht="13">
      <c r="B675" s="38"/>
      <c r="K675" s="39"/>
    </row>
    <row r="676" spans="2:11" ht="13">
      <c r="B676" s="38"/>
      <c r="K676" s="39"/>
    </row>
    <row r="677" spans="2:11" ht="13">
      <c r="B677" s="38"/>
      <c r="K677" s="39"/>
    </row>
    <row r="678" spans="2:11" ht="13">
      <c r="B678" s="38"/>
      <c r="K678" s="39"/>
    </row>
    <row r="679" spans="2:11" ht="13">
      <c r="B679" s="38"/>
      <c r="K679" s="39"/>
    </row>
    <row r="680" spans="2:11" ht="13">
      <c r="B680" s="38"/>
      <c r="K680" s="39"/>
    </row>
    <row r="681" spans="2:11" ht="13">
      <c r="B681" s="38"/>
      <c r="K681" s="39"/>
    </row>
    <row r="682" spans="2:11" ht="13">
      <c r="B682" s="38"/>
      <c r="K682" s="39"/>
    </row>
    <row r="683" spans="2:11" ht="13">
      <c r="B683" s="38"/>
      <c r="K683" s="39"/>
    </row>
    <row r="684" spans="2:11" ht="13">
      <c r="B684" s="38"/>
      <c r="K684" s="39"/>
    </row>
    <row r="685" spans="2:11" ht="13">
      <c r="B685" s="38"/>
      <c r="K685" s="39"/>
    </row>
    <row r="686" spans="2:11" ht="13">
      <c r="B686" s="38"/>
      <c r="K686" s="39"/>
    </row>
    <row r="687" spans="2:11" ht="13">
      <c r="B687" s="38"/>
      <c r="K687" s="39"/>
    </row>
    <row r="688" spans="2:11" ht="13">
      <c r="B688" s="38"/>
      <c r="K688" s="39"/>
    </row>
    <row r="689" spans="2:11" ht="13">
      <c r="B689" s="38"/>
      <c r="K689" s="39"/>
    </row>
    <row r="690" spans="2:11" ht="13">
      <c r="B690" s="38"/>
      <c r="K690" s="39"/>
    </row>
    <row r="691" spans="2:11" ht="13">
      <c r="B691" s="38"/>
      <c r="K691" s="39"/>
    </row>
    <row r="692" spans="2:11" ht="13">
      <c r="B692" s="38"/>
      <c r="K692" s="39"/>
    </row>
    <row r="693" spans="2:11" ht="13">
      <c r="B693" s="38"/>
      <c r="K693" s="39"/>
    </row>
    <row r="694" spans="2:11" ht="13">
      <c r="B694" s="38"/>
      <c r="K694" s="39"/>
    </row>
    <row r="695" spans="2:11" ht="13">
      <c r="B695" s="38"/>
      <c r="K695" s="39"/>
    </row>
    <row r="696" spans="2:11" ht="13">
      <c r="B696" s="38"/>
      <c r="K696" s="39"/>
    </row>
    <row r="697" spans="2:11" ht="13">
      <c r="B697" s="38"/>
      <c r="K697" s="39"/>
    </row>
    <row r="698" spans="2:11" ht="13">
      <c r="B698" s="38"/>
      <c r="K698" s="39"/>
    </row>
    <row r="699" spans="2:11" ht="13">
      <c r="B699" s="38"/>
      <c r="K699" s="39"/>
    </row>
    <row r="700" spans="2:11" ht="13">
      <c r="B700" s="38"/>
      <c r="K700" s="39"/>
    </row>
    <row r="701" spans="2:11" ht="13">
      <c r="B701" s="38"/>
      <c r="K701" s="39"/>
    </row>
    <row r="702" spans="2:11" ht="13">
      <c r="B702" s="38"/>
      <c r="K702" s="39"/>
    </row>
    <row r="703" spans="2:11" ht="13">
      <c r="B703" s="38"/>
      <c r="K703" s="39"/>
    </row>
    <row r="704" spans="2:11" ht="13">
      <c r="B704" s="38"/>
      <c r="K704" s="39"/>
    </row>
    <row r="705" spans="2:11" ht="13">
      <c r="B705" s="38"/>
      <c r="K705" s="39"/>
    </row>
    <row r="706" spans="2:11" ht="13">
      <c r="B706" s="38"/>
      <c r="K706" s="39"/>
    </row>
    <row r="707" spans="2:11" ht="13">
      <c r="B707" s="38"/>
      <c r="K707" s="39"/>
    </row>
    <row r="708" spans="2:11" ht="13">
      <c r="B708" s="38"/>
      <c r="K708" s="39"/>
    </row>
    <row r="709" spans="2:11" ht="13">
      <c r="B709" s="38"/>
      <c r="K709" s="39"/>
    </row>
    <row r="710" spans="2:11" ht="13">
      <c r="B710" s="38"/>
      <c r="K710" s="39"/>
    </row>
    <row r="711" spans="2:11" ht="13">
      <c r="B711" s="38"/>
      <c r="K711" s="39"/>
    </row>
    <row r="712" spans="2:11" ht="13">
      <c r="B712" s="38"/>
      <c r="K712" s="39"/>
    </row>
    <row r="713" spans="2:11" ht="13">
      <c r="B713" s="38"/>
      <c r="K713" s="39"/>
    </row>
    <row r="714" spans="2:11" ht="13">
      <c r="B714" s="38"/>
      <c r="K714" s="39"/>
    </row>
    <row r="715" spans="2:11" ht="13">
      <c r="B715" s="38"/>
      <c r="K715" s="39"/>
    </row>
    <row r="716" spans="2:11" ht="13">
      <c r="B716" s="38"/>
      <c r="K716" s="39"/>
    </row>
    <row r="717" spans="2:11" ht="13">
      <c r="B717" s="38"/>
      <c r="K717" s="39"/>
    </row>
    <row r="718" spans="2:11" ht="13">
      <c r="B718" s="38"/>
      <c r="K718" s="39"/>
    </row>
    <row r="719" spans="2:11" ht="13">
      <c r="B719" s="38"/>
      <c r="K719" s="39"/>
    </row>
    <row r="720" spans="2:11" ht="13">
      <c r="B720" s="38"/>
      <c r="K720" s="39"/>
    </row>
    <row r="721" spans="2:11" ht="13">
      <c r="B721" s="38"/>
      <c r="K721" s="39"/>
    </row>
    <row r="722" spans="2:11" ht="13">
      <c r="B722" s="38"/>
      <c r="K722" s="39"/>
    </row>
    <row r="723" spans="2:11" ht="13">
      <c r="B723" s="38"/>
      <c r="K723" s="39"/>
    </row>
    <row r="724" spans="2:11" ht="13">
      <c r="B724" s="38"/>
      <c r="K724" s="39"/>
    </row>
    <row r="725" spans="2:11" ht="13">
      <c r="B725" s="38"/>
      <c r="K725" s="39"/>
    </row>
    <row r="726" spans="2:11" ht="13">
      <c r="B726" s="38"/>
      <c r="K726" s="39"/>
    </row>
    <row r="727" spans="2:11" ht="13">
      <c r="B727" s="38"/>
      <c r="K727" s="39"/>
    </row>
    <row r="728" spans="2:11" ht="13">
      <c r="B728" s="38"/>
      <c r="K728" s="39"/>
    </row>
    <row r="729" spans="2:11" ht="13">
      <c r="B729" s="38"/>
      <c r="K729" s="39"/>
    </row>
    <row r="730" spans="2:11" ht="13">
      <c r="B730" s="38"/>
      <c r="K730" s="39"/>
    </row>
    <row r="731" spans="2:11" ht="13">
      <c r="B731" s="38"/>
      <c r="K731" s="39"/>
    </row>
    <row r="732" spans="2:11" ht="13">
      <c r="B732" s="38"/>
      <c r="K732" s="39"/>
    </row>
    <row r="733" spans="2:11" ht="13">
      <c r="B733" s="38"/>
      <c r="K733" s="39"/>
    </row>
    <row r="734" spans="2:11" ht="13">
      <c r="B734" s="38"/>
      <c r="K734" s="39"/>
    </row>
    <row r="735" spans="2:11" ht="13">
      <c r="B735" s="38"/>
      <c r="K735" s="39"/>
    </row>
    <row r="736" spans="2:11" ht="13">
      <c r="B736" s="38"/>
      <c r="K736" s="39"/>
    </row>
    <row r="737" spans="2:11" ht="13">
      <c r="B737" s="38"/>
      <c r="K737" s="39"/>
    </row>
    <row r="738" spans="2:11" ht="13">
      <c r="B738" s="38"/>
      <c r="K738" s="39"/>
    </row>
    <row r="739" spans="2:11" ht="13">
      <c r="B739" s="38"/>
      <c r="K739" s="39"/>
    </row>
    <row r="740" spans="2:11" ht="13">
      <c r="B740" s="38"/>
      <c r="K740" s="39"/>
    </row>
    <row r="741" spans="2:11" ht="13">
      <c r="B741" s="38"/>
      <c r="K741" s="39"/>
    </row>
    <row r="742" spans="2:11" ht="13">
      <c r="B742" s="38"/>
      <c r="K742" s="39"/>
    </row>
    <row r="743" spans="2:11" ht="13">
      <c r="B743" s="38"/>
      <c r="K743" s="39"/>
    </row>
    <row r="744" spans="2:11" ht="13">
      <c r="B744" s="38"/>
      <c r="K744" s="39"/>
    </row>
    <row r="745" spans="2:11" ht="13">
      <c r="B745" s="38"/>
      <c r="K745" s="39"/>
    </row>
    <row r="746" spans="2:11" ht="13">
      <c r="B746" s="38"/>
      <c r="K746" s="39"/>
    </row>
    <row r="747" spans="2:11" ht="13">
      <c r="B747" s="38"/>
      <c r="K747" s="39"/>
    </row>
    <row r="748" spans="2:11" ht="13">
      <c r="B748" s="38"/>
      <c r="K748" s="39"/>
    </row>
    <row r="749" spans="2:11" ht="13">
      <c r="B749" s="38"/>
      <c r="K749" s="39"/>
    </row>
    <row r="750" spans="2:11" ht="13">
      <c r="B750" s="38"/>
      <c r="K750" s="39"/>
    </row>
    <row r="751" spans="2:11" ht="13">
      <c r="B751" s="38"/>
      <c r="K751" s="39"/>
    </row>
    <row r="752" spans="2:11" ht="13">
      <c r="B752" s="38"/>
      <c r="K752" s="39"/>
    </row>
    <row r="753" spans="2:11" ht="13">
      <c r="B753" s="38"/>
      <c r="K753" s="39"/>
    </row>
    <row r="754" spans="2:11" ht="13">
      <c r="B754" s="38"/>
      <c r="K754" s="39"/>
    </row>
    <row r="755" spans="2:11" ht="13">
      <c r="B755" s="38"/>
      <c r="K755" s="39"/>
    </row>
    <row r="756" spans="2:11" ht="13">
      <c r="B756" s="38"/>
      <c r="K756" s="39"/>
    </row>
    <row r="757" spans="2:11" ht="13">
      <c r="B757" s="38"/>
      <c r="K757" s="39"/>
    </row>
    <row r="758" spans="2:11" ht="13">
      <c r="B758" s="38"/>
      <c r="K758" s="39"/>
    </row>
    <row r="759" spans="2:11" ht="13">
      <c r="B759" s="38"/>
      <c r="K759" s="39"/>
    </row>
    <row r="760" spans="2:11" ht="13">
      <c r="B760" s="38"/>
      <c r="K760" s="39"/>
    </row>
    <row r="761" spans="2:11" ht="13">
      <c r="B761" s="38"/>
      <c r="K761" s="39"/>
    </row>
    <row r="762" spans="2:11" ht="13">
      <c r="B762" s="38"/>
      <c r="K762" s="39"/>
    </row>
    <row r="763" spans="2:11" ht="13">
      <c r="B763" s="38"/>
      <c r="K763" s="39"/>
    </row>
    <row r="764" spans="2:11" ht="13">
      <c r="B764" s="38"/>
      <c r="K764" s="39"/>
    </row>
    <row r="765" spans="2:11" ht="13">
      <c r="B765" s="38"/>
      <c r="K765" s="39"/>
    </row>
    <row r="766" spans="2:11" ht="13">
      <c r="B766" s="38"/>
      <c r="K766" s="39"/>
    </row>
    <row r="767" spans="2:11" ht="13">
      <c r="B767" s="38"/>
      <c r="K767" s="39"/>
    </row>
    <row r="768" spans="2:11" ht="13">
      <c r="B768" s="38"/>
      <c r="K768" s="39"/>
    </row>
    <row r="769" spans="2:11" ht="13">
      <c r="B769" s="38"/>
      <c r="K769" s="39"/>
    </row>
    <row r="770" spans="2:11" ht="13">
      <c r="B770" s="38"/>
      <c r="K770" s="39"/>
    </row>
    <row r="771" spans="2:11" ht="13">
      <c r="B771" s="38"/>
      <c r="K771" s="39"/>
    </row>
    <row r="772" spans="2:11" ht="13">
      <c r="B772" s="38"/>
      <c r="K772" s="39"/>
    </row>
    <row r="773" spans="2:11" ht="13">
      <c r="B773" s="38"/>
      <c r="K773" s="39"/>
    </row>
    <row r="774" spans="2:11" ht="13">
      <c r="B774" s="38"/>
      <c r="K774" s="39"/>
    </row>
    <row r="775" spans="2:11" ht="13">
      <c r="B775" s="38"/>
      <c r="K775" s="39"/>
    </row>
    <row r="776" spans="2:11" ht="13">
      <c r="B776" s="38"/>
      <c r="K776" s="39"/>
    </row>
    <row r="777" spans="2:11" ht="13">
      <c r="B777" s="38"/>
      <c r="K777" s="39"/>
    </row>
    <row r="778" spans="2:11" ht="13">
      <c r="B778" s="38"/>
      <c r="K778" s="39"/>
    </row>
    <row r="779" spans="2:11" ht="13">
      <c r="B779" s="38"/>
      <c r="K779" s="39"/>
    </row>
    <row r="780" spans="2:11" ht="13">
      <c r="B780" s="38"/>
      <c r="K780" s="39"/>
    </row>
    <row r="781" spans="2:11" ht="13">
      <c r="B781" s="38"/>
      <c r="K781" s="39"/>
    </row>
    <row r="782" spans="2:11" ht="13">
      <c r="B782" s="38"/>
      <c r="K782" s="39"/>
    </row>
    <row r="783" spans="2:11" ht="13">
      <c r="B783" s="38"/>
      <c r="K783" s="39"/>
    </row>
    <row r="784" spans="2:11" ht="13">
      <c r="B784" s="38"/>
      <c r="K784" s="39"/>
    </row>
    <row r="785" spans="2:11" ht="13">
      <c r="B785" s="38"/>
      <c r="K785" s="39"/>
    </row>
    <row r="786" spans="2:11" ht="13">
      <c r="B786" s="38"/>
      <c r="K786" s="39"/>
    </row>
    <row r="787" spans="2:11" ht="13">
      <c r="B787" s="38"/>
      <c r="K787" s="39"/>
    </row>
    <row r="788" spans="2:11" ht="13">
      <c r="B788" s="38"/>
      <c r="K788" s="39"/>
    </row>
    <row r="789" spans="2:11" ht="13">
      <c r="B789" s="38"/>
      <c r="K789" s="39"/>
    </row>
    <row r="790" spans="2:11" ht="13">
      <c r="B790" s="38"/>
      <c r="K790" s="39"/>
    </row>
    <row r="791" spans="2:11" ht="13">
      <c r="B791" s="38"/>
      <c r="K791" s="39"/>
    </row>
    <row r="792" spans="2:11" ht="13">
      <c r="B792" s="38"/>
      <c r="K792" s="39"/>
    </row>
    <row r="793" spans="2:11" ht="13">
      <c r="B793" s="38"/>
      <c r="K793" s="39"/>
    </row>
    <row r="794" spans="2:11" ht="13">
      <c r="B794" s="38"/>
      <c r="K794" s="39"/>
    </row>
    <row r="795" spans="2:11" ht="13">
      <c r="B795" s="38"/>
      <c r="K795" s="39"/>
    </row>
    <row r="796" spans="2:11" ht="13">
      <c r="B796" s="38"/>
      <c r="K796" s="39"/>
    </row>
    <row r="797" spans="2:11" ht="13">
      <c r="B797" s="38"/>
      <c r="K797" s="39"/>
    </row>
    <row r="798" spans="2:11" ht="13">
      <c r="B798" s="38"/>
      <c r="K798" s="39"/>
    </row>
    <row r="799" spans="2:11" ht="13">
      <c r="B799" s="38"/>
      <c r="K799" s="39"/>
    </row>
    <row r="800" spans="2:11" ht="13">
      <c r="B800" s="38"/>
      <c r="K800" s="39"/>
    </row>
    <row r="801" spans="2:11" ht="13">
      <c r="B801" s="38"/>
      <c r="K801" s="39"/>
    </row>
    <row r="802" spans="2:11" ht="13">
      <c r="B802" s="38"/>
      <c r="K802" s="39"/>
    </row>
    <row r="803" spans="2:11" ht="13">
      <c r="B803" s="38"/>
      <c r="K803" s="39"/>
    </row>
    <row r="804" spans="2:11" ht="13">
      <c r="B804" s="38"/>
      <c r="K804" s="39"/>
    </row>
    <row r="805" spans="2:11" ht="13">
      <c r="B805" s="38"/>
      <c r="K805" s="39"/>
    </row>
    <row r="806" spans="2:11" ht="13">
      <c r="B806" s="38"/>
      <c r="K806" s="39"/>
    </row>
    <row r="807" spans="2:11" ht="13">
      <c r="B807" s="38"/>
      <c r="K807" s="39"/>
    </row>
    <row r="808" spans="2:11" ht="13">
      <c r="B808" s="38"/>
      <c r="K808" s="39"/>
    </row>
    <row r="809" spans="2:11" ht="13">
      <c r="B809" s="38"/>
      <c r="K809" s="39"/>
    </row>
    <row r="810" spans="2:11" ht="13">
      <c r="B810" s="38"/>
      <c r="K810" s="39"/>
    </row>
    <row r="811" spans="2:11" ht="13">
      <c r="B811" s="38"/>
      <c r="K811" s="39"/>
    </row>
    <row r="812" spans="2:11" ht="13">
      <c r="B812" s="38"/>
      <c r="K812" s="39"/>
    </row>
    <row r="813" spans="2:11" ht="13">
      <c r="B813" s="38"/>
      <c r="K813" s="39"/>
    </row>
    <row r="814" spans="2:11" ht="13">
      <c r="B814" s="38"/>
      <c r="K814" s="39"/>
    </row>
    <row r="815" spans="2:11" ht="13">
      <c r="B815" s="38"/>
      <c r="K815" s="39"/>
    </row>
    <row r="816" spans="2:11" ht="13">
      <c r="B816" s="38"/>
      <c r="K816" s="39"/>
    </row>
    <row r="817" spans="2:11" ht="13">
      <c r="B817" s="38"/>
      <c r="K817" s="39"/>
    </row>
    <row r="818" spans="2:11" ht="13">
      <c r="B818" s="38"/>
      <c r="K818" s="39"/>
    </row>
    <row r="819" spans="2:11" ht="13">
      <c r="B819" s="38"/>
      <c r="K819" s="39"/>
    </row>
    <row r="820" spans="2:11" ht="13">
      <c r="B820" s="38"/>
      <c r="K820" s="39"/>
    </row>
    <row r="821" spans="2:11" ht="13">
      <c r="B821" s="38"/>
      <c r="K821" s="39"/>
    </row>
    <row r="822" spans="2:11" ht="13">
      <c r="B822" s="38"/>
      <c r="K822" s="39"/>
    </row>
    <row r="823" spans="2:11" ht="13">
      <c r="B823" s="38"/>
      <c r="K823" s="39"/>
    </row>
    <row r="824" spans="2:11" ht="13">
      <c r="B824" s="38"/>
      <c r="K824" s="39"/>
    </row>
    <row r="825" spans="2:11" ht="13">
      <c r="B825" s="38"/>
      <c r="K825" s="39"/>
    </row>
    <row r="826" spans="2:11" ht="13">
      <c r="B826" s="38"/>
      <c r="K826" s="39"/>
    </row>
    <row r="827" spans="2:11" ht="13">
      <c r="B827" s="38"/>
      <c r="K827" s="39"/>
    </row>
    <row r="828" spans="2:11" ht="13">
      <c r="B828" s="38"/>
      <c r="K828" s="39"/>
    </row>
    <row r="829" spans="2:11" ht="13">
      <c r="B829" s="38"/>
      <c r="K829" s="39"/>
    </row>
    <row r="830" spans="2:11" ht="13">
      <c r="B830" s="38"/>
      <c r="K830" s="39"/>
    </row>
    <row r="831" spans="2:11" ht="13">
      <c r="B831" s="38"/>
      <c r="K831" s="39"/>
    </row>
    <row r="832" spans="2:11" ht="13">
      <c r="B832" s="38"/>
      <c r="K832" s="39"/>
    </row>
    <row r="833" spans="2:11" ht="13">
      <c r="B833" s="38"/>
      <c r="K833" s="39"/>
    </row>
    <row r="834" spans="2:11" ht="13">
      <c r="B834" s="38"/>
      <c r="K834" s="39"/>
    </row>
    <row r="835" spans="2:11" ht="13">
      <c r="B835" s="38"/>
      <c r="K835" s="39"/>
    </row>
    <row r="836" spans="2:11" ht="13">
      <c r="B836" s="38"/>
      <c r="K836" s="39"/>
    </row>
    <row r="837" spans="2:11" ht="13">
      <c r="B837" s="38"/>
      <c r="K837" s="39"/>
    </row>
    <row r="838" spans="2:11" ht="13">
      <c r="B838" s="38"/>
      <c r="K838" s="39"/>
    </row>
    <row r="839" spans="2:11" ht="13">
      <c r="B839" s="38"/>
      <c r="K839" s="39"/>
    </row>
    <row r="840" spans="2:11" ht="13">
      <c r="B840" s="38"/>
      <c r="K840" s="39"/>
    </row>
    <row r="841" spans="2:11" ht="13">
      <c r="B841" s="38"/>
      <c r="K841" s="39"/>
    </row>
    <row r="842" spans="2:11" ht="13">
      <c r="B842" s="38"/>
      <c r="K842" s="39"/>
    </row>
    <row r="843" spans="2:11" ht="13">
      <c r="B843" s="38"/>
      <c r="K843" s="39"/>
    </row>
    <row r="844" spans="2:11" ht="13">
      <c r="B844" s="38"/>
      <c r="K844" s="39"/>
    </row>
    <row r="845" spans="2:11" ht="13">
      <c r="B845" s="38"/>
      <c r="K845" s="39"/>
    </row>
    <row r="846" spans="2:11" ht="13">
      <c r="B846" s="38"/>
      <c r="K846" s="39"/>
    </row>
    <row r="847" spans="2:11" ht="13">
      <c r="B847" s="38"/>
      <c r="K847" s="39"/>
    </row>
    <row r="848" spans="2:11" ht="13">
      <c r="B848" s="38"/>
      <c r="K848" s="39"/>
    </row>
    <row r="849" spans="2:11" ht="13">
      <c r="B849" s="38"/>
      <c r="K849" s="39"/>
    </row>
    <row r="850" spans="2:11" ht="13">
      <c r="B850" s="38"/>
      <c r="K850" s="39"/>
    </row>
    <row r="851" spans="2:11" ht="13">
      <c r="B851" s="38"/>
      <c r="K851" s="39"/>
    </row>
    <row r="852" spans="2:11" ht="13">
      <c r="B852" s="38"/>
      <c r="K852" s="39"/>
    </row>
    <row r="853" spans="2:11" ht="13">
      <c r="B853" s="38"/>
      <c r="K853" s="39"/>
    </row>
    <row r="854" spans="2:11" ht="13">
      <c r="B854" s="38"/>
      <c r="K854" s="39"/>
    </row>
    <row r="855" spans="2:11" ht="13">
      <c r="B855" s="38"/>
      <c r="K855" s="39"/>
    </row>
    <row r="856" spans="2:11" ht="13">
      <c r="B856" s="38"/>
      <c r="K856" s="39"/>
    </row>
    <row r="857" spans="2:11" ht="13">
      <c r="B857" s="38"/>
      <c r="K857" s="39"/>
    </row>
    <row r="858" spans="2:11" ht="13">
      <c r="B858" s="38"/>
      <c r="K858" s="39"/>
    </row>
    <row r="859" spans="2:11" ht="13">
      <c r="B859" s="38"/>
      <c r="K859" s="39"/>
    </row>
    <row r="860" spans="2:11" ht="13">
      <c r="B860" s="38"/>
      <c r="K860" s="39"/>
    </row>
    <row r="861" spans="2:11" ht="13">
      <c r="B861" s="38"/>
      <c r="K861" s="39"/>
    </row>
    <row r="862" spans="2:11" ht="13">
      <c r="B862" s="38"/>
      <c r="K862" s="39"/>
    </row>
    <row r="863" spans="2:11" ht="13">
      <c r="B863" s="38"/>
      <c r="K863" s="39"/>
    </row>
    <row r="864" spans="2:11" ht="13">
      <c r="B864" s="38"/>
      <c r="K864" s="39"/>
    </row>
    <row r="865" spans="2:11" ht="13">
      <c r="B865" s="38"/>
      <c r="K865" s="39"/>
    </row>
    <row r="866" spans="2:11" ht="13">
      <c r="B866" s="38"/>
      <c r="K866" s="39"/>
    </row>
    <row r="867" spans="2:11" ht="13">
      <c r="B867" s="38"/>
      <c r="K867" s="39"/>
    </row>
    <row r="868" spans="2:11" ht="13">
      <c r="B868" s="38"/>
      <c r="K868" s="39"/>
    </row>
    <row r="869" spans="2:11" ht="13">
      <c r="B869" s="38"/>
      <c r="K869" s="39"/>
    </row>
    <row r="870" spans="2:11" ht="13">
      <c r="B870" s="38"/>
      <c r="K870" s="39"/>
    </row>
    <row r="871" spans="2:11" ht="13">
      <c r="B871" s="38"/>
      <c r="K871" s="39"/>
    </row>
    <row r="872" spans="2:11" ht="13">
      <c r="B872" s="38"/>
      <c r="K872" s="39"/>
    </row>
    <row r="873" spans="2:11" ht="13">
      <c r="B873" s="38"/>
      <c r="K873" s="39"/>
    </row>
    <row r="874" spans="2:11" ht="13">
      <c r="B874" s="38"/>
      <c r="K874" s="39"/>
    </row>
    <row r="875" spans="2:11" ht="13">
      <c r="B875" s="38"/>
      <c r="K875" s="39"/>
    </row>
    <row r="876" spans="2:11" ht="13">
      <c r="B876" s="38"/>
      <c r="K876" s="39"/>
    </row>
    <row r="877" spans="2:11" ht="13">
      <c r="B877" s="38"/>
      <c r="K877" s="39"/>
    </row>
    <row r="878" spans="2:11" ht="13">
      <c r="B878" s="38"/>
      <c r="K878" s="39"/>
    </row>
    <row r="879" spans="2:11" ht="13">
      <c r="B879" s="38"/>
      <c r="K879" s="39"/>
    </row>
    <row r="880" spans="2:11" ht="13">
      <c r="B880" s="38"/>
      <c r="K880" s="39"/>
    </row>
    <row r="881" spans="2:11" ht="13">
      <c r="B881" s="38"/>
      <c r="K881" s="39"/>
    </row>
    <row r="882" spans="2:11" ht="13">
      <c r="B882" s="38"/>
      <c r="K882" s="39"/>
    </row>
    <row r="883" spans="2:11" ht="13">
      <c r="B883" s="38"/>
      <c r="K883" s="39"/>
    </row>
    <row r="884" spans="2:11" ht="13">
      <c r="B884" s="38"/>
      <c r="K884" s="39"/>
    </row>
    <row r="885" spans="2:11" ht="13">
      <c r="B885" s="38"/>
      <c r="K885" s="39"/>
    </row>
    <row r="886" spans="2:11" ht="13">
      <c r="B886" s="38"/>
      <c r="K886" s="39"/>
    </row>
    <row r="887" spans="2:11" ht="13">
      <c r="B887" s="38"/>
      <c r="K887" s="39"/>
    </row>
    <row r="888" spans="2:11" ht="13">
      <c r="B888" s="38"/>
      <c r="K888" s="39"/>
    </row>
    <row r="889" spans="2:11" ht="13">
      <c r="B889" s="38"/>
      <c r="K889" s="39"/>
    </row>
    <row r="890" spans="2:11" ht="13">
      <c r="B890" s="38"/>
      <c r="K890" s="39"/>
    </row>
    <row r="891" spans="2:11" ht="13">
      <c r="B891" s="38"/>
      <c r="K891" s="39"/>
    </row>
    <row r="892" spans="2:11" ht="13">
      <c r="B892" s="38"/>
      <c r="K892" s="39"/>
    </row>
    <row r="893" spans="2:11" ht="13">
      <c r="B893" s="38"/>
      <c r="K893" s="39"/>
    </row>
    <row r="894" spans="2:11" ht="13">
      <c r="B894" s="38"/>
      <c r="K894" s="39"/>
    </row>
    <row r="895" spans="2:11" ht="13">
      <c r="B895" s="38"/>
      <c r="K895" s="39"/>
    </row>
    <row r="896" spans="2:11" ht="13">
      <c r="B896" s="38"/>
      <c r="K896" s="39"/>
    </row>
    <row r="897" spans="2:11" ht="13">
      <c r="B897" s="38"/>
      <c r="K897" s="39"/>
    </row>
    <row r="898" spans="2:11" ht="13">
      <c r="B898" s="38"/>
      <c r="K898" s="39"/>
    </row>
    <row r="899" spans="2:11" ht="13">
      <c r="B899" s="38"/>
      <c r="K899" s="39"/>
    </row>
    <row r="900" spans="2:11" ht="13">
      <c r="B900" s="38"/>
      <c r="K900" s="39"/>
    </row>
    <row r="901" spans="2:11" ht="13">
      <c r="B901" s="38"/>
      <c r="K901" s="39"/>
    </row>
    <row r="902" spans="2:11" ht="13">
      <c r="B902" s="38"/>
      <c r="K902" s="39"/>
    </row>
    <row r="903" spans="2:11" ht="13">
      <c r="B903" s="38"/>
      <c r="K903" s="39"/>
    </row>
    <row r="904" spans="2:11" ht="13">
      <c r="B904" s="38"/>
      <c r="K904" s="39"/>
    </row>
    <row r="905" spans="2:11" ht="13">
      <c r="B905" s="38"/>
      <c r="K905" s="39"/>
    </row>
    <row r="906" spans="2:11" ht="13">
      <c r="B906" s="38"/>
      <c r="K906" s="39"/>
    </row>
    <row r="907" spans="2:11" ht="13">
      <c r="B907" s="38"/>
      <c r="K907" s="39"/>
    </row>
    <row r="908" spans="2:11" ht="13">
      <c r="B908" s="38"/>
      <c r="K908" s="39"/>
    </row>
    <row r="909" spans="2:11" ht="13">
      <c r="B909" s="38"/>
      <c r="K909" s="39"/>
    </row>
    <row r="910" spans="2:11" ht="13">
      <c r="B910" s="38"/>
      <c r="K910" s="39"/>
    </row>
    <row r="911" spans="2:11" ht="13">
      <c r="B911" s="38"/>
      <c r="K911" s="39"/>
    </row>
    <row r="912" spans="2:11" ht="13">
      <c r="B912" s="38"/>
      <c r="K912" s="39"/>
    </row>
    <row r="913" spans="2:11" ht="13">
      <c r="B913" s="38"/>
      <c r="K913" s="39"/>
    </row>
    <row r="914" spans="2:11" ht="13">
      <c r="B914" s="38"/>
      <c r="K914" s="39"/>
    </row>
    <row r="915" spans="2:11" ht="13">
      <c r="B915" s="38"/>
      <c r="K915" s="39"/>
    </row>
    <row r="916" spans="2:11" ht="13">
      <c r="B916" s="38"/>
      <c r="K916" s="39"/>
    </row>
    <row r="917" spans="2:11" ht="13">
      <c r="B917" s="38"/>
      <c r="K917" s="39"/>
    </row>
    <row r="918" spans="2:11" ht="13">
      <c r="B918" s="38"/>
      <c r="K918" s="39"/>
    </row>
    <row r="919" spans="2:11" ht="13">
      <c r="B919" s="38"/>
      <c r="K919" s="39"/>
    </row>
    <row r="920" spans="2:11" ht="13">
      <c r="B920" s="38"/>
      <c r="K920" s="39"/>
    </row>
    <row r="921" spans="2:11" ht="13">
      <c r="B921" s="38"/>
      <c r="K921" s="39"/>
    </row>
    <row r="922" spans="2:11" ht="13">
      <c r="B922" s="38"/>
      <c r="K922" s="39"/>
    </row>
    <row r="923" spans="2:11" ht="13">
      <c r="B923" s="38"/>
      <c r="K923" s="39"/>
    </row>
    <row r="924" spans="2:11" ht="13">
      <c r="B924" s="38"/>
      <c r="K924" s="39"/>
    </row>
    <row r="925" spans="2:11" ht="13">
      <c r="B925" s="38"/>
      <c r="K925" s="39"/>
    </row>
    <row r="926" spans="2:11" ht="13">
      <c r="B926" s="38"/>
      <c r="K926" s="39"/>
    </row>
    <row r="927" spans="2:11" ht="13">
      <c r="B927" s="38"/>
      <c r="K927" s="39"/>
    </row>
    <row r="928" spans="2:11" ht="13">
      <c r="B928" s="38"/>
      <c r="K928" s="39"/>
    </row>
    <row r="929" spans="2:11" ht="13">
      <c r="B929" s="38"/>
      <c r="K929" s="39"/>
    </row>
    <row r="930" spans="2:11" ht="13">
      <c r="B930" s="38"/>
      <c r="K930" s="39"/>
    </row>
    <row r="931" spans="2:11" ht="13">
      <c r="B931" s="38"/>
      <c r="K931" s="39"/>
    </row>
    <row r="932" spans="2:11" ht="13">
      <c r="B932" s="38"/>
      <c r="K932" s="39"/>
    </row>
    <row r="933" spans="2:11" ht="13">
      <c r="B933" s="38"/>
      <c r="K933" s="39"/>
    </row>
    <row r="934" spans="2:11" ht="13">
      <c r="B934" s="38"/>
      <c r="K934" s="39"/>
    </row>
    <row r="935" spans="2:11" ht="13">
      <c r="B935" s="38"/>
      <c r="K935" s="39"/>
    </row>
    <row r="936" spans="2:11" ht="13">
      <c r="B936" s="38"/>
      <c r="K936" s="39"/>
    </row>
    <row r="937" spans="2:11" ht="13">
      <c r="B937" s="38"/>
      <c r="K937" s="39"/>
    </row>
    <row r="938" spans="2:11" ht="13">
      <c r="B938" s="38"/>
      <c r="K938" s="39"/>
    </row>
    <row r="939" spans="2:11" ht="13">
      <c r="B939" s="38"/>
      <c r="K939" s="39"/>
    </row>
    <row r="940" spans="2:11" ht="13">
      <c r="B940" s="38"/>
      <c r="K940" s="39"/>
    </row>
    <row r="941" spans="2:11" ht="13">
      <c r="B941" s="38"/>
      <c r="K941" s="39"/>
    </row>
    <row r="942" spans="2:11" ht="13">
      <c r="B942" s="38"/>
      <c r="K942" s="39"/>
    </row>
    <row r="943" spans="2:11" ht="13">
      <c r="B943" s="38"/>
      <c r="K943" s="39"/>
    </row>
    <row r="944" spans="2:11" ht="13">
      <c r="B944" s="38"/>
      <c r="K944" s="39"/>
    </row>
    <row r="945" spans="2:11" ht="13">
      <c r="B945" s="38"/>
      <c r="K945" s="39"/>
    </row>
    <row r="946" spans="2:11" ht="13">
      <c r="B946" s="38"/>
      <c r="K946" s="39"/>
    </row>
    <row r="947" spans="2:11" ht="13">
      <c r="B947" s="38"/>
      <c r="K947" s="39"/>
    </row>
    <row r="948" spans="2:11" ht="13">
      <c r="B948" s="38"/>
      <c r="K948" s="39"/>
    </row>
    <row r="949" spans="2:11" ht="13">
      <c r="B949" s="38"/>
      <c r="K949" s="39"/>
    </row>
    <row r="950" spans="2:11" ht="13">
      <c r="B950" s="38"/>
      <c r="K950" s="39"/>
    </row>
    <row r="951" spans="2:11" ht="13">
      <c r="B951" s="38"/>
      <c r="K951" s="39"/>
    </row>
    <row r="952" spans="2:11" ht="13">
      <c r="B952" s="38"/>
      <c r="K952" s="39"/>
    </row>
    <row r="953" spans="2:11" ht="13">
      <c r="B953" s="38"/>
      <c r="K953" s="39"/>
    </row>
  </sheetData>
  <autoFilter ref="A1:K5" xr:uid="{00000000-0009-0000-0000-000000000000}"/>
  <phoneticPr fontId="7" type="noConversion"/>
  <hyperlinks>
    <hyperlink ref="A6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95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49.5" customWidth="1"/>
    <col min="2" max="2" width="13.6640625" customWidth="1"/>
    <col min="3" max="4" width="7.33203125" customWidth="1"/>
    <col min="5" max="5" width="8.33203125" customWidth="1"/>
    <col min="6" max="6" width="7.33203125" customWidth="1"/>
    <col min="7" max="7" width="8.33203125" customWidth="1"/>
    <col min="8" max="8" width="14.1640625" customWidth="1"/>
    <col min="9" max="9" width="8.33203125" customWidth="1"/>
    <col min="10" max="10" width="67.33203125" customWidth="1"/>
    <col min="11" max="12" width="32.33203125" customWidth="1"/>
    <col min="13" max="28" width="9.5" customWidth="1"/>
    <col min="29" max="29" width="30.33203125" customWidth="1"/>
    <col min="30" max="38" width="9.5" customWidth="1"/>
    <col min="39" max="39" width="28.5" customWidth="1"/>
    <col min="40" max="40" width="10.1640625" customWidth="1"/>
    <col min="41" max="41" width="9.5" customWidth="1"/>
    <col min="42" max="42" width="16" customWidth="1"/>
    <col min="43" max="43" width="29" customWidth="1"/>
    <col min="44" max="44" width="9.83203125" customWidth="1"/>
    <col min="45" max="45" width="9.5" customWidth="1"/>
    <col min="46" max="46" width="10" customWidth="1"/>
    <col min="47" max="47" width="11.1640625" customWidth="1"/>
    <col min="48" max="48" width="10.5" customWidth="1"/>
    <col min="49" max="49" width="10.83203125" customWidth="1"/>
    <col min="50" max="51" width="10.33203125" customWidth="1"/>
    <col min="52" max="52" width="10" customWidth="1"/>
    <col min="53" max="53" width="10.5" customWidth="1"/>
    <col min="54" max="54" width="11.33203125" customWidth="1"/>
    <col min="55" max="55" width="11.1640625" customWidth="1"/>
    <col min="56" max="56" width="10.33203125" customWidth="1"/>
    <col min="57" max="57" width="11.5" customWidth="1"/>
    <col min="58" max="58" width="12.83203125" customWidth="1"/>
    <col min="59" max="59" width="13" customWidth="1"/>
    <col min="60" max="60" width="13.33203125" customWidth="1"/>
    <col min="61" max="61" width="15.33203125" customWidth="1"/>
  </cols>
  <sheetData>
    <row r="1" spans="1:61" ht="15.75" customHeight="1">
      <c r="A1" s="3" t="s">
        <v>10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2" t="s">
        <v>8</v>
      </c>
      <c r="J1" s="2" t="s">
        <v>9</v>
      </c>
      <c r="K1" s="2"/>
      <c r="L1" s="2" t="s">
        <v>19</v>
      </c>
      <c r="M1" s="5"/>
      <c r="N1" s="5">
        <v>42956</v>
      </c>
      <c r="O1" s="5">
        <v>42955</v>
      </c>
      <c r="P1" s="5">
        <v>42954</v>
      </c>
      <c r="Q1" s="5">
        <v>42951</v>
      </c>
      <c r="R1" s="5">
        <v>42950</v>
      </c>
      <c r="S1" s="5">
        <v>42949</v>
      </c>
      <c r="T1" s="5">
        <v>42948</v>
      </c>
      <c r="U1" s="2">
        <v>20170731</v>
      </c>
      <c r="V1" s="2">
        <v>20170728</v>
      </c>
      <c r="W1" s="2">
        <v>20170727</v>
      </c>
      <c r="X1" s="2">
        <v>20170726</v>
      </c>
      <c r="Y1" s="2">
        <v>20170727</v>
      </c>
      <c r="Z1" s="2">
        <v>20170725</v>
      </c>
      <c r="AA1" s="2">
        <v>20170724</v>
      </c>
      <c r="AB1" s="2">
        <v>20170721</v>
      </c>
      <c r="AC1" s="2">
        <v>20170720</v>
      </c>
      <c r="AD1" s="2">
        <v>20170719</v>
      </c>
      <c r="AE1" s="2">
        <v>20170718</v>
      </c>
      <c r="AF1" s="2">
        <v>20170717</v>
      </c>
      <c r="AG1" s="2">
        <v>20170715</v>
      </c>
      <c r="AH1" s="2">
        <v>20170714</v>
      </c>
      <c r="AI1" s="2">
        <v>20170713</v>
      </c>
      <c r="AJ1" s="2">
        <v>20170712</v>
      </c>
      <c r="AK1" s="2">
        <v>20170711</v>
      </c>
      <c r="AL1" s="2">
        <v>20170710</v>
      </c>
      <c r="AM1" s="2">
        <v>20170708</v>
      </c>
      <c r="AN1" s="2">
        <v>20170707</v>
      </c>
      <c r="AO1" s="2">
        <v>20170706</v>
      </c>
      <c r="AP1" s="2">
        <v>20170705</v>
      </c>
      <c r="AQ1" s="6">
        <v>20170704</v>
      </c>
      <c r="AR1" s="6">
        <v>20170703</v>
      </c>
      <c r="AS1" s="6">
        <v>20170702</v>
      </c>
      <c r="AT1" s="7">
        <v>20170621</v>
      </c>
      <c r="AU1" s="7">
        <v>20170622</v>
      </c>
      <c r="AV1" s="7">
        <v>20170620</v>
      </c>
      <c r="AW1" s="7">
        <v>20170619</v>
      </c>
      <c r="AX1" s="7">
        <v>20170617</v>
      </c>
      <c r="AY1" s="7">
        <v>20170616</v>
      </c>
      <c r="AZ1" s="7">
        <v>20170613</v>
      </c>
      <c r="BA1" s="7">
        <v>20170610</v>
      </c>
      <c r="BB1" s="7">
        <v>20170609</v>
      </c>
      <c r="BC1" s="7">
        <v>20170607</v>
      </c>
      <c r="BD1" s="7">
        <v>20170601</v>
      </c>
      <c r="BE1" s="7">
        <v>20170527</v>
      </c>
      <c r="BF1" s="7">
        <v>20170526</v>
      </c>
      <c r="BG1" s="7">
        <v>20170525</v>
      </c>
      <c r="BH1" s="7">
        <v>20170524</v>
      </c>
      <c r="BI1" s="7">
        <v>20170523</v>
      </c>
    </row>
    <row r="2" spans="1:61" ht="15.75" customHeight="1">
      <c r="A2" s="9" t="str">
        <f>HYPERLINK("https://www.zhihu.com/question/28492192","新媒体营销学习网站推荐？")</f>
        <v>新媒体营销学习网站推荐？</v>
      </c>
      <c r="B2" s="11" t="e">
        <f>VLOOKUP(A2,选题数据验证表!$A$1:$K$979, 3, TRUE)</f>
        <v>#N/A</v>
      </c>
      <c r="C2" s="13" t="e">
        <f>VLOOKUP(A2,选题数据验证表!$A$1:$K$979, 4, TRUE)</f>
        <v>#N/A</v>
      </c>
      <c r="D2" s="13">
        <v>10</v>
      </c>
      <c r="E2" s="13">
        <v>10</v>
      </c>
      <c r="F2" s="13">
        <v>5</v>
      </c>
      <c r="G2" s="13">
        <v>4</v>
      </c>
      <c r="H2" s="15">
        <f t="shared" ref="H2:H38" si="0">G2/(D2-G2)/30</f>
        <v>2.222222222222222E-2</v>
      </c>
      <c r="I2" s="13">
        <v>3</v>
      </c>
      <c r="J2" s="13" t="s">
        <v>20</v>
      </c>
      <c r="K2" s="13"/>
      <c r="L2" s="13" t="s">
        <v>21</v>
      </c>
      <c r="M2" s="13"/>
      <c r="N2" s="13">
        <v>3</v>
      </c>
      <c r="O2" s="13">
        <v>3</v>
      </c>
      <c r="P2" s="13">
        <v>3</v>
      </c>
      <c r="Q2" s="13">
        <v>3</v>
      </c>
      <c r="R2" s="13">
        <v>1</v>
      </c>
      <c r="S2" s="13">
        <v>3</v>
      </c>
      <c r="T2" s="13">
        <v>3</v>
      </c>
      <c r="U2" s="13">
        <v>3</v>
      </c>
      <c r="V2" s="13">
        <v>3</v>
      </c>
      <c r="W2" s="13">
        <v>3</v>
      </c>
      <c r="X2" s="13">
        <v>3</v>
      </c>
      <c r="Y2" s="13">
        <v>3</v>
      </c>
      <c r="Z2" s="13">
        <v>3</v>
      </c>
      <c r="AA2" s="13">
        <v>3</v>
      </c>
      <c r="AB2" s="13">
        <v>3</v>
      </c>
      <c r="AC2" s="13">
        <v>3</v>
      </c>
      <c r="AD2" s="13">
        <v>3</v>
      </c>
      <c r="AE2" s="13">
        <v>3</v>
      </c>
      <c r="AF2" s="13">
        <v>3</v>
      </c>
      <c r="AG2" s="13">
        <v>3</v>
      </c>
      <c r="AH2" s="13">
        <v>3</v>
      </c>
      <c r="AI2" s="13">
        <v>3</v>
      </c>
      <c r="AJ2" s="13">
        <v>3</v>
      </c>
      <c r="AK2" s="13">
        <v>3</v>
      </c>
      <c r="AL2" s="13">
        <v>3</v>
      </c>
      <c r="AM2" s="13">
        <v>3</v>
      </c>
      <c r="AN2" s="13">
        <v>3</v>
      </c>
      <c r="AO2" s="13">
        <v>3</v>
      </c>
      <c r="AP2" s="6">
        <v>3</v>
      </c>
      <c r="AQ2" s="6">
        <v>4</v>
      </c>
      <c r="AR2" s="16"/>
      <c r="AS2" s="16"/>
      <c r="AT2" s="6">
        <v>4</v>
      </c>
      <c r="AU2" s="6">
        <v>4</v>
      </c>
      <c r="AV2" s="6">
        <v>4</v>
      </c>
      <c r="AW2" s="6">
        <v>4</v>
      </c>
      <c r="AX2" s="6">
        <v>4</v>
      </c>
      <c r="AY2" s="6">
        <v>4</v>
      </c>
      <c r="AZ2" s="6">
        <v>4</v>
      </c>
      <c r="BA2" s="6">
        <v>5</v>
      </c>
      <c r="BB2" s="6">
        <v>5</v>
      </c>
      <c r="BC2" s="6">
        <v>7</v>
      </c>
      <c r="BD2" s="6">
        <v>10</v>
      </c>
      <c r="BE2" s="6">
        <v>10</v>
      </c>
      <c r="BF2" s="6">
        <v>10</v>
      </c>
      <c r="BG2" s="6">
        <v>10</v>
      </c>
      <c r="BH2" s="6">
        <v>11</v>
      </c>
      <c r="BI2" s="6">
        <v>10</v>
      </c>
    </row>
    <row r="3" spans="1:61" ht="15.75" customHeight="1">
      <c r="A3" s="9" t="str">
        <f>HYPERLINK("https://www.zhihu.com/question/29415986","新媒体运营像杜蕾斯这样一直追热点真的对企业有帮助吗？")</f>
        <v>新媒体运营像杜蕾斯这样一直追热点真的对企业有帮助吗？</v>
      </c>
      <c r="B3" s="11" t="e">
        <f>VLOOKUP(A3,选题数据验证表!$A$1:$K$979, 3, TRUE)</f>
        <v>#N/A</v>
      </c>
      <c r="C3" s="13" t="e">
        <f>VLOOKUP(A3,选题数据验证表!$A$1:$K$979, 4, TRUE)</f>
        <v>#N/A</v>
      </c>
      <c r="D3" s="13">
        <v>33</v>
      </c>
      <c r="E3" s="13">
        <v>33</v>
      </c>
      <c r="F3" s="13">
        <v>14</v>
      </c>
      <c r="G3" s="13">
        <v>8</v>
      </c>
      <c r="H3" s="15">
        <f t="shared" si="0"/>
        <v>1.0666666666666666E-2</v>
      </c>
      <c r="I3" s="13">
        <v>2</v>
      </c>
      <c r="J3" s="13"/>
      <c r="K3" s="13"/>
      <c r="L3" s="13" t="s">
        <v>21</v>
      </c>
      <c r="M3" s="13"/>
      <c r="N3" s="13">
        <v>2</v>
      </c>
      <c r="O3" s="13">
        <v>2</v>
      </c>
      <c r="P3" s="13">
        <v>2</v>
      </c>
      <c r="Q3" s="13">
        <v>2</v>
      </c>
      <c r="R3" s="13">
        <v>2</v>
      </c>
      <c r="S3" s="13">
        <v>2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4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7</v>
      </c>
      <c r="AF3" s="13">
        <v>7</v>
      </c>
      <c r="AG3" s="13">
        <v>7</v>
      </c>
      <c r="AH3" s="13">
        <v>7</v>
      </c>
      <c r="AI3" s="13">
        <v>6</v>
      </c>
      <c r="AJ3" s="13">
        <v>7</v>
      </c>
      <c r="AK3" s="13">
        <v>7</v>
      </c>
      <c r="AL3" s="13">
        <v>7</v>
      </c>
      <c r="AM3" s="13">
        <v>7</v>
      </c>
      <c r="AN3" s="13">
        <v>7</v>
      </c>
      <c r="AO3" s="13">
        <v>8</v>
      </c>
      <c r="AP3" s="2">
        <v>8</v>
      </c>
      <c r="AQ3" s="16"/>
      <c r="AR3" s="16"/>
      <c r="AS3" s="16"/>
      <c r="AT3" s="6">
        <v>9</v>
      </c>
      <c r="AU3" s="6">
        <v>9</v>
      </c>
      <c r="AV3" s="6">
        <v>10</v>
      </c>
      <c r="AW3" s="6">
        <v>14</v>
      </c>
      <c r="AX3" s="6">
        <v>12</v>
      </c>
      <c r="AY3" s="6">
        <v>33</v>
      </c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ht="15.75" customHeight="1">
      <c r="A4" s="9" t="str">
        <f>HYPERLINK("https://www.zhihu.com/question/25334262","新媒体运营的工作前景怎么样？")</f>
        <v>新媒体运营的工作前景怎么样？</v>
      </c>
      <c r="B4" s="11" t="e">
        <f>VLOOKUP(A4,选题数据验证表!$A$1:$K$979, 3, TRUE)</f>
        <v>#N/A</v>
      </c>
      <c r="C4" s="13" t="e">
        <f>VLOOKUP(A4,选题数据验证表!$A$1:$K$979, 4, TRUE)</f>
        <v>#N/A</v>
      </c>
      <c r="D4" s="13">
        <v>6</v>
      </c>
      <c r="E4" s="13">
        <v>6</v>
      </c>
      <c r="F4" s="13">
        <v>5</v>
      </c>
      <c r="G4" s="13">
        <v>3</v>
      </c>
      <c r="H4" s="15">
        <f t="shared" si="0"/>
        <v>3.3333333333333333E-2</v>
      </c>
      <c r="I4" s="13"/>
      <c r="J4" s="13" t="s">
        <v>22</v>
      </c>
      <c r="K4" s="13"/>
      <c r="L4" s="13" t="s">
        <v>21</v>
      </c>
      <c r="M4" s="13"/>
      <c r="N4" s="13">
        <v>2</v>
      </c>
      <c r="O4" s="13">
        <v>2</v>
      </c>
      <c r="P4" s="13">
        <v>2</v>
      </c>
      <c r="Q4" s="13">
        <v>2</v>
      </c>
      <c r="R4" s="13">
        <v>1</v>
      </c>
      <c r="S4" s="13">
        <v>2</v>
      </c>
      <c r="T4" s="13">
        <v>2</v>
      </c>
      <c r="U4" s="13">
        <v>2</v>
      </c>
      <c r="V4" s="13">
        <v>2</v>
      </c>
      <c r="W4" s="13">
        <v>2</v>
      </c>
      <c r="X4" s="13">
        <v>2</v>
      </c>
      <c r="Y4" s="13">
        <v>3</v>
      </c>
      <c r="Z4" s="13">
        <v>3</v>
      </c>
      <c r="AA4" s="13">
        <v>3</v>
      </c>
      <c r="AB4" s="13">
        <v>3</v>
      </c>
      <c r="AC4" s="13">
        <v>3</v>
      </c>
      <c r="AD4" s="13">
        <v>3</v>
      </c>
      <c r="AE4" s="13">
        <v>3</v>
      </c>
      <c r="AF4" s="13">
        <v>3</v>
      </c>
      <c r="AG4" s="13">
        <v>3</v>
      </c>
      <c r="AH4" s="13">
        <v>3</v>
      </c>
      <c r="AI4" s="13">
        <v>3</v>
      </c>
      <c r="AJ4" s="13">
        <v>3</v>
      </c>
      <c r="AK4" s="13">
        <v>3</v>
      </c>
      <c r="AL4" s="13">
        <v>3</v>
      </c>
      <c r="AM4" s="13">
        <v>3</v>
      </c>
      <c r="AN4" s="13">
        <v>3</v>
      </c>
      <c r="AO4" s="13">
        <v>3</v>
      </c>
      <c r="AP4" s="2">
        <v>3</v>
      </c>
      <c r="AQ4" s="6">
        <v>5</v>
      </c>
      <c r="AR4" s="16"/>
      <c r="AS4" s="16"/>
      <c r="AT4" s="6">
        <v>5</v>
      </c>
      <c r="AU4" s="6">
        <v>4</v>
      </c>
      <c r="AV4" s="6">
        <v>4</v>
      </c>
      <c r="AW4" s="6">
        <v>6</v>
      </c>
      <c r="AX4" s="6">
        <v>5</v>
      </c>
      <c r="AY4" s="6">
        <v>6</v>
      </c>
      <c r="AZ4" s="6">
        <v>6</v>
      </c>
      <c r="BA4" s="16"/>
      <c r="BB4" s="16"/>
      <c r="BC4" s="16"/>
      <c r="BD4" s="16"/>
      <c r="BE4" s="16"/>
      <c r="BF4" s="16"/>
      <c r="BG4" s="16"/>
      <c r="BH4" s="16"/>
      <c r="BI4" s="16"/>
    </row>
    <row r="5" spans="1:61" ht="15.75" customHeight="1">
      <c r="A5" s="9" t="str">
        <f>HYPERLINK("https://www.zhihu.com/question/36717908","新媒体运营新人如何学习写推广策划方案？")</f>
        <v>新媒体运营新人如何学习写推广策划方案？</v>
      </c>
      <c r="B5" s="11" t="str">
        <f>VLOOKUP(A5,选题数据验证表!$A$1:$K$979, 3, TRUE)</f>
        <v>星期三</v>
      </c>
      <c r="C5" s="13">
        <f>VLOOKUP(A5,选题数据验证表!$A$1:$K$979, 4, TRUE)</f>
        <v>105668</v>
      </c>
      <c r="D5" s="13">
        <v>6</v>
      </c>
      <c r="E5" s="13">
        <v>6</v>
      </c>
      <c r="F5" s="13">
        <v>5</v>
      </c>
      <c r="G5" s="13">
        <v>2</v>
      </c>
      <c r="H5" s="15">
        <f t="shared" si="0"/>
        <v>1.6666666666666666E-2</v>
      </c>
      <c r="I5" s="13"/>
      <c r="J5" s="13" t="s">
        <v>23</v>
      </c>
      <c r="K5" s="13"/>
      <c r="L5" s="13" t="s">
        <v>21</v>
      </c>
      <c r="M5" s="13"/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2</v>
      </c>
      <c r="U5" s="13">
        <v>2</v>
      </c>
      <c r="V5" s="13">
        <v>2</v>
      </c>
      <c r="W5" s="13">
        <v>2</v>
      </c>
      <c r="X5" s="13">
        <v>2</v>
      </c>
      <c r="Y5" s="13">
        <v>2</v>
      </c>
      <c r="Z5" s="13">
        <v>2</v>
      </c>
      <c r="AA5" s="13">
        <v>2</v>
      </c>
      <c r="AB5" s="13">
        <v>2</v>
      </c>
      <c r="AC5" s="13">
        <v>2</v>
      </c>
      <c r="AD5" s="13">
        <v>2</v>
      </c>
      <c r="AE5" s="13">
        <v>4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6</v>
      </c>
      <c r="AP5" s="2">
        <v>6</v>
      </c>
      <c r="AQ5" s="6">
        <v>6</v>
      </c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1" ht="15.75" customHeight="1">
      <c r="A6" s="9" t="str">
        <f>HYPERLINK("https://www.zhihu.com/question/26156973/answer/191684097","新媒体运营工作应该如何规划？如何开展？")</f>
        <v>新媒体运营工作应该如何规划？如何开展？</v>
      </c>
      <c r="B6" s="11" t="e">
        <f>VLOOKUP(A6,选题数据验证表!$A$1:$K$979, 3, TRUE)</f>
        <v>#N/A</v>
      </c>
      <c r="C6" s="13" t="e">
        <f>VLOOKUP(A6,选题数据验证表!$A$1:$K$979, 4, TRUE)</f>
        <v>#N/A</v>
      </c>
      <c r="D6" s="13"/>
      <c r="E6" s="13"/>
      <c r="F6" s="13"/>
      <c r="G6" s="13"/>
      <c r="H6" s="15" t="e">
        <f t="shared" si="0"/>
        <v>#DIV/0!</v>
      </c>
      <c r="I6" s="13"/>
      <c r="J6" s="13"/>
      <c r="K6" s="13"/>
      <c r="L6" s="13" t="s">
        <v>21</v>
      </c>
      <c r="M6" s="2"/>
      <c r="N6" s="2"/>
      <c r="O6" s="2">
        <v>1</v>
      </c>
      <c r="P6" s="2">
        <v>1</v>
      </c>
      <c r="Q6" s="2">
        <v>1</v>
      </c>
      <c r="R6" s="2">
        <v>1</v>
      </c>
      <c r="S6" s="2"/>
      <c r="T6" s="2">
        <v>2</v>
      </c>
      <c r="U6" s="2">
        <v>2</v>
      </c>
      <c r="V6" s="2">
        <v>2</v>
      </c>
      <c r="W6" s="2">
        <v>2</v>
      </c>
      <c r="X6" s="2"/>
      <c r="Y6" s="2">
        <v>2</v>
      </c>
      <c r="Z6" s="2"/>
      <c r="AA6" s="2">
        <v>2</v>
      </c>
      <c r="AB6" s="2">
        <v>2</v>
      </c>
      <c r="AC6" s="2">
        <v>3</v>
      </c>
      <c r="AD6" s="2">
        <v>3</v>
      </c>
      <c r="AE6" s="2">
        <v>3</v>
      </c>
      <c r="AF6" s="2">
        <v>3</v>
      </c>
      <c r="AG6" s="2">
        <v>3</v>
      </c>
      <c r="AH6" s="2">
        <v>3</v>
      </c>
      <c r="AI6" s="2">
        <v>3</v>
      </c>
      <c r="AJ6" s="2">
        <v>3</v>
      </c>
      <c r="AK6" s="2">
        <v>3</v>
      </c>
      <c r="AL6" s="2">
        <v>3</v>
      </c>
      <c r="AM6" s="2">
        <v>3</v>
      </c>
      <c r="AN6" s="2">
        <v>3</v>
      </c>
      <c r="AO6" s="2">
        <v>3</v>
      </c>
      <c r="AP6" s="2">
        <v>3</v>
      </c>
      <c r="AQ6" s="6">
        <v>6</v>
      </c>
      <c r="AR6" s="6">
        <v>7</v>
      </c>
      <c r="AS6" s="6">
        <v>7</v>
      </c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1" ht="15.75" customHeight="1">
      <c r="A7" s="19"/>
      <c r="B7" s="11" t="e">
        <f>VLOOKUP(A7,选题数据验证表!$A$1:$K$979, 3, TRUE)</f>
        <v>#N/A</v>
      </c>
      <c r="C7" s="13" t="e">
        <f>VLOOKUP(A7,选题数据验证表!$A$1:$K$979, 4, TRUE)</f>
        <v>#N/A</v>
      </c>
      <c r="D7" s="13"/>
      <c r="E7" s="13"/>
      <c r="F7" s="13"/>
      <c r="G7" s="13"/>
      <c r="H7" s="15" t="e">
        <f t="shared" si="0"/>
        <v>#DIV/0!</v>
      </c>
      <c r="I7" s="13"/>
      <c r="J7" s="13"/>
      <c r="K7" s="13"/>
      <c r="L7" s="13" t="s">
        <v>26</v>
      </c>
      <c r="M7" s="20"/>
      <c r="N7" s="20"/>
      <c r="O7" s="20"/>
      <c r="P7" s="20"/>
      <c r="Q7" s="20"/>
      <c r="R7" s="20"/>
      <c r="S7" s="20"/>
      <c r="T7" s="20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2" t="s">
        <v>28</v>
      </c>
      <c r="AQ7" s="6" t="s">
        <v>28</v>
      </c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1" ht="15.75" customHeight="1">
      <c r="A8" s="19"/>
      <c r="B8" s="11" t="e">
        <f>VLOOKUP(A8,选题数据验证表!$A$1:$K$979, 3, TRUE)</f>
        <v>#N/A</v>
      </c>
      <c r="C8" s="13" t="e">
        <f>VLOOKUP(A8,选题数据验证表!$A$1:$K$979, 4, TRUE)</f>
        <v>#N/A</v>
      </c>
      <c r="D8" s="13"/>
      <c r="E8" s="13"/>
      <c r="F8" s="13"/>
      <c r="G8" s="13"/>
      <c r="H8" s="15" t="e">
        <f t="shared" si="0"/>
        <v>#DIV/0!</v>
      </c>
      <c r="I8" s="13"/>
      <c r="J8" s="13"/>
      <c r="K8" s="13"/>
      <c r="L8" s="13" t="s">
        <v>29</v>
      </c>
      <c r="M8" s="20"/>
      <c r="N8" s="20"/>
      <c r="O8" s="20"/>
      <c r="P8" s="20"/>
      <c r="Q8" s="20"/>
      <c r="R8" s="20"/>
      <c r="S8" s="20"/>
      <c r="T8" s="20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2" t="s">
        <v>30</v>
      </c>
      <c r="AQ8" s="6" t="s">
        <v>31</v>
      </c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1" ht="15.75" customHeight="1">
      <c r="A9" s="12"/>
      <c r="B9" s="11" t="e">
        <f>VLOOKUP(A9,选题数据验证表!$A$1:$K$979, 3, TRUE)</f>
        <v>#N/A</v>
      </c>
      <c r="C9" s="13" t="e">
        <f>VLOOKUP(A9,选题数据验证表!$A$1:$K$979, 4, TRUE)</f>
        <v>#N/A</v>
      </c>
      <c r="H9" s="15" t="e">
        <f t="shared" si="0"/>
        <v>#DIV/0!</v>
      </c>
      <c r="M9" s="21"/>
      <c r="N9" s="21"/>
      <c r="O9" s="21"/>
      <c r="P9" s="21"/>
      <c r="Q9" s="21"/>
      <c r="R9" s="21"/>
      <c r="S9" s="21"/>
      <c r="T9" s="21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1" ht="15.75" customHeight="1">
      <c r="A10" s="9" t="str">
        <f>HYPERLINK("https://www.zhihu.com/question/29450883","新媒体运营如何入门？")</f>
        <v>新媒体运营如何入门？</v>
      </c>
      <c r="B10" s="11" t="e">
        <f>VLOOKUP(A10,选题数据验证表!$A$1:$K$979, 3, TRUE)</f>
        <v>#N/A</v>
      </c>
      <c r="C10" s="13" t="e">
        <f>VLOOKUP(A10,选题数据验证表!$A$1:$K$979, 4, TRUE)</f>
        <v>#N/A</v>
      </c>
      <c r="D10" s="13"/>
      <c r="E10" s="13"/>
      <c r="F10" s="13"/>
      <c r="G10" s="13"/>
      <c r="H10" s="15" t="e">
        <f t="shared" si="0"/>
        <v>#DIV/0!</v>
      </c>
      <c r="I10" s="13"/>
      <c r="J10" s="13"/>
      <c r="K10" s="13"/>
      <c r="L10" s="13" t="s">
        <v>21</v>
      </c>
      <c r="M10" s="13"/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4</v>
      </c>
      <c r="U10" s="13">
        <v>4</v>
      </c>
      <c r="V10" s="13">
        <v>4</v>
      </c>
      <c r="W10" s="13">
        <v>4</v>
      </c>
      <c r="X10" s="13">
        <v>4</v>
      </c>
      <c r="Y10" s="13">
        <v>4</v>
      </c>
      <c r="Z10" s="13">
        <v>4</v>
      </c>
      <c r="AA10" s="13">
        <v>4</v>
      </c>
      <c r="AB10" s="13">
        <v>4</v>
      </c>
      <c r="AC10" s="13">
        <v>4</v>
      </c>
      <c r="AD10" s="13">
        <v>5</v>
      </c>
      <c r="AE10" s="13">
        <v>5</v>
      </c>
      <c r="AF10" s="13">
        <v>5</v>
      </c>
      <c r="AG10" s="13">
        <v>5</v>
      </c>
      <c r="AH10" s="13">
        <v>5</v>
      </c>
      <c r="AI10" s="13">
        <v>4</v>
      </c>
      <c r="AJ10" s="13">
        <v>5</v>
      </c>
      <c r="AK10" s="13">
        <v>5</v>
      </c>
      <c r="AL10" s="13">
        <v>10</v>
      </c>
      <c r="AM10" s="13">
        <v>10</v>
      </c>
      <c r="AN10" s="13">
        <v>10</v>
      </c>
      <c r="AO10" s="13">
        <v>10</v>
      </c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ht="15.75" customHeight="1">
      <c r="A11" s="19"/>
      <c r="B11" s="11" t="e">
        <f>VLOOKUP(A11,选题数据验证表!$A$1:$K$979, 3, TRUE)</f>
        <v>#N/A</v>
      </c>
      <c r="C11" s="13" t="e">
        <f>VLOOKUP(A11,选题数据验证表!$A$1:$K$979, 4, TRUE)</f>
        <v>#N/A</v>
      </c>
      <c r="D11" s="13"/>
      <c r="E11" s="13"/>
      <c r="F11" s="13"/>
      <c r="G11" s="13"/>
      <c r="H11" s="15" t="e">
        <f t="shared" si="0"/>
        <v>#DIV/0!</v>
      </c>
      <c r="I11" s="13"/>
      <c r="J11" s="13"/>
      <c r="K11" s="13"/>
      <c r="L11" s="13" t="s">
        <v>26</v>
      </c>
      <c r="M11" s="20"/>
      <c r="N11" s="20"/>
      <c r="O11" s="20"/>
      <c r="P11" s="20"/>
      <c r="Q11" s="20"/>
      <c r="R11" s="20"/>
      <c r="S11" s="20"/>
      <c r="T11" s="20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1" ht="15.75" customHeight="1">
      <c r="A12" s="19"/>
      <c r="B12" s="11" t="e">
        <f>VLOOKUP(A12,选题数据验证表!$A$1:$K$979, 3, TRUE)</f>
        <v>#N/A</v>
      </c>
      <c r="C12" s="13" t="e">
        <f>VLOOKUP(A12,选题数据验证表!$A$1:$K$979, 4, TRUE)</f>
        <v>#N/A</v>
      </c>
      <c r="D12" s="13"/>
      <c r="E12" s="13"/>
      <c r="F12" s="13"/>
      <c r="G12" s="13"/>
      <c r="H12" s="15" t="e">
        <f t="shared" si="0"/>
        <v>#DIV/0!</v>
      </c>
      <c r="I12" s="13"/>
      <c r="J12" s="13"/>
      <c r="K12" s="13"/>
      <c r="L12" s="13" t="s">
        <v>29</v>
      </c>
      <c r="M12" s="20"/>
      <c r="N12" s="20"/>
      <c r="O12" s="20"/>
      <c r="P12" s="20"/>
      <c r="Q12" s="20"/>
      <c r="R12" s="20"/>
      <c r="S12" s="20"/>
      <c r="T12" s="20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1" ht="15.75" customHeight="1">
      <c r="A13" s="12"/>
      <c r="B13" s="11" t="e">
        <f>VLOOKUP(A13,选题数据验证表!$A$1:$K$979, 3, TRUE)</f>
        <v>#N/A</v>
      </c>
      <c r="C13" s="13" t="e">
        <f>VLOOKUP(A13,选题数据验证表!$A$1:$K$979, 4, TRUE)</f>
        <v>#N/A</v>
      </c>
      <c r="H13" s="15" t="e">
        <f t="shared" si="0"/>
        <v>#DIV/0!</v>
      </c>
      <c r="M13" s="21"/>
      <c r="N13" s="21"/>
      <c r="O13" s="21"/>
      <c r="P13" s="21"/>
      <c r="Q13" s="21"/>
      <c r="R13" s="21"/>
      <c r="S13" s="21"/>
      <c r="T13" s="21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1" ht="15.75" customHeight="1">
      <c r="A14" s="9" t="str">
        <f>HYPERLINK("https://www.zhihu.com/question/52155581","自媒体人日常选题有什么困难？如何做选题")</f>
        <v>自媒体人日常选题有什么困难？如何做选题</v>
      </c>
      <c r="B14" s="11" t="str">
        <f>VLOOKUP(A14,选题数据验证表!$A$1:$K$979, 3, TRUE)</f>
        <v>星期一</v>
      </c>
      <c r="C14" s="13">
        <f>VLOOKUP(A14,选题数据验证表!$A$1:$K$979, 4, TRUE)</f>
        <v>89652</v>
      </c>
      <c r="D14" s="13"/>
      <c r="E14" s="13"/>
      <c r="F14" s="13"/>
      <c r="G14" s="13"/>
      <c r="H14" s="15" t="e">
        <f t="shared" si="0"/>
        <v>#DIV/0!</v>
      </c>
      <c r="I14" s="13"/>
      <c r="J14" s="13"/>
      <c r="K14" s="13"/>
      <c r="L14" s="13" t="s">
        <v>21</v>
      </c>
      <c r="M14" s="13"/>
      <c r="N14" s="13"/>
      <c r="O14" s="13">
        <v>2</v>
      </c>
      <c r="P14" s="13">
        <v>2</v>
      </c>
      <c r="Q14" s="13">
        <v>2</v>
      </c>
      <c r="R14" s="13">
        <v>2</v>
      </c>
      <c r="S14" s="13"/>
      <c r="T14" s="13">
        <v>2</v>
      </c>
      <c r="U14" s="13">
        <v>2</v>
      </c>
      <c r="V14" s="13">
        <v>2</v>
      </c>
      <c r="W14" s="13">
        <v>2</v>
      </c>
      <c r="X14" s="13"/>
      <c r="Y14" s="13">
        <v>2</v>
      </c>
      <c r="Z14" s="13"/>
      <c r="AA14" s="13">
        <v>3</v>
      </c>
      <c r="AB14" s="13">
        <v>3</v>
      </c>
      <c r="AC14" s="13">
        <v>2</v>
      </c>
      <c r="AD14" s="13"/>
      <c r="AE14" s="13"/>
      <c r="AF14" s="13">
        <v>12</v>
      </c>
      <c r="AG14" s="13">
        <v>12</v>
      </c>
      <c r="AH14" s="13">
        <v>12</v>
      </c>
      <c r="AI14" s="13">
        <v>12</v>
      </c>
      <c r="AJ14" s="13">
        <v>12</v>
      </c>
      <c r="AK14" s="13">
        <v>13</v>
      </c>
      <c r="AL14" s="13">
        <v>16</v>
      </c>
      <c r="AM14" s="13">
        <v>16</v>
      </c>
      <c r="AN14" s="2">
        <v>24</v>
      </c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ht="15.75" customHeight="1">
      <c r="A15" s="19"/>
      <c r="B15" s="11" t="e">
        <f>VLOOKUP(A15,选题数据验证表!$A$1:$K$979, 3, TRUE)</f>
        <v>#N/A</v>
      </c>
      <c r="C15" s="13" t="e">
        <f>VLOOKUP(A15,选题数据验证表!$A$1:$K$979, 4, TRUE)</f>
        <v>#N/A</v>
      </c>
      <c r="D15" s="13"/>
      <c r="E15" s="13"/>
      <c r="F15" s="13"/>
      <c r="G15" s="13"/>
      <c r="H15" s="15" t="e">
        <f t="shared" si="0"/>
        <v>#DIV/0!</v>
      </c>
      <c r="I15" s="13"/>
      <c r="J15" s="13"/>
      <c r="K15" s="13"/>
      <c r="L15" s="13" t="s">
        <v>26</v>
      </c>
      <c r="M15" s="20"/>
      <c r="N15" s="20"/>
      <c r="O15" s="20"/>
      <c r="P15" s="20"/>
      <c r="Q15" s="20"/>
      <c r="R15" s="20"/>
      <c r="S15" s="20"/>
      <c r="T15" s="20"/>
      <c r="U15" s="13"/>
      <c r="V15" s="13"/>
      <c r="W15" s="13"/>
      <c r="X15" s="13"/>
      <c r="Y15" s="13"/>
      <c r="Z15" s="13"/>
      <c r="AA15" s="13"/>
      <c r="AB15" s="13"/>
      <c r="AC15" s="13" t="s">
        <v>32</v>
      </c>
      <c r="AD15" s="13"/>
      <c r="AE15" s="13"/>
      <c r="AF15" s="13"/>
      <c r="AG15" s="13"/>
      <c r="AH15" s="13"/>
      <c r="AI15" s="13" t="s">
        <v>33</v>
      </c>
      <c r="AJ15" s="13"/>
      <c r="AK15" s="13" t="s">
        <v>34</v>
      </c>
      <c r="AL15" s="13"/>
      <c r="AM15" s="13" t="s">
        <v>35</v>
      </c>
      <c r="AN15" s="2" t="s">
        <v>36</v>
      </c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1" ht="15.75" customHeight="1">
      <c r="A16" s="19"/>
      <c r="B16" s="11" t="e">
        <f>VLOOKUP(A16,选题数据验证表!$A$1:$K$979, 3, TRUE)</f>
        <v>#N/A</v>
      </c>
      <c r="C16" s="13" t="e">
        <f>VLOOKUP(A16,选题数据验证表!$A$1:$K$979, 4, TRUE)</f>
        <v>#N/A</v>
      </c>
      <c r="D16" s="13"/>
      <c r="E16" s="13"/>
      <c r="F16" s="13"/>
      <c r="G16" s="13"/>
      <c r="H16" s="15" t="e">
        <f t="shared" si="0"/>
        <v>#DIV/0!</v>
      </c>
      <c r="I16" s="13"/>
      <c r="J16" s="13"/>
      <c r="K16" s="13"/>
      <c r="L16" s="13" t="s">
        <v>29</v>
      </c>
      <c r="M16" s="20"/>
      <c r="N16" s="20"/>
      <c r="O16" s="20"/>
      <c r="P16" s="20"/>
      <c r="Q16" s="20"/>
      <c r="R16" s="20"/>
      <c r="S16" s="20"/>
      <c r="T16" s="20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 t="s">
        <v>37</v>
      </c>
      <c r="AN16" s="2" t="s">
        <v>38</v>
      </c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ht="15.75" customHeight="1">
      <c r="A17" s="12"/>
      <c r="B17" s="11" t="e">
        <f>VLOOKUP(A17,选题数据验证表!$A$1:$K$979, 3, TRUE)</f>
        <v>#N/A</v>
      </c>
      <c r="C17" s="13" t="e">
        <f>VLOOKUP(A17,选题数据验证表!$A$1:$K$979, 4, TRUE)</f>
        <v>#N/A</v>
      </c>
      <c r="H17" s="15" t="e">
        <f t="shared" si="0"/>
        <v>#DIV/0!</v>
      </c>
      <c r="M17" s="21"/>
      <c r="N17" s="21"/>
      <c r="O17" s="21"/>
      <c r="P17" s="21"/>
      <c r="Q17" s="21"/>
      <c r="R17" s="21"/>
      <c r="S17" s="21"/>
      <c r="T17" s="21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ht="15.75" customHeight="1">
      <c r="A18" s="9" t="str">
        <f>HYPERLINK("https://www.zhihu.com/question/21391726"," 新媒体营销方式")</f>
        <v xml:space="preserve"> 新媒体营销方式</v>
      </c>
      <c r="B18" s="11" t="e">
        <f>VLOOKUP(A18,选题数据验证表!$A$1:$K$979, 3, TRUE)</f>
        <v>#N/A</v>
      </c>
      <c r="C18" s="13" t="e">
        <f>VLOOKUP(A18,选题数据验证表!$A$1:$K$979, 4, TRUE)</f>
        <v>#N/A</v>
      </c>
      <c r="D18" s="13"/>
      <c r="E18" s="13"/>
      <c r="F18" s="13"/>
      <c r="G18" s="13"/>
      <c r="H18" s="15" t="e">
        <f t="shared" si="0"/>
        <v>#DIV/0!</v>
      </c>
      <c r="I18" s="13"/>
      <c r="J18" s="13"/>
      <c r="K18" s="13"/>
      <c r="L18" s="13" t="s">
        <v>21</v>
      </c>
      <c r="M18" s="2"/>
      <c r="N18" s="2"/>
      <c r="O18" s="2">
        <v>2</v>
      </c>
      <c r="P18" s="2">
        <v>2</v>
      </c>
      <c r="Q18" s="2">
        <v>2</v>
      </c>
      <c r="R18" s="2">
        <v>2</v>
      </c>
      <c r="S18" s="2"/>
      <c r="T18" s="2">
        <v>7</v>
      </c>
      <c r="U18" s="2">
        <v>7</v>
      </c>
      <c r="V18" s="2">
        <v>7</v>
      </c>
      <c r="W18" s="2">
        <v>7</v>
      </c>
      <c r="X18" s="2"/>
      <c r="Y18" s="2">
        <v>7</v>
      </c>
      <c r="Z18" s="2"/>
      <c r="AA18" s="2">
        <v>6</v>
      </c>
      <c r="AB18" s="2">
        <v>6</v>
      </c>
      <c r="AC18" s="2">
        <v>8</v>
      </c>
      <c r="AD18" s="2"/>
      <c r="AE18" s="2"/>
      <c r="AF18" s="2">
        <v>11</v>
      </c>
      <c r="AG18" s="2">
        <v>11</v>
      </c>
      <c r="AH18" s="2">
        <v>11</v>
      </c>
      <c r="AI18" s="2">
        <v>13</v>
      </c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ht="15.75" customHeight="1">
      <c r="A19" s="19"/>
      <c r="B19" s="11" t="e">
        <f>VLOOKUP(A19,选题数据验证表!$A$1:$K$979, 3, TRUE)</f>
        <v>#N/A</v>
      </c>
      <c r="C19" s="13" t="e">
        <f>VLOOKUP(A19,选题数据验证表!$A$1:$K$979, 4, TRUE)</f>
        <v>#N/A</v>
      </c>
      <c r="D19" s="13"/>
      <c r="E19" s="13"/>
      <c r="F19" s="13"/>
      <c r="G19" s="13"/>
      <c r="H19" s="15" t="e">
        <f t="shared" si="0"/>
        <v>#DIV/0!</v>
      </c>
      <c r="I19" s="13"/>
      <c r="J19" s="13"/>
      <c r="K19" s="13"/>
      <c r="L19" s="13" t="s">
        <v>26</v>
      </c>
      <c r="M19" s="5"/>
      <c r="N19" s="5"/>
      <c r="O19" s="5"/>
      <c r="P19" s="5"/>
      <c r="Q19" s="5"/>
      <c r="R19" s="5"/>
      <c r="S19" s="5"/>
      <c r="T19" s="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39</v>
      </c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ht="15.75" customHeight="1">
      <c r="A20" s="19"/>
      <c r="B20" s="11" t="e">
        <f>VLOOKUP(A20,选题数据验证表!$A$1:$K$979, 3, TRUE)</f>
        <v>#N/A</v>
      </c>
      <c r="C20" s="13" t="e">
        <f>VLOOKUP(A20,选题数据验证表!$A$1:$K$979, 4, TRUE)</f>
        <v>#N/A</v>
      </c>
      <c r="D20" s="13"/>
      <c r="E20" s="13"/>
      <c r="F20" s="13"/>
      <c r="G20" s="13"/>
      <c r="H20" s="15" t="e">
        <f t="shared" si="0"/>
        <v>#DIV/0!</v>
      </c>
      <c r="I20" s="13"/>
      <c r="J20" s="13"/>
      <c r="K20" s="13"/>
      <c r="L20" s="13" t="s">
        <v>29</v>
      </c>
      <c r="M20" s="5"/>
      <c r="N20" s="5"/>
      <c r="O20" s="5"/>
      <c r="P20" s="5"/>
      <c r="Q20" s="5"/>
      <c r="R20" s="5"/>
      <c r="S20" s="5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38</v>
      </c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 ht="15.75" customHeight="1">
      <c r="A21" s="12"/>
      <c r="B21" s="11" t="e">
        <f>VLOOKUP(A21,选题数据验证表!$A$1:$K$979, 3, TRUE)</f>
        <v>#N/A</v>
      </c>
      <c r="C21" s="13" t="e">
        <f>VLOOKUP(A21,选题数据验证表!$A$1:$K$979, 4, TRUE)</f>
        <v>#N/A</v>
      </c>
      <c r="H21" s="15" t="e">
        <f t="shared" si="0"/>
        <v>#DIV/0!</v>
      </c>
      <c r="M21" s="21"/>
      <c r="N21" s="21"/>
      <c r="O21" s="21"/>
      <c r="P21" s="21"/>
      <c r="Q21" s="21"/>
      <c r="R21" s="21"/>
      <c r="S21" s="21"/>
      <c r="T21" s="21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 ht="15.75" customHeight="1">
      <c r="A22" s="9" t="str">
        <f>HYPERLINK("https://www.zhihu.com/question/26702261/answer/198121061","自媒体有哪些平台？")</f>
        <v>自媒体有哪些平台？</v>
      </c>
      <c r="B22" s="11" t="str">
        <f>VLOOKUP(A22,选题数据验证表!$A$1:$K$979, 3, TRUE)</f>
        <v>星期一</v>
      </c>
      <c r="C22" s="13">
        <f>VLOOKUP(A22,选题数据验证表!$A$1:$K$979, 4, TRUE)</f>
        <v>89652</v>
      </c>
      <c r="D22" s="13"/>
      <c r="E22" s="13"/>
      <c r="F22" s="13"/>
      <c r="G22" s="13"/>
      <c r="H22" s="15" t="e">
        <f t="shared" si="0"/>
        <v>#DIV/0!</v>
      </c>
      <c r="I22" s="13"/>
      <c r="J22" s="13"/>
      <c r="K22" s="13"/>
      <c r="L22" s="13" t="s">
        <v>21</v>
      </c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 ht="15.75" customHeight="1">
      <c r="A23" s="19"/>
      <c r="B23" s="11" t="e">
        <f>VLOOKUP(A23,选题数据验证表!$A$1:$K$979, 3, TRUE)</f>
        <v>#N/A</v>
      </c>
      <c r="C23" s="13" t="e">
        <f>VLOOKUP(A23,选题数据验证表!$A$1:$K$979, 4, TRUE)</f>
        <v>#N/A</v>
      </c>
      <c r="D23" s="13"/>
      <c r="E23" s="13"/>
      <c r="F23" s="13"/>
      <c r="G23" s="13"/>
      <c r="H23" s="15" t="e">
        <f t="shared" si="0"/>
        <v>#DIV/0!</v>
      </c>
      <c r="I23" s="13"/>
      <c r="J23" s="13"/>
      <c r="K23" s="13"/>
      <c r="L23" s="13" t="s">
        <v>26</v>
      </c>
      <c r="M23" s="21"/>
      <c r="N23" s="21"/>
      <c r="O23" s="21"/>
      <c r="P23" s="21"/>
      <c r="Q23" s="21"/>
      <c r="R23" s="21"/>
      <c r="S23" s="21"/>
      <c r="T23" s="21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 ht="15.75" customHeight="1">
      <c r="A24" s="19"/>
      <c r="B24" s="11" t="e">
        <f>VLOOKUP(A24,选题数据验证表!$A$1:$K$979, 3, TRUE)</f>
        <v>#N/A</v>
      </c>
      <c r="C24" s="13" t="e">
        <f>VLOOKUP(A24,选题数据验证表!$A$1:$K$979, 4, TRUE)</f>
        <v>#N/A</v>
      </c>
      <c r="D24" s="13"/>
      <c r="E24" s="13"/>
      <c r="F24" s="13"/>
      <c r="G24" s="13"/>
      <c r="H24" s="15" t="e">
        <f t="shared" si="0"/>
        <v>#DIV/0!</v>
      </c>
      <c r="I24" s="13"/>
      <c r="J24" s="13"/>
      <c r="K24" s="13"/>
      <c r="L24" s="13" t="s">
        <v>29</v>
      </c>
      <c r="M24" s="21"/>
      <c r="N24" s="21"/>
      <c r="O24" s="21"/>
      <c r="P24" s="21"/>
      <c r="Q24" s="21"/>
      <c r="R24" s="21"/>
      <c r="S24" s="21"/>
      <c r="T24" s="21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ht="15.75" customHeight="1">
      <c r="A25" s="12"/>
      <c r="B25" s="11" t="e">
        <f>VLOOKUP(A25,选题数据验证表!$A$1:$K$979, 3, TRUE)</f>
        <v>#N/A</v>
      </c>
      <c r="C25" s="13" t="e">
        <f>VLOOKUP(A25,选题数据验证表!$A$1:$K$979, 4, TRUE)</f>
        <v>#N/A</v>
      </c>
      <c r="H25" s="15" t="e">
        <f t="shared" si="0"/>
        <v>#DIV/0!</v>
      </c>
      <c r="M25" s="21"/>
      <c r="N25" s="21"/>
      <c r="O25" s="21"/>
      <c r="P25" s="21"/>
      <c r="Q25" s="21"/>
      <c r="R25" s="21"/>
      <c r="S25" s="21"/>
      <c r="T25" s="21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 ht="15.75" customHeight="1">
      <c r="A26" s="9" t="str">
        <f>HYPERLINK("https://www.zhihu.com/question/20981010/answer/199741958","微信运营有没有辅助工具？
")</f>
        <v xml:space="preserve">微信运营有没有辅助工具？
</v>
      </c>
      <c r="B26" s="11" t="e">
        <f>VLOOKUP(A26,选题数据验证表!$A$1:$K$979, 3, TRUE)</f>
        <v>#N/A</v>
      </c>
      <c r="C26" s="13" t="e">
        <f>VLOOKUP(A26,选题数据验证表!$A$1:$K$979, 4, TRUE)</f>
        <v>#N/A</v>
      </c>
      <c r="D26" s="13"/>
      <c r="E26" s="13"/>
      <c r="F26" s="13"/>
      <c r="G26" s="13"/>
      <c r="H26" s="15" t="e">
        <f t="shared" si="0"/>
        <v>#DIV/0!</v>
      </c>
      <c r="I26" s="13"/>
      <c r="J26" s="13"/>
      <c r="K26" s="13"/>
      <c r="L26" s="13" t="s">
        <v>21</v>
      </c>
      <c r="M26" s="2"/>
      <c r="N26" s="2">
        <v>12</v>
      </c>
      <c r="O26" s="2">
        <v>14</v>
      </c>
      <c r="P26" s="2">
        <v>14</v>
      </c>
      <c r="Q26" s="2">
        <v>14</v>
      </c>
      <c r="R26" s="2">
        <v>14</v>
      </c>
      <c r="S26" s="2">
        <v>14</v>
      </c>
      <c r="T26" s="2">
        <v>14</v>
      </c>
      <c r="U26" s="2">
        <v>14</v>
      </c>
      <c r="V26" s="2">
        <v>14</v>
      </c>
      <c r="W26" s="2">
        <v>14</v>
      </c>
      <c r="X26" s="2">
        <v>14</v>
      </c>
      <c r="Y26" s="2">
        <v>11</v>
      </c>
      <c r="Z26" s="2">
        <v>14</v>
      </c>
      <c r="AA26" s="2">
        <v>14</v>
      </c>
      <c r="AB26" s="2">
        <v>14</v>
      </c>
      <c r="AC26" s="2">
        <v>14</v>
      </c>
      <c r="AD26" s="2">
        <v>14</v>
      </c>
      <c r="AE26" s="2">
        <v>13</v>
      </c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 ht="15.75" customHeight="1">
      <c r="A27" s="19"/>
      <c r="B27" s="11" t="e">
        <f>VLOOKUP(A27,选题数据验证表!$A$1:$K$979, 3, TRUE)</f>
        <v>#N/A</v>
      </c>
      <c r="C27" s="13" t="e">
        <f>VLOOKUP(A27,选题数据验证表!$A$1:$K$979, 4, TRUE)</f>
        <v>#N/A</v>
      </c>
      <c r="D27" s="13"/>
      <c r="E27" s="13"/>
      <c r="F27" s="13"/>
      <c r="G27" s="13"/>
      <c r="H27" s="15" t="e">
        <f t="shared" si="0"/>
        <v>#DIV/0!</v>
      </c>
      <c r="I27" s="13"/>
      <c r="J27" s="13"/>
      <c r="K27" s="13"/>
      <c r="L27" s="13" t="s">
        <v>26</v>
      </c>
      <c r="M27" s="21"/>
      <c r="N27" s="21"/>
      <c r="O27" s="21"/>
      <c r="P27" s="21"/>
      <c r="Q27" s="21"/>
      <c r="R27" s="21"/>
      <c r="S27" s="21"/>
      <c r="T27" s="21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 ht="15.75" customHeight="1">
      <c r="A28" s="19"/>
      <c r="B28" s="11" t="e">
        <f>VLOOKUP(A28,选题数据验证表!$A$1:$K$979, 3, TRUE)</f>
        <v>#N/A</v>
      </c>
      <c r="C28" s="13" t="e">
        <f>VLOOKUP(A28,选题数据验证表!$A$1:$K$979, 4, TRUE)</f>
        <v>#N/A</v>
      </c>
      <c r="D28" s="13"/>
      <c r="E28" s="13"/>
      <c r="F28" s="13"/>
      <c r="G28" s="13"/>
      <c r="H28" s="15" t="e">
        <f t="shared" si="0"/>
        <v>#DIV/0!</v>
      </c>
      <c r="I28" s="13"/>
      <c r="J28" s="13"/>
      <c r="K28" s="13"/>
      <c r="L28" s="13" t="s">
        <v>29</v>
      </c>
      <c r="M28" s="21"/>
      <c r="N28" s="21"/>
      <c r="O28" s="21"/>
      <c r="P28" s="21"/>
      <c r="Q28" s="21"/>
      <c r="R28" s="21"/>
      <c r="S28" s="21"/>
      <c r="T28" s="21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 ht="15.75" customHeight="1">
      <c r="A29" s="12"/>
      <c r="B29" s="11" t="e">
        <f>VLOOKUP(A29,选题数据验证表!$A$1:$K$979, 3, TRUE)</f>
        <v>#N/A</v>
      </c>
      <c r="C29" s="13" t="e">
        <f>VLOOKUP(A29,选题数据验证表!$A$1:$K$979, 4, TRUE)</f>
        <v>#N/A</v>
      </c>
      <c r="H29" s="15" t="e">
        <f t="shared" si="0"/>
        <v>#DIV/0!</v>
      </c>
      <c r="M29" s="21"/>
      <c r="N29" s="21"/>
      <c r="O29" s="21"/>
      <c r="P29" s="21"/>
      <c r="Q29" s="21"/>
      <c r="R29" s="21"/>
      <c r="S29" s="21"/>
      <c r="T29" s="21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 ht="15.75" customHeight="1">
      <c r="A30" s="9" t="str">
        <f>HYPERLINK("https://www.zhihu.com/question/23347691","怎样零基础的做好微信营销？
")</f>
        <v xml:space="preserve">怎样零基础的做好微信营销？
</v>
      </c>
      <c r="B30" s="11" t="str">
        <f>VLOOKUP(A30,选题数据验证表!$A$1:$K$979, 3, TRUE)</f>
        <v>星期一</v>
      </c>
      <c r="C30" s="13">
        <f>VLOOKUP(A30,选题数据验证表!$A$1:$K$979, 4, TRUE)</f>
        <v>89652</v>
      </c>
      <c r="D30" s="13"/>
      <c r="E30" s="13"/>
      <c r="F30" s="13"/>
      <c r="G30" s="13"/>
      <c r="H30" s="15" t="e">
        <f t="shared" si="0"/>
        <v>#DIV/0!</v>
      </c>
      <c r="I30" s="13"/>
      <c r="J30" s="13"/>
      <c r="K30" s="13"/>
      <c r="L30" s="13" t="s">
        <v>21</v>
      </c>
      <c r="M30" s="2"/>
      <c r="N30" s="2"/>
      <c r="O30" s="2">
        <v>7</v>
      </c>
      <c r="P30" s="2">
        <v>7</v>
      </c>
      <c r="Q30" s="2">
        <v>7</v>
      </c>
      <c r="R30" s="2">
        <v>7</v>
      </c>
      <c r="S30" s="2"/>
      <c r="T30" s="2">
        <v>7</v>
      </c>
      <c r="U30" s="2">
        <v>7</v>
      </c>
      <c r="V30" s="2">
        <v>7</v>
      </c>
      <c r="W30" s="2">
        <v>7</v>
      </c>
      <c r="X30" s="2"/>
      <c r="Y30" s="2">
        <v>7</v>
      </c>
      <c r="Z30" s="2"/>
      <c r="AA30" s="2">
        <v>7</v>
      </c>
      <c r="AB30" s="2">
        <v>7</v>
      </c>
      <c r="AC30" s="2">
        <v>19</v>
      </c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 ht="15.75" customHeight="1">
      <c r="A31" s="19"/>
      <c r="B31" s="11" t="e">
        <f>VLOOKUP(A31,选题数据验证表!$A$1:$K$979, 3, TRUE)</f>
        <v>#N/A</v>
      </c>
      <c r="C31" s="13" t="e">
        <f>VLOOKUP(A31,选题数据验证表!$A$1:$K$979, 4, TRUE)</f>
        <v>#N/A</v>
      </c>
      <c r="D31" s="13"/>
      <c r="E31" s="13"/>
      <c r="F31" s="13"/>
      <c r="G31" s="13"/>
      <c r="H31" s="15" t="e">
        <f t="shared" si="0"/>
        <v>#DIV/0!</v>
      </c>
      <c r="I31" s="13"/>
      <c r="J31" s="13"/>
      <c r="K31" s="13"/>
      <c r="L31" s="13" t="s">
        <v>26</v>
      </c>
      <c r="M31" s="21"/>
      <c r="N31" s="21"/>
      <c r="O31" s="21"/>
      <c r="P31" s="21"/>
      <c r="Q31" s="21"/>
      <c r="R31" s="21"/>
      <c r="S31" s="21"/>
      <c r="T31" s="21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ht="15.75" customHeight="1">
      <c r="A32" s="19"/>
      <c r="B32" s="11" t="e">
        <f>VLOOKUP(A32,选题数据验证表!$A$1:$K$979, 3, TRUE)</f>
        <v>#N/A</v>
      </c>
      <c r="C32" s="13" t="e">
        <f>VLOOKUP(A32,选题数据验证表!$A$1:$K$979, 4, TRUE)</f>
        <v>#N/A</v>
      </c>
      <c r="D32" s="13"/>
      <c r="E32" s="13"/>
      <c r="F32" s="13"/>
      <c r="G32" s="13"/>
      <c r="H32" s="15" t="e">
        <f t="shared" si="0"/>
        <v>#DIV/0!</v>
      </c>
      <c r="I32" s="13"/>
      <c r="J32" s="13"/>
      <c r="K32" s="13"/>
      <c r="L32" s="13" t="s">
        <v>29</v>
      </c>
      <c r="M32" s="21"/>
      <c r="N32" s="21"/>
      <c r="O32" s="21"/>
      <c r="P32" s="21"/>
      <c r="Q32" s="21"/>
      <c r="R32" s="21"/>
      <c r="S32" s="21"/>
      <c r="T32" s="21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 ht="15.75" customHeight="1">
      <c r="A33" s="12"/>
      <c r="B33" s="11" t="e">
        <f>VLOOKUP(A33,选题数据验证表!$A$1:$K$979, 3, TRUE)</f>
        <v>#N/A</v>
      </c>
      <c r="C33" s="13" t="e">
        <f>VLOOKUP(A33,选题数据验证表!$A$1:$K$979, 4, TRUE)</f>
        <v>#N/A</v>
      </c>
      <c r="H33" s="15" t="e">
        <f t="shared" si="0"/>
        <v>#DIV/0!</v>
      </c>
      <c r="M33" s="21"/>
      <c r="N33" s="21"/>
      <c r="O33" s="21"/>
      <c r="P33" s="21"/>
      <c r="Q33" s="21"/>
      <c r="R33" s="21"/>
      <c r="S33" s="21"/>
      <c r="T33" s="21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 ht="15.75" customHeight="1">
      <c r="A34" s="24" t="str">
        <f>HYPERLINK("https://www.zhihu.com/question/27946730","网络与新媒体专业发展与就业前景如何？")</f>
        <v>网络与新媒体专业发展与就业前景如何？</v>
      </c>
      <c r="B34" s="11" t="e">
        <f>VLOOKUP(A34,选题数据验证表!$A$1:$K$979, 3, TRUE)</f>
        <v>#N/A</v>
      </c>
      <c r="C34" s="13" t="e">
        <f>VLOOKUP(A34,选题数据验证表!$A$1:$K$979, 4, TRUE)</f>
        <v>#N/A</v>
      </c>
      <c r="D34" s="13"/>
      <c r="E34" s="13"/>
      <c r="F34" s="13"/>
      <c r="G34" s="13"/>
      <c r="H34" s="15" t="e">
        <f t="shared" si="0"/>
        <v>#DIV/0!</v>
      </c>
      <c r="I34" s="13"/>
      <c r="J34" s="13"/>
      <c r="K34" s="13"/>
      <c r="L34" s="13" t="s">
        <v>21</v>
      </c>
      <c r="M34" s="2"/>
      <c r="N34" s="2">
        <v>1</v>
      </c>
      <c r="O34" s="2">
        <v>1</v>
      </c>
      <c r="P34" s="2">
        <v>1</v>
      </c>
      <c r="Q34" s="2">
        <v>1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2</v>
      </c>
      <c r="X34" s="2">
        <v>2</v>
      </c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  <row r="35" spans="1:61" ht="15.75" customHeight="1">
      <c r="A35" s="25"/>
      <c r="B35" s="11" t="e">
        <f>VLOOKUP(A35,选题数据验证表!$A$1:$K$979, 3, TRUE)</f>
        <v>#N/A</v>
      </c>
      <c r="C35" s="13" t="e">
        <f>VLOOKUP(A35,选题数据验证表!$A$1:$K$979, 4, TRUE)</f>
        <v>#N/A</v>
      </c>
      <c r="D35" s="13"/>
      <c r="E35" s="13"/>
      <c r="F35" s="13"/>
      <c r="G35" s="13"/>
      <c r="H35" s="15" t="e">
        <f t="shared" si="0"/>
        <v>#DIV/0!</v>
      </c>
      <c r="I35" s="13"/>
      <c r="J35" s="13"/>
      <c r="K35" s="13"/>
      <c r="L35" s="13" t="s">
        <v>26</v>
      </c>
      <c r="M35" s="21"/>
      <c r="N35" s="21"/>
      <c r="O35" s="21"/>
      <c r="P35" s="21"/>
      <c r="Q35" s="21"/>
      <c r="R35" s="21"/>
      <c r="S35" s="21"/>
      <c r="T35" s="21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</row>
    <row r="36" spans="1:61" ht="15.75" customHeight="1">
      <c r="A36" s="25"/>
      <c r="B36" s="11" t="e">
        <f>VLOOKUP(A36,选题数据验证表!$A$1:$K$979, 3, TRUE)</f>
        <v>#N/A</v>
      </c>
      <c r="C36" s="13" t="e">
        <f>VLOOKUP(A36,选题数据验证表!$A$1:$K$979, 4, TRUE)</f>
        <v>#N/A</v>
      </c>
      <c r="D36" s="13"/>
      <c r="E36" s="13"/>
      <c r="F36" s="13"/>
      <c r="G36" s="13"/>
      <c r="H36" s="15" t="e">
        <f t="shared" si="0"/>
        <v>#DIV/0!</v>
      </c>
      <c r="I36" s="13"/>
      <c r="J36" s="13"/>
      <c r="K36" s="13"/>
      <c r="L36" s="13" t="s">
        <v>29</v>
      </c>
      <c r="M36" s="21"/>
      <c r="N36" s="21"/>
      <c r="O36" s="21"/>
      <c r="P36" s="21"/>
      <c r="Q36" s="21"/>
      <c r="R36" s="21"/>
      <c r="S36" s="21"/>
      <c r="T36" s="21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</row>
    <row r="37" spans="1:61" ht="15.75" customHeight="1">
      <c r="A37" s="12"/>
      <c r="B37" s="11" t="e">
        <f>VLOOKUP(A37,选题数据验证表!$A$1:$K$979, 3, TRUE)</f>
        <v>#N/A</v>
      </c>
      <c r="C37" s="13" t="e">
        <f>VLOOKUP(A37,选题数据验证表!$A$1:$K$979, 4, TRUE)</f>
        <v>#N/A</v>
      </c>
      <c r="H37" s="15" t="e">
        <f t="shared" si="0"/>
        <v>#DIV/0!</v>
      </c>
      <c r="M37" s="21"/>
      <c r="N37" s="21"/>
      <c r="O37" s="21"/>
      <c r="P37" s="21"/>
      <c r="Q37" s="21"/>
      <c r="R37" s="21"/>
      <c r="S37" s="21"/>
      <c r="T37" s="21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ht="15.75" customHeight="1">
      <c r="A38" s="9" t="str">
        <f>HYPERLINK("https://www.zhihu.com/question/26771121"," 营销策划的核心是什么")</f>
        <v xml:space="preserve"> 营销策划的核心是什么</v>
      </c>
      <c r="B38" s="11" t="e">
        <f>VLOOKUP(A38,选题数据验证表!$A$1:$K$979, 3, TRUE)</f>
        <v>#N/A</v>
      </c>
      <c r="C38" s="13" t="e">
        <f>VLOOKUP(A38,选题数据验证表!$A$1:$K$979, 4, TRUE)</f>
        <v>#N/A</v>
      </c>
      <c r="D38" s="13"/>
      <c r="E38" s="13"/>
      <c r="F38" s="13"/>
      <c r="G38" s="13"/>
      <c r="H38" s="15" t="e">
        <f t="shared" si="0"/>
        <v>#DIV/0!</v>
      </c>
      <c r="I38" s="13"/>
      <c r="J38" s="13"/>
      <c r="K38" s="13"/>
      <c r="L38" s="13" t="s">
        <v>21</v>
      </c>
      <c r="M38" s="2"/>
      <c r="N38" s="2"/>
      <c r="O38" s="2">
        <v>6</v>
      </c>
      <c r="P38" s="2">
        <v>6</v>
      </c>
      <c r="Q38" s="2">
        <v>6</v>
      </c>
      <c r="R38" s="2">
        <v>6</v>
      </c>
      <c r="S38" s="2"/>
      <c r="T38" s="2">
        <v>15</v>
      </c>
      <c r="U38" s="2">
        <v>15</v>
      </c>
      <c r="V38" s="2">
        <v>16</v>
      </c>
      <c r="W38" s="2">
        <v>17</v>
      </c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</row>
    <row r="39" spans="1:61" ht="15.75" customHeight="1">
      <c r="A39" s="19"/>
      <c r="B39" s="11" t="e">
        <f>VLOOKUP(A39,选题数据验证表!$A$1:$K$979, 3, TRUE)</f>
        <v>#N/A</v>
      </c>
      <c r="C39" s="13"/>
      <c r="D39" s="13"/>
      <c r="E39" s="13"/>
      <c r="F39" s="13"/>
      <c r="G39" s="13"/>
      <c r="H39" s="15"/>
      <c r="I39" s="13"/>
      <c r="J39" s="13"/>
      <c r="K39" s="13"/>
      <c r="L39" s="13" t="s">
        <v>26</v>
      </c>
      <c r="M39" s="5"/>
      <c r="N39" s="5"/>
      <c r="O39" s="5"/>
      <c r="P39" s="5"/>
      <c r="Q39" s="5"/>
      <c r="R39" s="5"/>
      <c r="S39" s="5"/>
      <c r="T39" s="5"/>
      <c r="U39" s="2"/>
      <c r="V39" s="2"/>
      <c r="W39" s="2" t="s">
        <v>40</v>
      </c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</row>
    <row r="40" spans="1:61" ht="15.75" customHeight="1">
      <c r="A40" s="19"/>
      <c r="B40" s="11" t="e">
        <f>VLOOKUP(A40,选题数据验证表!$A$1:$K$979, 3, TRUE)</f>
        <v>#N/A</v>
      </c>
      <c r="C40" s="13"/>
      <c r="D40" s="13"/>
      <c r="E40" s="13"/>
      <c r="F40" s="13"/>
      <c r="G40" s="13"/>
      <c r="H40" s="15"/>
      <c r="I40" s="13"/>
      <c r="J40" s="13"/>
      <c r="K40" s="13"/>
      <c r="L40" s="13" t="s">
        <v>29</v>
      </c>
      <c r="M40" s="21"/>
      <c r="N40" s="21"/>
      <c r="O40" s="21"/>
      <c r="P40" s="21"/>
      <c r="Q40" s="21"/>
      <c r="R40" s="21"/>
      <c r="S40" s="21"/>
      <c r="T40" s="21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</row>
    <row r="41" spans="1:61" ht="15.75" customHeight="1">
      <c r="A41" s="12"/>
      <c r="B41" s="11" t="e">
        <f>VLOOKUP(A41,选题数据验证表!$A$1:$K$979, 3, TRUE)</f>
        <v>#N/A</v>
      </c>
      <c r="H41" s="14"/>
      <c r="M41" s="21"/>
      <c r="N41" s="21"/>
      <c r="O41" s="21"/>
      <c r="P41" s="21"/>
      <c r="Q41" s="21"/>
      <c r="R41" s="21"/>
      <c r="S41" s="21"/>
      <c r="T41" s="21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</row>
    <row r="42" spans="1:61" ht="15.75" customHeight="1">
      <c r="A42" s="24" t="str">
        <f>HYPERLINK("https://www.zhihu.com/question/22553582","微信公众号涨粉的五大流派")</f>
        <v>微信公众号涨粉的五大流派</v>
      </c>
      <c r="B42" s="11" t="e">
        <f>VLOOKUP(A42,选题数据验证表!$A$1:$K$979, 3, TRUE)</f>
        <v>#N/A</v>
      </c>
      <c r="C42" s="13"/>
      <c r="D42" s="13"/>
      <c r="E42" s="13"/>
      <c r="F42" s="13"/>
      <c r="G42" s="13"/>
      <c r="H42" s="15"/>
      <c r="I42" s="13"/>
      <c r="J42" s="13"/>
      <c r="K42" s="13"/>
      <c r="L42" s="13" t="s">
        <v>21</v>
      </c>
      <c r="M42" s="2"/>
      <c r="N42" s="2">
        <v>15</v>
      </c>
      <c r="O42" s="2">
        <v>14</v>
      </c>
      <c r="P42" s="2">
        <v>14</v>
      </c>
      <c r="Q42" s="2">
        <v>14</v>
      </c>
      <c r="R42" s="2">
        <v>13</v>
      </c>
      <c r="S42" s="21"/>
      <c r="T42" s="21"/>
      <c r="U42" s="22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</row>
    <row r="43" spans="1:61" ht="15.75" customHeight="1">
      <c r="A43" s="25"/>
      <c r="B43" s="11" t="e">
        <f>VLOOKUP(A43,选题数据验证表!$A$1:$K$979, 3, TRUE)</f>
        <v>#N/A</v>
      </c>
      <c r="C43" s="13"/>
      <c r="D43" s="13"/>
      <c r="E43" s="13"/>
      <c r="F43" s="13"/>
      <c r="G43" s="13"/>
      <c r="H43" s="15"/>
      <c r="I43" s="13"/>
      <c r="J43" s="13"/>
      <c r="K43" s="13"/>
      <c r="L43" s="13" t="s">
        <v>26</v>
      </c>
      <c r="M43" s="21"/>
      <c r="N43" s="21"/>
      <c r="O43" s="21"/>
      <c r="P43" s="21"/>
      <c r="Q43" s="21"/>
      <c r="R43" s="21"/>
      <c r="S43" s="21"/>
      <c r="T43" s="21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</row>
    <row r="44" spans="1:61" ht="15.75" customHeight="1">
      <c r="A44" s="25"/>
      <c r="B44" s="11" t="e">
        <f>VLOOKUP(A44,选题数据验证表!$A$1:$K$979, 3, TRUE)</f>
        <v>#N/A</v>
      </c>
      <c r="C44" s="13"/>
      <c r="D44" s="13"/>
      <c r="E44" s="13"/>
      <c r="F44" s="13"/>
      <c r="G44" s="13"/>
      <c r="H44" s="15"/>
      <c r="I44" s="13"/>
      <c r="J44" s="13"/>
      <c r="K44" s="13"/>
      <c r="L44" s="13" t="s">
        <v>29</v>
      </c>
      <c r="M44" s="21"/>
      <c r="N44" s="21"/>
      <c r="O44" s="21"/>
      <c r="P44" s="21"/>
      <c r="Q44" s="21"/>
      <c r="R44" s="21"/>
      <c r="S44" s="21"/>
      <c r="T44" s="21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</row>
    <row r="45" spans="1:61" ht="15.75" customHeight="1">
      <c r="A45" s="12"/>
      <c r="B45" s="11" t="e">
        <f>VLOOKUP(A45,选题数据验证表!$A$1:$K$979, 3, TRUE)</f>
        <v>#N/A</v>
      </c>
      <c r="H45" s="14"/>
      <c r="M45" s="21"/>
      <c r="N45" s="21"/>
      <c r="O45" s="21"/>
      <c r="P45" s="21"/>
      <c r="Q45" s="21"/>
      <c r="R45" s="21"/>
      <c r="S45" s="21"/>
      <c r="T45" s="21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</row>
    <row r="46" spans="1:61" ht="15.75" customHeight="1">
      <c r="A46" s="24" t="str">
        <f>HYPERLINK("https://www.zhihu.com/question/31157562/answer/207010060","新媒体运营实习生应该提前做什么准备")</f>
        <v>新媒体运营实习生应该提前做什么准备</v>
      </c>
      <c r="B46" s="11" t="e">
        <f>VLOOKUP(A46,选题数据验证表!$A$1:$K$979, 3, TRUE)</f>
        <v>#N/A</v>
      </c>
      <c r="C46" s="13"/>
      <c r="D46" s="13"/>
      <c r="E46" s="13"/>
      <c r="F46" s="13"/>
      <c r="G46" s="13"/>
      <c r="H46" s="15"/>
      <c r="I46" s="13"/>
      <c r="J46" s="13"/>
      <c r="K46" s="13"/>
      <c r="L46" s="13" t="s">
        <v>21</v>
      </c>
      <c r="M46" s="2"/>
      <c r="N46" s="2"/>
      <c r="O46" s="2">
        <v>4</v>
      </c>
      <c r="P46" s="2">
        <v>4</v>
      </c>
      <c r="Q46" s="2">
        <v>4</v>
      </c>
      <c r="R46" s="2">
        <v>4</v>
      </c>
      <c r="S46" s="21"/>
      <c r="T46" s="21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</row>
    <row r="47" spans="1:61" ht="15.75" customHeight="1">
      <c r="A47" s="25"/>
      <c r="B47" s="11" t="e">
        <f>VLOOKUP(A47,选题数据验证表!$A$1:$K$979, 3, TRUE)</f>
        <v>#N/A</v>
      </c>
      <c r="C47" s="13"/>
      <c r="D47" s="13"/>
      <c r="E47" s="13"/>
      <c r="F47" s="13"/>
      <c r="G47" s="13"/>
      <c r="H47" s="15"/>
      <c r="I47" s="13"/>
      <c r="J47" s="13"/>
      <c r="K47" s="13"/>
      <c r="L47" s="13" t="s">
        <v>26</v>
      </c>
      <c r="M47" s="21"/>
      <c r="N47" s="21"/>
      <c r="O47" s="21"/>
      <c r="P47" s="21"/>
      <c r="Q47" s="21"/>
      <c r="R47" s="21"/>
      <c r="S47" s="21"/>
      <c r="T47" s="21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</row>
    <row r="48" spans="1:61" ht="15.75" customHeight="1">
      <c r="A48" s="25"/>
      <c r="B48" s="11" t="e">
        <f>VLOOKUP(A48,选题数据验证表!$A$1:$K$979, 3, TRUE)</f>
        <v>#N/A</v>
      </c>
      <c r="C48" s="13"/>
      <c r="D48" s="13"/>
      <c r="E48" s="13"/>
      <c r="F48" s="13"/>
      <c r="G48" s="13"/>
      <c r="H48" s="15"/>
      <c r="I48" s="13"/>
      <c r="J48" s="13"/>
      <c r="K48" s="13"/>
      <c r="L48" s="13" t="s">
        <v>29</v>
      </c>
      <c r="M48" s="21"/>
      <c r="N48" s="21"/>
      <c r="O48" s="21"/>
      <c r="P48" s="21"/>
      <c r="Q48" s="21"/>
      <c r="R48" s="21"/>
      <c r="S48" s="21"/>
      <c r="T48" s="21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</row>
    <row r="49" spans="1:61" ht="15.75" customHeight="1">
      <c r="A49" s="12"/>
      <c r="B49" s="11" t="e">
        <f>VLOOKUP(A49,选题数据验证表!$A$1:$K$979, 3, TRUE)</f>
        <v>#N/A</v>
      </c>
      <c r="H49" s="14"/>
      <c r="M49" s="21"/>
      <c r="N49" s="21"/>
      <c r="O49" s="21"/>
      <c r="P49" s="21"/>
      <c r="Q49" s="21"/>
      <c r="R49" s="21"/>
      <c r="S49" s="21"/>
      <c r="T49" s="21"/>
      <c r="U49" s="2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</row>
    <row r="50" spans="1:61" ht="15.75" customHeight="1">
      <c r="A50" s="9" t="str">
        <f>HYPERLINK("https://www.zhihu.com/question/26695520/answer/208635002","做营销为什么没效果")</f>
        <v>做营销为什么没效果</v>
      </c>
      <c r="B50" s="11" t="str">
        <f>VLOOKUP(A50,选题数据验证表!$A$1:$K$979, 3, TRUE)</f>
        <v>星期一</v>
      </c>
      <c r="C50" s="13"/>
      <c r="D50" s="13"/>
      <c r="E50" s="13"/>
      <c r="F50" s="13"/>
      <c r="G50" s="13"/>
      <c r="H50" s="15"/>
      <c r="I50" s="13"/>
      <c r="J50" s="13"/>
      <c r="K50" s="13"/>
      <c r="L50" s="13" t="s">
        <v>21</v>
      </c>
      <c r="M50" s="2"/>
      <c r="N50" s="2"/>
      <c r="O50" s="2">
        <v>37</v>
      </c>
      <c r="P50" s="2">
        <v>37</v>
      </c>
      <c r="Q50" s="21"/>
      <c r="R50" s="21"/>
      <c r="S50" s="21"/>
      <c r="T50" s="21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</row>
    <row r="51" spans="1:61" ht="15.75" customHeight="1">
      <c r="A51" s="19"/>
      <c r="B51" s="11" t="e">
        <f>VLOOKUP(A51,选题数据验证表!$A$1:$K$979, 3, TRUE)</f>
        <v>#N/A</v>
      </c>
      <c r="C51" s="13"/>
      <c r="D51" s="13"/>
      <c r="E51" s="13"/>
      <c r="F51" s="13"/>
      <c r="G51" s="13"/>
      <c r="H51" s="15"/>
      <c r="I51" s="13"/>
      <c r="J51" s="13"/>
      <c r="K51" s="13"/>
      <c r="L51" s="13" t="s">
        <v>26</v>
      </c>
      <c r="M51" s="21"/>
      <c r="N51" s="21"/>
      <c r="O51" s="21"/>
      <c r="P51" s="21"/>
      <c r="Q51" s="21"/>
      <c r="R51" s="21"/>
      <c r="S51" s="21"/>
      <c r="T51" s="21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1:61" ht="13">
      <c r="A52" s="19"/>
      <c r="B52" s="11" t="e">
        <f>VLOOKUP(A52,选题数据验证表!$A$1:$K$979, 3, TRUE)</f>
        <v>#N/A</v>
      </c>
      <c r="C52" s="13"/>
      <c r="D52" s="13"/>
      <c r="E52" s="13"/>
      <c r="F52" s="13"/>
      <c r="G52" s="13"/>
      <c r="H52" s="15"/>
      <c r="I52" s="13"/>
      <c r="J52" s="13"/>
      <c r="K52" s="13"/>
      <c r="L52" s="13" t="s">
        <v>29</v>
      </c>
      <c r="M52" s="21"/>
      <c r="N52" s="21"/>
      <c r="O52" s="21"/>
      <c r="P52" s="21"/>
      <c r="Q52" s="21"/>
      <c r="R52" s="21"/>
      <c r="S52" s="21"/>
      <c r="T52" s="21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</row>
    <row r="53" spans="1:61" ht="13">
      <c r="A53" s="12"/>
      <c r="B53" s="11" t="e">
        <f>VLOOKUP(A53,选题数据验证表!$A$1:$K$979, 3, TRUE)</f>
        <v>#N/A</v>
      </c>
      <c r="H53" s="14"/>
      <c r="M53" s="21"/>
      <c r="N53" s="21"/>
      <c r="O53" s="21"/>
      <c r="P53" s="21"/>
      <c r="Q53" s="21"/>
      <c r="R53" s="21"/>
      <c r="S53" s="21"/>
      <c r="T53" s="21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ht="26">
      <c r="A54" s="24" t="str">
        <f>HYPERLINK("https://www.zhihu.com/question/33635478","新媒体运营面试有那些问题,需要注意那些事项？
")</f>
        <v xml:space="preserve">新媒体运营面试有那些问题,需要注意那些事项？
</v>
      </c>
      <c r="B54" s="11" t="e">
        <f>VLOOKUP(A54,选题数据验证表!$A$1:$K$979, 3, TRUE)</f>
        <v>#N/A</v>
      </c>
      <c r="C54" s="13"/>
      <c r="D54" s="13"/>
      <c r="E54" s="13"/>
      <c r="F54" s="13"/>
      <c r="G54" s="13"/>
      <c r="H54" s="15"/>
      <c r="I54" s="13"/>
      <c r="J54" s="13"/>
      <c r="K54" s="13"/>
      <c r="L54" s="13" t="s">
        <v>21</v>
      </c>
      <c r="M54" s="2"/>
      <c r="N54" s="2">
        <v>4</v>
      </c>
      <c r="O54" s="21"/>
      <c r="P54" s="21"/>
      <c r="Q54" s="21"/>
      <c r="R54" s="21"/>
      <c r="S54" s="21"/>
      <c r="T54" s="21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</row>
    <row r="55" spans="1:61" ht="13">
      <c r="A55" s="25"/>
      <c r="B55" s="11"/>
      <c r="C55" s="13"/>
      <c r="D55" s="13"/>
      <c r="E55" s="13"/>
      <c r="F55" s="13"/>
      <c r="G55" s="13"/>
      <c r="H55" s="15"/>
      <c r="I55" s="13"/>
      <c r="J55" s="13"/>
      <c r="K55" s="13"/>
      <c r="L55" s="13" t="s">
        <v>26</v>
      </c>
      <c r="M55" s="21"/>
      <c r="N55" s="21"/>
      <c r="O55" s="21"/>
      <c r="P55" s="21"/>
      <c r="Q55" s="21"/>
      <c r="R55" s="21"/>
      <c r="S55" s="21"/>
      <c r="T55" s="21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</row>
    <row r="56" spans="1:61" ht="13">
      <c r="A56" s="25"/>
      <c r="B56" s="11"/>
      <c r="C56" s="13"/>
      <c r="D56" s="13"/>
      <c r="E56" s="13"/>
      <c r="F56" s="13"/>
      <c r="G56" s="13"/>
      <c r="H56" s="15"/>
      <c r="I56" s="13"/>
      <c r="J56" s="13"/>
      <c r="K56" s="13"/>
      <c r="L56" s="13" t="s">
        <v>29</v>
      </c>
      <c r="M56" s="21"/>
      <c r="N56" s="21"/>
      <c r="O56" s="21"/>
      <c r="P56" s="21"/>
      <c r="Q56" s="21"/>
      <c r="R56" s="21"/>
      <c r="S56" s="21"/>
      <c r="T56" s="21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</row>
    <row r="57" spans="1:61" ht="13">
      <c r="A57" s="12"/>
      <c r="B57" s="10"/>
      <c r="H57" s="14"/>
      <c r="M57" s="21"/>
      <c r="N57" s="21"/>
      <c r="O57" s="21"/>
      <c r="P57" s="21"/>
      <c r="Q57" s="21"/>
      <c r="R57" s="21"/>
      <c r="S57" s="21"/>
      <c r="T57" s="21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</row>
    <row r="58" spans="1:61" ht="13">
      <c r="A58" s="12"/>
      <c r="B58" s="10"/>
      <c r="H58" s="14"/>
      <c r="M58" s="21"/>
      <c r="N58" s="21"/>
      <c r="O58" s="21"/>
      <c r="P58" s="21"/>
      <c r="Q58" s="21"/>
      <c r="R58" s="21"/>
      <c r="S58" s="21"/>
      <c r="T58" s="21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</row>
    <row r="59" spans="1:61" ht="13">
      <c r="A59" s="12"/>
      <c r="B59" s="10"/>
      <c r="H59" s="14"/>
      <c r="M59" s="21"/>
      <c r="N59" s="21"/>
      <c r="O59" s="21"/>
      <c r="P59" s="21"/>
      <c r="Q59" s="21"/>
      <c r="R59" s="21"/>
      <c r="S59" s="21"/>
      <c r="T59" s="21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</row>
    <row r="60" spans="1:61" ht="13">
      <c r="A60" s="12"/>
      <c r="B60" s="10"/>
      <c r="H60" s="14"/>
      <c r="M60" s="21"/>
      <c r="N60" s="21"/>
      <c r="O60" s="21"/>
      <c r="P60" s="21"/>
      <c r="Q60" s="21"/>
      <c r="R60" s="21"/>
      <c r="S60" s="21"/>
      <c r="T60" s="21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</row>
    <row r="61" spans="1:61" ht="13">
      <c r="A61" s="12"/>
      <c r="B61" s="10"/>
      <c r="H61" s="14"/>
      <c r="M61" s="21"/>
      <c r="N61" s="21"/>
      <c r="O61" s="21"/>
      <c r="P61" s="21"/>
      <c r="Q61" s="21"/>
      <c r="R61" s="21"/>
      <c r="S61" s="21"/>
      <c r="T61" s="21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1:61" ht="13">
      <c r="A62" s="12"/>
      <c r="B62" s="10"/>
      <c r="H62" s="14"/>
      <c r="M62" s="21"/>
      <c r="N62" s="21"/>
      <c r="O62" s="21"/>
      <c r="P62" s="21"/>
      <c r="Q62" s="21"/>
      <c r="R62" s="21"/>
      <c r="S62" s="21"/>
      <c r="T62" s="21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</row>
    <row r="63" spans="1:61" ht="13">
      <c r="A63" s="12"/>
      <c r="B63" s="10"/>
      <c r="H63" s="14"/>
      <c r="M63" s="21"/>
      <c r="N63" s="21"/>
      <c r="O63" s="21"/>
      <c r="P63" s="21"/>
      <c r="Q63" s="21"/>
      <c r="R63" s="21"/>
      <c r="S63" s="21"/>
      <c r="T63" s="21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</row>
    <row r="64" spans="1:61" ht="13">
      <c r="A64" s="12"/>
      <c r="B64" s="10"/>
      <c r="H64" s="14"/>
      <c r="M64" s="21"/>
      <c r="N64" s="21"/>
      <c r="O64" s="21"/>
      <c r="P64" s="21"/>
      <c r="Q64" s="21"/>
      <c r="R64" s="21"/>
      <c r="S64" s="21"/>
      <c r="T64" s="21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</row>
    <row r="65" spans="1:61" ht="13">
      <c r="A65" s="12"/>
      <c r="B65" s="10"/>
      <c r="H65" s="14"/>
      <c r="M65" s="21"/>
      <c r="N65" s="21"/>
      <c r="O65" s="21"/>
      <c r="P65" s="21"/>
      <c r="Q65" s="21"/>
      <c r="R65" s="21"/>
      <c r="S65" s="21"/>
      <c r="T65" s="21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</row>
    <row r="66" spans="1:61" ht="13">
      <c r="A66" s="12"/>
      <c r="B66" s="10"/>
      <c r="H66" s="14"/>
      <c r="M66" s="21"/>
      <c r="N66" s="21"/>
      <c r="O66" s="21"/>
      <c r="P66" s="21"/>
      <c r="Q66" s="21"/>
      <c r="R66" s="21"/>
      <c r="S66" s="21"/>
      <c r="T66" s="21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</row>
    <row r="67" spans="1:61" ht="13">
      <c r="A67" s="12"/>
      <c r="B67" s="10"/>
      <c r="H67" s="14"/>
      <c r="M67" s="21"/>
      <c r="N67" s="21"/>
      <c r="O67" s="21"/>
      <c r="P67" s="21"/>
      <c r="Q67" s="21"/>
      <c r="R67" s="21"/>
      <c r="S67" s="21"/>
      <c r="T67" s="21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3">
      <c r="A68" s="12"/>
      <c r="B68" s="10"/>
      <c r="H68" s="14"/>
      <c r="M68" s="21"/>
      <c r="N68" s="21"/>
      <c r="O68" s="21"/>
      <c r="P68" s="21"/>
      <c r="Q68" s="21"/>
      <c r="R68" s="21"/>
      <c r="S68" s="21"/>
      <c r="T68" s="21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</row>
    <row r="69" spans="1:61" ht="13">
      <c r="A69" s="12"/>
      <c r="B69" s="10"/>
      <c r="H69" s="14"/>
      <c r="M69" s="21"/>
      <c r="N69" s="21"/>
      <c r="O69" s="21"/>
      <c r="P69" s="21"/>
      <c r="Q69" s="21"/>
      <c r="R69" s="21"/>
      <c r="S69" s="21"/>
      <c r="T69" s="21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</row>
    <row r="70" spans="1:61" ht="13">
      <c r="A70" s="12"/>
      <c r="B70" s="10"/>
      <c r="H70" s="14"/>
      <c r="M70" s="21"/>
      <c r="N70" s="21"/>
      <c r="O70" s="21"/>
      <c r="P70" s="21"/>
      <c r="Q70" s="21"/>
      <c r="R70" s="21"/>
      <c r="S70" s="21"/>
      <c r="T70" s="21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</row>
    <row r="71" spans="1:61" ht="13">
      <c r="A71" s="12"/>
      <c r="B71" s="10"/>
      <c r="H71" s="14"/>
      <c r="M71" s="21"/>
      <c r="N71" s="21"/>
      <c r="O71" s="21"/>
      <c r="P71" s="21"/>
      <c r="Q71" s="21"/>
      <c r="R71" s="21"/>
      <c r="S71" s="21"/>
      <c r="T71" s="21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</row>
    <row r="72" spans="1:61" ht="13">
      <c r="A72" s="12"/>
      <c r="B72" s="10"/>
      <c r="H72" s="14"/>
      <c r="M72" s="21"/>
      <c r="N72" s="21"/>
      <c r="O72" s="21"/>
      <c r="P72" s="21"/>
      <c r="Q72" s="21"/>
      <c r="R72" s="21"/>
      <c r="S72" s="21"/>
      <c r="T72" s="21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</row>
    <row r="73" spans="1:61" ht="13">
      <c r="A73" s="12"/>
      <c r="B73" s="10"/>
      <c r="H73" s="14"/>
      <c r="M73" s="21"/>
      <c r="N73" s="21"/>
      <c r="O73" s="21"/>
      <c r="P73" s="21"/>
      <c r="Q73" s="21"/>
      <c r="R73" s="21"/>
      <c r="S73" s="21"/>
      <c r="T73" s="21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</row>
    <row r="74" spans="1:61" ht="13">
      <c r="A74" s="12"/>
      <c r="B74" s="10"/>
      <c r="H74" s="14"/>
      <c r="M74" s="21"/>
      <c r="N74" s="21"/>
      <c r="O74" s="21"/>
      <c r="P74" s="21"/>
      <c r="Q74" s="21"/>
      <c r="R74" s="21"/>
      <c r="S74" s="21"/>
      <c r="T74" s="21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</row>
    <row r="75" spans="1:61" ht="13">
      <c r="A75" s="12"/>
      <c r="B75" s="10"/>
      <c r="H75" s="14"/>
      <c r="M75" s="21"/>
      <c r="N75" s="21"/>
      <c r="O75" s="21"/>
      <c r="P75" s="21"/>
      <c r="Q75" s="21"/>
      <c r="R75" s="21"/>
      <c r="S75" s="21"/>
      <c r="T75" s="21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</row>
    <row r="76" spans="1:61" ht="13">
      <c r="A76" s="12"/>
      <c r="B76" s="10"/>
      <c r="H76" s="14"/>
      <c r="M76" s="21"/>
      <c r="N76" s="21"/>
      <c r="O76" s="21"/>
      <c r="P76" s="21"/>
      <c r="Q76" s="21"/>
      <c r="R76" s="21"/>
      <c r="S76" s="21"/>
      <c r="T76" s="21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</row>
    <row r="77" spans="1:61" ht="13">
      <c r="A77" s="12"/>
      <c r="B77" s="10"/>
      <c r="H77" s="14"/>
      <c r="M77" s="21"/>
      <c r="N77" s="21"/>
      <c r="O77" s="21"/>
      <c r="P77" s="21"/>
      <c r="Q77" s="21"/>
      <c r="R77" s="21"/>
      <c r="S77" s="21"/>
      <c r="T77" s="21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</row>
    <row r="78" spans="1:61" ht="13">
      <c r="A78" s="12"/>
      <c r="B78" s="10"/>
      <c r="H78" s="14"/>
      <c r="M78" s="21"/>
      <c r="N78" s="21"/>
      <c r="O78" s="21"/>
      <c r="P78" s="21"/>
      <c r="Q78" s="21"/>
      <c r="R78" s="21"/>
      <c r="S78" s="21"/>
      <c r="T78" s="21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</row>
    <row r="79" spans="1:61" ht="13">
      <c r="A79" s="12"/>
      <c r="B79" s="10"/>
      <c r="H79" s="14"/>
      <c r="M79" s="21"/>
      <c r="N79" s="21"/>
      <c r="O79" s="21"/>
      <c r="P79" s="21"/>
      <c r="Q79" s="21"/>
      <c r="R79" s="21"/>
      <c r="S79" s="21"/>
      <c r="T79" s="21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</row>
    <row r="80" spans="1:61" ht="13">
      <c r="A80" s="12"/>
      <c r="B80" s="10"/>
      <c r="H80" s="14"/>
      <c r="M80" s="21"/>
      <c r="N80" s="21"/>
      <c r="O80" s="21"/>
      <c r="P80" s="21"/>
      <c r="Q80" s="21"/>
      <c r="R80" s="21"/>
      <c r="S80" s="21"/>
      <c r="T80" s="21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</row>
    <row r="81" spans="1:61" ht="13">
      <c r="A81" s="12"/>
      <c r="B81" s="10"/>
      <c r="H81" s="14"/>
      <c r="M81" s="21"/>
      <c r="N81" s="21"/>
      <c r="O81" s="21"/>
      <c r="P81" s="21"/>
      <c r="Q81" s="21"/>
      <c r="R81" s="21"/>
      <c r="S81" s="21"/>
      <c r="T81" s="21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</row>
    <row r="82" spans="1:61" ht="13">
      <c r="A82" s="12"/>
      <c r="B82" s="10"/>
      <c r="H82" s="14"/>
      <c r="M82" s="21"/>
      <c r="N82" s="21"/>
      <c r="O82" s="21"/>
      <c r="P82" s="21"/>
      <c r="Q82" s="21"/>
      <c r="R82" s="21"/>
      <c r="S82" s="21"/>
      <c r="T82" s="21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</row>
    <row r="83" spans="1:61" ht="13">
      <c r="A83" s="12"/>
      <c r="B83" s="10"/>
      <c r="H83" s="14"/>
      <c r="M83" s="21"/>
      <c r="N83" s="21"/>
      <c r="O83" s="21"/>
      <c r="P83" s="21"/>
      <c r="Q83" s="21"/>
      <c r="R83" s="21"/>
      <c r="S83" s="21"/>
      <c r="T83" s="21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</row>
    <row r="84" spans="1:61" ht="13">
      <c r="A84" s="12"/>
      <c r="B84" s="10"/>
      <c r="H84" s="14"/>
      <c r="M84" s="21"/>
      <c r="N84" s="21"/>
      <c r="O84" s="21"/>
      <c r="P84" s="21"/>
      <c r="Q84" s="21"/>
      <c r="R84" s="21"/>
      <c r="S84" s="21"/>
      <c r="T84" s="21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</row>
    <row r="85" spans="1:61" ht="13">
      <c r="A85" s="12"/>
      <c r="B85" s="10"/>
      <c r="H85" s="14"/>
      <c r="M85" s="21"/>
      <c r="N85" s="21"/>
      <c r="O85" s="21"/>
      <c r="P85" s="21"/>
      <c r="Q85" s="21"/>
      <c r="R85" s="21"/>
      <c r="S85" s="21"/>
      <c r="T85" s="21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</row>
    <row r="86" spans="1:61" ht="13">
      <c r="A86" s="12"/>
      <c r="B86" s="10"/>
      <c r="H86" s="14"/>
      <c r="M86" s="21"/>
      <c r="N86" s="21"/>
      <c r="O86" s="21"/>
      <c r="P86" s="21"/>
      <c r="Q86" s="21"/>
      <c r="R86" s="21"/>
      <c r="S86" s="21"/>
      <c r="T86" s="21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</row>
    <row r="87" spans="1:61" ht="13">
      <c r="A87" s="12"/>
      <c r="B87" s="10"/>
      <c r="H87" s="14"/>
      <c r="M87" s="21"/>
      <c r="N87" s="21"/>
      <c r="O87" s="21"/>
      <c r="P87" s="21"/>
      <c r="Q87" s="21"/>
      <c r="R87" s="21"/>
      <c r="S87" s="21"/>
      <c r="T87" s="21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</row>
    <row r="88" spans="1:61" ht="13">
      <c r="A88" s="12"/>
      <c r="B88" s="10"/>
      <c r="H88" s="14"/>
      <c r="M88" s="21"/>
      <c r="N88" s="21"/>
      <c r="O88" s="21"/>
      <c r="P88" s="21"/>
      <c r="Q88" s="21"/>
      <c r="R88" s="21"/>
      <c r="S88" s="21"/>
      <c r="T88" s="21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</row>
    <row r="89" spans="1:61" ht="13">
      <c r="A89" s="12"/>
      <c r="B89" s="10"/>
      <c r="H89" s="14"/>
      <c r="M89" s="21"/>
      <c r="N89" s="21"/>
      <c r="O89" s="21"/>
      <c r="P89" s="21"/>
      <c r="Q89" s="21"/>
      <c r="R89" s="21"/>
      <c r="S89" s="21"/>
      <c r="T89" s="21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</row>
    <row r="90" spans="1:61" ht="13">
      <c r="A90" s="12"/>
      <c r="B90" s="10"/>
      <c r="H90" s="14"/>
      <c r="M90" s="21"/>
      <c r="N90" s="21"/>
      <c r="O90" s="21"/>
      <c r="P90" s="21"/>
      <c r="Q90" s="21"/>
      <c r="R90" s="21"/>
      <c r="S90" s="21"/>
      <c r="T90" s="21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</row>
    <row r="91" spans="1:61" ht="13">
      <c r="A91" s="12"/>
      <c r="B91" s="10"/>
      <c r="H91" s="14"/>
      <c r="M91" s="21"/>
      <c r="N91" s="21"/>
      <c r="O91" s="21"/>
      <c r="P91" s="21"/>
      <c r="Q91" s="21"/>
      <c r="R91" s="21"/>
      <c r="S91" s="21"/>
      <c r="T91" s="21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</row>
    <row r="92" spans="1:61" ht="13">
      <c r="A92" s="12"/>
      <c r="B92" s="10"/>
      <c r="H92" s="14"/>
      <c r="M92" s="21"/>
      <c r="N92" s="21"/>
      <c r="O92" s="21"/>
      <c r="P92" s="21"/>
      <c r="Q92" s="21"/>
      <c r="R92" s="21"/>
      <c r="S92" s="21"/>
      <c r="T92" s="21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</row>
    <row r="93" spans="1:61" ht="13">
      <c r="A93" s="12"/>
      <c r="B93" s="10"/>
      <c r="H93" s="14"/>
      <c r="M93" s="21"/>
      <c r="N93" s="21"/>
      <c r="O93" s="21"/>
      <c r="P93" s="21"/>
      <c r="Q93" s="21"/>
      <c r="R93" s="21"/>
      <c r="S93" s="21"/>
      <c r="T93" s="21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</row>
    <row r="94" spans="1:61" ht="13">
      <c r="A94" s="12"/>
      <c r="B94" s="10"/>
      <c r="H94" s="14"/>
      <c r="M94" s="21"/>
      <c r="N94" s="21"/>
      <c r="O94" s="21"/>
      <c r="P94" s="21"/>
      <c r="Q94" s="21"/>
      <c r="R94" s="21"/>
      <c r="S94" s="21"/>
      <c r="T94" s="21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</row>
    <row r="95" spans="1:61" ht="13">
      <c r="A95" s="12"/>
      <c r="B95" s="10"/>
      <c r="H95" s="14"/>
      <c r="M95" s="21"/>
      <c r="N95" s="21"/>
      <c r="O95" s="21"/>
      <c r="P95" s="21"/>
      <c r="Q95" s="21"/>
      <c r="R95" s="21"/>
      <c r="S95" s="21"/>
      <c r="T95" s="21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</row>
    <row r="96" spans="1:61" ht="13">
      <c r="A96" s="12"/>
      <c r="B96" s="10"/>
      <c r="H96" s="14"/>
      <c r="M96" s="21"/>
      <c r="N96" s="21"/>
      <c r="O96" s="21"/>
      <c r="P96" s="21"/>
      <c r="Q96" s="21"/>
      <c r="R96" s="21"/>
      <c r="S96" s="21"/>
      <c r="T96" s="21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</row>
    <row r="97" spans="1:61" ht="13">
      <c r="A97" s="12"/>
      <c r="B97" s="10"/>
      <c r="H97" s="14"/>
      <c r="M97" s="21"/>
      <c r="N97" s="21"/>
      <c r="O97" s="21"/>
      <c r="P97" s="21"/>
      <c r="Q97" s="21"/>
      <c r="R97" s="21"/>
      <c r="S97" s="21"/>
      <c r="T97" s="21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</row>
    <row r="98" spans="1:61" ht="13">
      <c r="A98" s="12"/>
      <c r="B98" s="10"/>
      <c r="H98" s="14"/>
      <c r="M98" s="21"/>
      <c r="N98" s="21"/>
      <c r="O98" s="21"/>
      <c r="P98" s="21"/>
      <c r="Q98" s="21"/>
      <c r="R98" s="21"/>
      <c r="S98" s="21"/>
      <c r="T98" s="21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</row>
    <row r="99" spans="1:61" ht="13">
      <c r="A99" s="12"/>
      <c r="B99" s="10"/>
      <c r="H99" s="14"/>
      <c r="M99" s="21"/>
      <c r="N99" s="21"/>
      <c r="O99" s="21"/>
      <c r="P99" s="21"/>
      <c r="Q99" s="21"/>
      <c r="R99" s="21"/>
      <c r="S99" s="21"/>
      <c r="T99" s="21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</row>
    <row r="100" spans="1:61" ht="13">
      <c r="A100" s="12"/>
      <c r="B100" s="10"/>
      <c r="H100" s="14"/>
      <c r="M100" s="21"/>
      <c r="N100" s="21"/>
      <c r="O100" s="21"/>
      <c r="P100" s="21"/>
      <c r="Q100" s="21"/>
      <c r="R100" s="21"/>
      <c r="S100" s="21"/>
      <c r="T100" s="21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</row>
    <row r="101" spans="1:61" ht="13">
      <c r="A101" s="12"/>
      <c r="B101" s="10"/>
      <c r="H101" s="14"/>
      <c r="M101" s="21"/>
      <c r="N101" s="21"/>
      <c r="O101" s="21"/>
      <c r="P101" s="21"/>
      <c r="Q101" s="21"/>
      <c r="R101" s="21"/>
      <c r="S101" s="21"/>
      <c r="T101" s="21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</row>
    <row r="102" spans="1:61" ht="13">
      <c r="A102" s="12"/>
      <c r="B102" s="10"/>
      <c r="H102" s="14"/>
      <c r="M102" s="21"/>
      <c r="N102" s="21"/>
      <c r="O102" s="21"/>
      <c r="P102" s="21"/>
      <c r="Q102" s="21"/>
      <c r="R102" s="21"/>
      <c r="S102" s="21"/>
      <c r="T102" s="21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</row>
    <row r="103" spans="1:61" ht="13">
      <c r="A103" s="12"/>
      <c r="B103" s="10"/>
      <c r="H103" s="14"/>
      <c r="M103" s="21"/>
      <c r="N103" s="21"/>
      <c r="O103" s="21"/>
      <c r="P103" s="21"/>
      <c r="Q103" s="21"/>
      <c r="R103" s="21"/>
      <c r="S103" s="21"/>
      <c r="T103" s="21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</row>
    <row r="104" spans="1:61" ht="13">
      <c r="A104" s="12"/>
      <c r="B104" s="10"/>
      <c r="H104" s="14"/>
      <c r="M104" s="21"/>
      <c r="N104" s="21"/>
      <c r="O104" s="21"/>
      <c r="P104" s="21"/>
      <c r="Q104" s="21"/>
      <c r="R104" s="21"/>
      <c r="S104" s="21"/>
      <c r="T104" s="21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</row>
    <row r="105" spans="1:61" ht="13">
      <c r="A105" s="12"/>
      <c r="B105" s="10"/>
      <c r="H105" s="14"/>
      <c r="M105" s="21"/>
      <c r="N105" s="21"/>
      <c r="O105" s="21"/>
      <c r="P105" s="21"/>
      <c r="Q105" s="21"/>
      <c r="R105" s="21"/>
      <c r="S105" s="21"/>
      <c r="T105" s="21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</row>
    <row r="106" spans="1:61" ht="13">
      <c r="A106" s="12"/>
      <c r="B106" s="10"/>
      <c r="H106" s="14"/>
      <c r="M106" s="21"/>
      <c r="N106" s="21"/>
      <c r="O106" s="21"/>
      <c r="P106" s="21"/>
      <c r="Q106" s="21"/>
      <c r="R106" s="21"/>
      <c r="S106" s="21"/>
      <c r="T106" s="21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</row>
    <row r="107" spans="1:61" ht="13">
      <c r="A107" s="12"/>
      <c r="B107" s="10"/>
      <c r="H107" s="14"/>
      <c r="M107" s="21"/>
      <c r="N107" s="21"/>
      <c r="O107" s="21"/>
      <c r="P107" s="21"/>
      <c r="Q107" s="21"/>
      <c r="R107" s="21"/>
      <c r="S107" s="21"/>
      <c r="T107" s="21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</row>
    <row r="108" spans="1:61" ht="13">
      <c r="A108" s="12"/>
      <c r="B108" s="10"/>
      <c r="H108" s="14"/>
      <c r="M108" s="21"/>
      <c r="N108" s="21"/>
      <c r="O108" s="21"/>
      <c r="P108" s="21"/>
      <c r="Q108" s="21"/>
      <c r="R108" s="21"/>
      <c r="S108" s="21"/>
      <c r="T108" s="21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</row>
    <row r="109" spans="1:61" ht="13">
      <c r="A109" s="12"/>
      <c r="B109" s="10"/>
      <c r="H109" s="14"/>
      <c r="M109" s="21"/>
      <c r="N109" s="21"/>
      <c r="O109" s="21"/>
      <c r="P109" s="21"/>
      <c r="Q109" s="21"/>
      <c r="R109" s="21"/>
      <c r="S109" s="21"/>
      <c r="T109" s="21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</row>
    <row r="110" spans="1:61" ht="13">
      <c r="A110" s="12"/>
      <c r="B110" s="10"/>
      <c r="H110" s="14"/>
      <c r="M110" s="21"/>
      <c r="N110" s="21"/>
      <c r="O110" s="21"/>
      <c r="P110" s="21"/>
      <c r="Q110" s="21"/>
      <c r="R110" s="21"/>
      <c r="S110" s="21"/>
      <c r="T110" s="21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</row>
    <row r="111" spans="1:61" ht="13">
      <c r="A111" s="12"/>
      <c r="B111" s="10"/>
      <c r="H111" s="14"/>
      <c r="M111" s="21"/>
      <c r="N111" s="21"/>
      <c r="O111" s="21"/>
      <c r="P111" s="21"/>
      <c r="Q111" s="21"/>
      <c r="R111" s="21"/>
      <c r="S111" s="21"/>
      <c r="T111" s="21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</row>
    <row r="112" spans="1:61" ht="13">
      <c r="A112" s="12"/>
      <c r="B112" s="10"/>
      <c r="H112" s="14"/>
      <c r="M112" s="21"/>
      <c r="N112" s="21"/>
      <c r="O112" s="21"/>
      <c r="P112" s="21"/>
      <c r="Q112" s="21"/>
      <c r="R112" s="21"/>
      <c r="S112" s="21"/>
      <c r="T112" s="21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</row>
    <row r="113" spans="1:61" ht="13">
      <c r="A113" s="12"/>
      <c r="B113" s="10"/>
      <c r="H113" s="14"/>
      <c r="M113" s="21"/>
      <c r="N113" s="21"/>
      <c r="O113" s="21"/>
      <c r="P113" s="21"/>
      <c r="Q113" s="21"/>
      <c r="R113" s="21"/>
      <c r="S113" s="21"/>
      <c r="T113" s="21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</row>
    <row r="114" spans="1:61" ht="13">
      <c r="A114" s="12"/>
      <c r="B114" s="10"/>
      <c r="H114" s="14"/>
      <c r="M114" s="21"/>
      <c r="N114" s="21"/>
      <c r="O114" s="21"/>
      <c r="P114" s="21"/>
      <c r="Q114" s="21"/>
      <c r="R114" s="21"/>
      <c r="S114" s="21"/>
      <c r="T114" s="21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</row>
    <row r="115" spans="1:61" ht="13">
      <c r="A115" s="12"/>
      <c r="B115" s="10"/>
      <c r="H115" s="14"/>
      <c r="M115" s="21"/>
      <c r="N115" s="21"/>
      <c r="O115" s="21"/>
      <c r="P115" s="21"/>
      <c r="Q115" s="21"/>
      <c r="R115" s="21"/>
      <c r="S115" s="21"/>
      <c r="T115" s="21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</row>
    <row r="116" spans="1:61" ht="13">
      <c r="A116" s="12"/>
      <c r="B116" s="10"/>
      <c r="H116" s="14"/>
      <c r="M116" s="21"/>
      <c r="N116" s="21"/>
      <c r="O116" s="21"/>
      <c r="P116" s="21"/>
      <c r="Q116" s="21"/>
      <c r="R116" s="21"/>
      <c r="S116" s="21"/>
      <c r="T116" s="21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</row>
    <row r="117" spans="1:61" ht="13">
      <c r="A117" s="12"/>
      <c r="B117" s="10"/>
      <c r="H117" s="14"/>
      <c r="M117" s="21"/>
      <c r="N117" s="21"/>
      <c r="O117" s="21"/>
      <c r="P117" s="21"/>
      <c r="Q117" s="21"/>
      <c r="R117" s="21"/>
      <c r="S117" s="21"/>
      <c r="T117" s="21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</row>
    <row r="118" spans="1:61" ht="13">
      <c r="A118" s="12"/>
      <c r="B118" s="10"/>
      <c r="H118" s="14"/>
      <c r="M118" s="21"/>
      <c r="N118" s="21"/>
      <c r="O118" s="21"/>
      <c r="P118" s="21"/>
      <c r="Q118" s="21"/>
      <c r="R118" s="21"/>
      <c r="S118" s="21"/>
      <c r="T118" s="21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</row>
    <row r="119" spans="1:61" ht="13">
      <c r="A119" s="12"/>
      <c r="B119" s="10"/>
      <c r="H119" s="14"/>
      <c r="M119" s="21"/>
      <c r="N119" s="21"/>
      <c r="O119" s="21"/>
      <c r="P119" s="21"/>
      <c r="Q119" s="21"/>
      <c r="R119" s="21"/>
      <c r="S119" s="21"/>
      <c r="T119" s="21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</row>
    <row r="120" spans="1:61" ht="13">
      <c r="A120" s="12"/>
      <c r="B120" s="10"/>
      <c r="H120" s="14"/>
      <c r="M120" s="21"/>
      <c r="N120" s="21"/>
      <c r="O120" s="21"/>
      <c r="P120" s="21"/>
      <c r="Q120" s="21"/>
      <c r="R120" s="21"/>
      <c r="S120" s="21"/>
      <c r="T120" s="21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</row>
    <row r="121" spans="1:61" ht="13">
      <c r="A121" s="12"/>
      <c r="B121" s="10"/>
      <c r="H121" s="14"/>
      <c r="M121" s="21"/>
      <c r="N121" s="21"/>
      <c r="O121" s="21"/>
      <c r="P121" s="21"/>
      <c r="Q121" s="21"/>
      <c r="R121" s="21"/>
      <c r="S121" s="21"/>
      <c r="T121" s="21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</row>
    <row r="122" spans="1:61" ht="13">
      <c r="A122" s="12"/>
      <c r="B122" s="10"/>
      <c r="H122" s="14"/>
      <c r="M122" s="21"/>
      <c r="N122" s="21"/>
      <c r="O122" s="21"/>
      <c r="P122" s="21"/>
      <c r="Q122" s="21"/>
      <c r="R122" s="21"/>
      <c r="S122" s="21"/>
      <c r="T122" s="21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</row>
    <row r="123" spans="1:61" ht="13">
      <c r="A123" s="12"/>
      <c r="B123" s="10"/>
      <c r="H123" s="14"/>
      <c r="M123" s="21"/>
      <c r="N123" s="21"/>
      <c r="O123" s="21"/>
      <c r="P123" s="21"/>
      <c r="Q123" s="21"/>
      <c r="R123" s="21"/>
      <c r="S123" s="21"/>
      <c r="T123" s="21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</row>
    <row r="124" spans="1:61" ht="13">
      <c r="A124" s="12"/>
      <c r="B124" s="10"/>
      <c r="H124" s="14"/>
      <c r="M124" s="21"/>
      <c r="N124" s="21"/>
      <c r="O124" s="21"/>
      <c r="P124" s="21"/>
      <c r="Q124" s="21"/>
      <c r="R124" s="21"/>
      <c r="S124" s="21"/>
      <c r="T124" s="21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</row>
    <row r="125" spans="1:61" ht="13">
      <c r="A125" s="12"/>
      <c r="B125" s="10"/>
      <c r="H125" s="14"/>
      <c r="M125" s="21"/>
      <c r="N125" s="21"/>
      <c r="O125" s="21"/>
      <c r="P125" s="21"/>
      <c r="Q125" s="21"/>
      <c r="R125" s="21"/>
      <c r="S125" s="21"/>
      <c r="T125" s="21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</row>
    <row r="126" spans="1:61" ht="13">
      <c r="A126" s="12"/>
      <c r="B126" s="10"/>
      <c r="H126" s="14"/>
      <c r="M126" s="21"/>
      <c r="N126" s="21"/>
      <c r="O126" s="21"/>
      <c r="P126" s="21"/>
      <c r="Q126" s="21"/>
      <c r="R126" s="21"/>
      <c r="S126" s="21"/>
      <c r="T126" s="21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</row>
    <row r="127" spans="1:61" ht="13">
      <c r="A127" s="12"/>
      <c r="B127" s="10"/>
      <c r="H127" s="14"/>
      <c r="M127" s="21"/>
      <c r="N127" s="21"/>
      <c r="O127" s="21"/>
      <c r="P127" s="21"/>
      <c r="Q127" s="21"/>
      <c r="R127" s="21"/>
      <c r="S127" s="21"/>
      <c r="T127" s="21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</row>
    <row r="128" spans="1:61" ht="13">
      <c r="A128" s="12"/>
      <c r="B128" s="10"/>
      <c r="H128" s="14"/>
      <c r="M128" s="21"/>
      <c r="N128" s="21"/>
      <c r="O128" s="21"/>
      <c r="P128" s="21"/>
      <c r="Q128" s="21"/>
      <c r="R128" s="21"/>
      <c r="S128" s="21"/>
      <c r="T128" s="21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</row>
    <row r="129" spans="1:61" ht="13">
      <c r="A129" s="12"/>
      <c r="B129" s="10"/>
      <c r="H129" s="14"/>
      <c r="M129" s="21"/>
      <c r="N129" s="21"/>
      <c r="O129" s="21"/>
      <c r="P129" s="21"/>
      <c r="Q129" s="21"/>
      <c r="R129" s="21"/>
      <c r="S129" s="21"/>
      <c r="T129" s="21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</row>
    <row r="130" spans="1:61" ht="13">
      <c r="A130" s="12"/>
      <c r="B130" s="10"/>
      <c r="H130" s="14"/>
      <c r="M130" s="21"/>
      <c r="N130" s="21"/>
      <c r="O130" s="21"/>
      <c r="P130" s="21"/>
      <c r="Q130" s="21"/>
      <c r="R130" s="21"/>
      <c r="S130" s="21"/>
      <c r="T130" s="21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</row>
    <row r="131" spans="1:61" ht="13">
      <c r="A131" s="12"/>
      <c r="B131" s="10"/>
      <c r="H131" s="14"/>
      <c r="M131" s="21"/>
      <c r="N131" s="21"/>
      <c r="O131" s="21"/>
      <c r="P131" s="21"/>
      <c r="Q131" s="21"/>
      <c r="R131" s="21"/>
      <c r="S131" s="21"/>
      <c r="T131" s="21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</row>
    <row r="132" spans="1:61" ht="13">
      <c r="A132" s="12"/>
      <c r="B132" s="10"/>
      <c r="H132" s="14"/>
      <c r="M132" s="21"/>
      <c r="N132" s="21"/>
      <c r="O132" s="21"/>
      <c r="P132" s="21"/>
      <c r="Q132" s="21"/>
      <c r="R132" s="21"/>
      <c r="S132" s="21"/>
      <c r="T132" s="21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</row>
    <row r="133" spans="1:61" ht="13">
      <c r="A133" s="12"/>
      <c r="B133" s="10"/>
      <c r="H133" s="14"/>
      <c r="M133" s="21"/>
      <c r="N133" s="21"/>
      <c r="O133" s="21"/>
      <c r="P133" s="21"/>
      <c r="Q133" s="21"/>
      <c r="R133" s="21"/>
      <c r="S133" s="21"/>
      <c r="T133" s="21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</row>
    <row r="134" spans="1:61" ht="13">
      <c r="A134" s="12"/>
      <c r="B134" s="10"/>
      <c r="H134" s="14"/>
      <c r="M134" s="21"/>
      <c r="N134" s="21"/>
      <c r="O134" s="21"/>
      <c r="P134" s="21"/>
      <c r="Q134" s="21"/>
      <c r="R134" s="21"/>
      <c r="S134" s="21"/>
      <c r="T134" s="21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</row>
    <row r="135" spans="1:61" ht="13">
      <c r="A135" s="12"/>
      <c r="B135" s="10"/>
      <c r="H135" s="14"/>
      <c r="M135" s="21"/>
      <c r="N135" s="21"/>
      <c r="O135" s="21"/>
      <c r="P135" s="21"/>
      <c r="Q135" s="21"/>
      <c r="R135" s="21"/>
      <c r="S135" s="21"/>
      <c r="T135" s="21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</row>
    <row r="136" spans="1:61" ht="13">
      <c r="A136" s="12"/>
      <c r="B136" s="10"/>
      <c r="H136" s="14"/>
      <c r="M136" s="21"/>
      <c r="N136" s="21"/>
      <c r="O136" s="21"/>
      <c r="P136" s="21"/>
      <c r="Q136" s="21"/>
      <c r="R136" s="21"/>
      <c r="S136" s="21"/>
      <c r="T136" s="21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</row>
    <row r="137" spans="1:61" ht="13">
      <c r="A137" s="12"/>
      <c r="B137" s="10"/>
      <c r="H137" s="14"/>
      <c r="M137" s="21"/>
      <c r="N137" s="21"/>
      <c r="O137" s="21"/>
      <c r="P137" s="21"/>
      <c r="Q137" s="21"/>
      <c r="R137" s="21"/>
      <c r="S137" s="21"/>
      <c r="T137" s="21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</row>
    <row r="138" spans="1:61" ht="13">
      <c r="A138" s="12"/>
      <c r="B138" s="10"/>
      <c r="H138" s="14"/>
      <c r="M138" s="21"/>
      <c r="N138" s="21"/>
      <c r="O138" s="21"/>
      <c r="P138" s="21"/>
      <c r="Q138" s="21"/>
      <c r="R138" s="21"/>
      <c r="S138" s="21"/>
      <c r="T138" s="21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</row>
    <row r="139" spans="1:61" ht="13">
      <c r="A139" s="12"/>
      <c r="B139" s="10"/>
      <c r="H139" s="14"/>
      <c r="M139" s="21"/>
      <c r="N139" s="21"/>
      <c r="O139" s="21"/>
      <c r="P139" s="21"/>
      <c r="Q139" s="21"/>
      <c r="R139" s="21"/>
      <c r="S139" s="21"/>
      <c r="T139" s="21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</row>
    <row r="140" spans="1:61" ht="13">
      <c r="A140" s="12"/>
      <c r="B140" s="10"/>
      <c r="H140" s="14"/>
      <c r="M140" s="21"/>
      <c r="N140" s="21"/>
      <c r="O140" s="21"/>
      <c r="P140" s="21"/>
      <c r="Q140" s="21"/>
      <c r="R140" s="21"/>
      <c r="S140" s="21"/>
      <c r="T140" s="21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</row>
    <row r="141" spans="1:61" ht="13">
      <c r="A141" s="12"/>
      <c r="B141" s="10"/>
      <c r="H141" s="14"/>
      <c r="M141" s="21"/>
      <c r="N141" s="21"/>
      <c r="O141" s="21"/>
      <c r="P141" s="21"/>
      <c r="Q141" s="21"/>
      <c r="R141" s="21"/>
      <c r="S141" s="21"/>
      <c r="T141" s="21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</row>
    <row r="142" spans="1:61" ht="13">
      <c r="A142" s="12"/>
      <c r="B142" s="10"/>
      <c r="H142" s="14"/>
      <c r="M142" s="21"/>
      <c r="N142" s="21"/>
      <c r="O142" s="21"/>
      <c r="P142" s="21"/>
      <c r="Q142" s="21"/>
      <c r="R142" s="21"/>
      <c r="S142" s="21"/>
      <c r="T142" s="21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</row>
    <row r="143" spans="1:61" ht="13">
      <c r="A143" s="12"/>
      <c r="B143" s="10"/>
      <c r="H143" s="14"/>
      <c r="M143" s="21"/>
      <c r="N143" s="21"/>
      <c r="O143" s="21"/>
      <c r="P143" s="21"/>
      <c r="Q143" s="21"/>
      <c r="R143" s="21"/>
      <c r="S143" s="21"/>
      <c r="T143" s="21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</row>
    <row r="144" spans="1:61" ht="13">
      <c r="A144" s="12"/>
      <c r="B144" s="10"/>
      <c r="H144" s="14"/>
      <c r="M144" s="21"/>
      <c r="N144" s="21"/>
      <c r="O144" s="21"/>
      <c r="P144" s="21"/>
      <c r="Q144" s="21"/>
      <c r="R144" s="21"/>
      <c r="S144" s="21"/>
      <c r="T144" s="21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</row>
    <row r="145" spans="1:61" ht="13">
      <c r="A145" s="12"/>
      <c r="B145" s="10"/>
      <c r="H145" s="14"/>
      <c r="M145" s="21"/>
      <c r="N145" s="21"/>
      <c r="O145" s="21"/>
      <c r="P145" s="21"/>
      <c r="Q145" s="21"/>
      <c r="R145" s="21"/>
      <c r="S145" s="21"/>
      <c r="T145" s="21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</row>
    <row r="146" spans="1:61" ht="13">
      <c r="A146" s="12"/>
      <c r="B146" s="10"/>
      <c r="H146" s="14"/>
      <c r="M146" s="21"/>
      <c r="N146" s="21"/>
      <c r="O146" s="21"/>
      <c r="P146" s="21"/>
      <c r="Q146" s="21"/>
      <c r="R146" s="21"/>
      <c r="S146" s="21"/>
      <c r="T146" s="21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</row>
    <row r="147" spans="1:61" ht="13">
      <c r="A147" s="12"/>
      <c r="B147" s="10"/>
      <c r="H147" s="14"/>
      <c r="M147" s="21"/>
      <c r="N147" s="21"/>
      <c r="O147" s="21"/>
      <c r="P147" s="21"/>
      <c r="Q147" s="21"/>
      <c r="R147" s="21"/>
      <c r="S147" s="21"/>
      <c r="T147" s="21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</row>
    <row r="148" spans="1:61" ht="13">
      <c r="A148" s="12"/>
      <c r="B148" s="10"/>
      <c r="H148" s="14"/>
      <c r="M148" s="21"/>
      <c r="N148" s="21"/>
      <c r="O148" s="21"/>
      <c r="P148" s="21"/>
      <c r="Q148" s="21"/>
      <c r="R148" s="21"/>
      <c r="S148" s="21"/>
      <c r="T148" s="21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</row>
    <row r="149" spans="1:61" ht="13">
      <c r="A149" s="12"/>
      <c r="B149" s="10"/>
      <c r="H149" s="14"/>
      <c r="M149" s="21"/>
      <c r="N149" s="21"/>
      <c r="O149" s="21"/>
      <c r="P149" s="21"/>
      <c r="Q149" s="21"/>
      <c r="R149" s="21"/>
      <c r="S149" s="21"/>
      <c r="T149" s="21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</row>
    <row r="150" spans="1:61" ht="13">
      <c r="A150" s="12"/>
      <c r="B150" s="10"/>
      <c r="H150" s="14"/>
      <c r="M150" s="21"/>
      <c r="N150" s="21"/>
      <c r="O150" s="21"/>
      <c r="P150" s="21"/>
      <c r="Q150" s="21"/>
      <c r="R150" s="21"/>
      <c r="S150" s="21"/>
      <c r="T150" s="21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</row>
    <row r="151" spans="1:61" ht="13">
      <c r="A151" s="12"/>
      <c r="B151" s="10"/>
      <c r="H151" s="14"/>
      <c r="M151" s="21"/>
      <c r="N151" s="21"/>
      <c r="O151" s="21"/>
      <c r="P151" s="21"/>
      <c r="Q151" s="21"/>
      <c r="R151" s="21"/>
      <c r="S151" s="21"/>
      <c r="T151" s="21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</row>
    <row r="152" spans="1:61" ht="13">
      <c r="A152" s="12"/>
      <c r="B152" s="10"/>
      <c r="H152" s="14"/>
      <c r="M152" s="21"/>
      <c r="N152" s="21"/>
      <c r="O152" s="21"/>
      <c r="P152" s="21"/>
      <c r="Q152" s="21"/>
      <c r="R152" s="21"/>
      <c r="S152" s="21"/>
      <c r="T152" s="21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</row>
    <row r="153" spans="1:61" ht="13">
      <c r="A153" s="12"/>
      <c r="B153" s="10"/>
      <c r="H153" s="14"/>
      <c r="M153" s="21"/>
      <c r="N153" s="21"/>
      <c r="O153" s="21"/>
      <c r="P153" s="21"/>
      <c r="Q153" s="21"/>
      <c r="R153" s="21"/>
      <c r="S153" s="21"/>
      <c r="T153" s="21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</row>
    <row r="154" spans="1:61" ht="13">
      <c r="A154" s="12"/>
      <c r="B154" s="10"/>
      <c r="H154" s="14"/>
      <c r="M154" s="21"/>
      <c r="N154" s="21"/>
      <c r="O154" s="21"/>
      <c r="P154" s="21"/>
      <c r="Q154" s="21"/>
      <c r="R154" s="21"/>
      <c r="S154" s="21"/>
      <c r="T154" s="21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</row>
    <row r="155" spans="1:61" ht="13">
      <c r="A155" s="12"/>
      <c r="B155" s="10"/>
      <c r="H155" s="14"/>
      <c r="M155" s="21"/>
      <c r="N155" s="21"/>
      <c r="O155" s="21"/>
      <c r="P155" s="21"/>
      <c r="Q155" s="21"/>
      <c r="R155" s="21"/>
      <c r="S155" s="21"/>
      <c r="T155" s="21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</row>
    <row r="156" spans="1:61" ht="13">
      <c r="A156" s="12"/>
      <c r="B156" s="10"/>
      <c r="H156" s="14"/>
      <c r="M156" s="21"/>
      <c r="N156" s="21"/>
      <c r="O156" s="21"/>
      <c r="P156" s="21"/>
      <c r="Q156" s="21"/>
      <c r="R156" s="21"/>
      <c r="S156" s="21"/>
      <c r="T156" s="21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</row>
    <row r="157" spans="1:61" ht="13">
      <c r="A157" s="12"/>
      <c r="B157" s="10"/>
      <c r="H157" s="14"/>
      <c r="M157" s="21"/>
      <c r="N157" s="21"/>
      <c r="O157" s="21"/>
      <c r="P157" s="21"/>
      <c r="Q157" s="21"/>
      <c r="R157" s="21"/>
      <c r="S157" s="21"/>
      <c r="T157" s="21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</row>
    <row r="158" spans="1:61" ht="13">
      <c r="A158" s="12"/>
      <c r="B158" s="10"/>
      <c r="H158" s="14"/>
      <c r="M158" s="21"/>
      <c r="N158" s="21"/>
      <c r="O158" s="21"/>
      <c r="P158" s="21"/>
      <c r="Q158" s="21"/>
      <c r="R158" s="21"/>
      <c r="S158" s="21"/>
      <c r="T158" s="21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</row>
    <row r="159" spans="1:61" ht="13">
      <c r="A159" s="12"/>
      <c r="B159" s="10"/>
      <c r="H159" s="14"/>
      <c r="M159" s="21"/>
      <c r="N159" s="21"/>
      <c r="O159" s="21"/>
      <c r="P159" s="21"/>
      <c r="Q159" s="21"/>
      <c r="R159" s="21"/>
      <c r="S159" s="21"/>
      <c r="T159" s="21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</row>
    <row r="160" spans="1:61" ht="13">
      <c r="A160" s="12"/>
      <c r="B160" s="10"/>
      <c r="H160" s="14"/>
      <c r="M160" s="21"/>
      <c r="N160" s="21"/>
      <c r="O160" s="21"/>
      <c r="P160" s="21"/>
      <c r="Q160" s="21"/>
      <c r="R160" s="21"/>
      <c r="S160" s="21"/>
      <c r="T160" s="21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</row>
    <row r="161" spans="1:61" ht="13">
      <c r="A161" s="12"/>
      <c r="B161" s="10"/>
      <c r="H161" s="14"/>
      <c r="M161" s="21"/>
      <c r="N161" s="21"/>
      <c r="O161" s="21"/>
      <c r="P161" s="21"/>
      <c r="Q161" s="21"/>
      <c r="R161" s="21"/>
      <c r="S161" s="21"/>
      <c r="T161" s="21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</row>
    <row r="162" spans="1:61" ht="13">
      <c r="A162" s="12"/>
      <c r="B162" s="10"/>
      <c r="H162" s="14"/>
      <c r="M162" s="21"/>
      <c r="N162" s="21"/>
      <c r="O162" s="21"/>
      <c r="P162" s="21"/>
      <c r="Q162" s="21"/>
      <c r="R162" s="21"/>
      <c r="S162" s="21"/>
      <c r="T162" s="21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</row>
    <row r="163" spans="1:61" ht="13">
      <c r="A163" s="12"/>
      <c r="B163" s="10"/>
      <c r="H163" s="14"/>
      <c r="M163" s="21"/>
      <c r="N163" s="21"/>
      <c r="O163" s="21"/>
      <c r="P163" s="21"/>
      <c r="Q163" s="21"/>
      <c r="R163" s="21"/>
      <c r="S163" s="21"/>
      <c r="T163" s="21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</row>
    <row r="164" spans="1:61" ht="13">
      <c r="A164" s="12"/>
      <c r="B164" s="10"/>
      <c r="H164" s="14"/>
      <c r="M164" s="21"/>
      <c r="N164" s="21"/>
      <c r="O164" s="21"/>
      <c r="P164" s="21"/>
      <c r="Q164" s="21"/>
      <c r="R164" s="21"/>
      <c r="S164" s="21"/>
      <c r="T164" s="21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</row>
    <row r="165" spans="1:61" ht="13">
      <c r="A165" s="12"/>
      <c r="B165" s="10"/>
      <c r="H165" s="14"/>
      <c r="M165" s="21"/>
      <c r="N165" s="21"/>
      <c r="O165" s="21"/>
      <c r="P165" s="21"/>
      <c r="Q165" s="21"/>
      <c r="R165" s="21"/>
      <c r="S165" s="21"/>
      <c r="T165" s="21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</row>
    <row r="166" spans="1:61" ht="13">
      <c r="A166" s="12"/>
      <c r="B166" s="10"/>
      <c r="H166" s="14"/>
      <c r="M166" s="21"/>
      <c r="N166" s="21"/>
      <c r="O166" s="21"/>
      <c r="P166" s="21"/>
      <c r="Q166" s="21"/>
      <c r="R166" s="21"/>
      <c r="S166" s="21"/>
      <c r="T166" s="21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</row>
    <row r="167" spans="1:61" ht="13">
      <c r="A167" s="12"/>
      <c r="B167" s="10"/>
      <c r="H167" s="14"/>
      <c r="M167" s="21"/>
      <c r="N167" s="21"/>
      <c r="O167" s="21"/>
      <c r="P167" s="21"/>
      <c r="Q167" s="21"/>
      <c r="R167" s="21"/>
      <c r="S167" s="21"/>
      <c r="T167" s="21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</row>
    <row r="168" spans="1:61" ht="13">
      <c r="A168" s="12"/>
      <c r="B168" s="10"/>
      <c r="H168" s="14"/>
      <c r="M168" s="21"/>
      <c r="N168" s="21"/>
      <c r="O168" s="21"/>
      <c r="P168" s="21"/>
      <c r="Q168" s="21"/>
      <c r="R168" s="21"/>
      <c r="S168" s="21"/>
      <c r="T168" s="21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</row>
    <row r="169" spans="1:61" ht="13">
      <c r="A169" s="12"/>
      <c r="B169" s="10"/>
      <c r="H169" s="14"/>
      <c r="M169" s="21"/>
      <c r="N169" s="21"/>
      <c r="O169" s="21"/>
      <c r="P169" s="21"/>
      <c r="Q169" s="21"/>
      <c r="R169" s="21"/>
      <c r="S169" s="21"/>
      <c r="T169" s="21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</row>
    <row r="170" spans="1:61" ht="13">
      <c r="A170" s="12"/>
      <c r="B170" s="10"/>
      <c r="H170" s="14"/>
      <c r="M170" s="21"/>
      <c r="N170" s="21"/>
      <c r="O170" s="21"/>
      <c r="P170" s="21"/>
      <c r="Q170" s="21"/>
      <c r="R170" s="21"/>
      <c r="S170" s="21"/>
      <c r="T170" s="21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</row>
    <row r="171" spans="1:61" ht="13">
      <c r="A171" s="12"/>
      <c r="B171" s="10"/>
      <c r="H171" s="14"/>
      <c r="M171" s="21"/>
      <c r="N171" s="21"/>
      <c r="O171" s="21"/>
      <c r="P171" s="21"/>
      <c r="Q171" s="21"/>
      <c r="R171" s="21"/>
      <c r="S171" s="21"/>
      <c r="T171" s="21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</row>
    <row r="172" spans="1:61" ht="13">
      <c r="A172" s="12"/>
      <c r="B172" s="10"/>
      <c r="H172" s="14"/>
      <c r="M172" s="21"/>
      <c r="N172" s="21"/>
      <c r="O172" s="21"/>
      <c r="P172" s="21"/>
      <c r="Q172" s="21"/>
      <c r="R172" s="21"/>
      <c r="S172" s="21"/>
      <c r="T172" s="21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</row>
    <row r="173" spans="1:61" ht="13">
      <c r="A173" s="12"/>
      <c r="B173" s="10"/>
      <c r="H173" s="14"/>
      <c r="M173" s="21"/>
      <c r="N173" s="21"/>
      <c r="O173" s="21"/>
      <c r="P173" s="21"/>
      <c r="Q173" s="21"/>
      <c r="R173" s="21"/>
      <c r="S173" s="21"/>
      <c r="T173" s="21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</row>
    <row r="174" spans="1:61" ht="13">
      <c r="A174" s="12"/>
      <c r="B174" s="10"/>
      <c r="H174" s="14"/>
      <c r="M174" s="21"/>
      <c r="N174" s="21"/>
      <c r="O174" s="21"/>
      <c r="P174" s="21"/>
      <c r="Q174" s="21"/>
      <c r="R174" s="21"/>
      <c r="S174" s="21"/>
      <c r="T174" s="21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</row>
    <row r="175" spans="1:61" ht="13">
      <c r="A175" s="12"/>
      <c r="B175" s="10"/>
      <c r="H175" s="14"/>
      <c r="M175" s="21"/>
      <c r="N175" s="21"/>
      <c r="O175" s="21"/>
      <c r="P175" s="21"/>
      <c r="Q175" s="21"/>
      <c r="R175" s="21"/>
      <c r="S175" s="21"/>
      <c r="T175" s="21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</row>
    <row r="176" spans="1:61" ht="13">
      <c r="A176" s="12"/>
      <c r="B176" s="10"/>
      <c r="H176" s="14"/>
      <c r="M176" s="21"/>
      <c r="N176" s="21"/>
      <c r="O176" s="21"/>
      <c r="P176" s="21"/>
      <c r="Q176" s="21"/>
      <c r="R176" s="21"/>
      <c r="S176" s="21"/>
      <c r="T176" s="21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</row>
    <row r="177" spans="1:61" ht="13">
      <c r="A177" s="12"/>
      <c r="B177" s="10"/>
      <c r="H177" s="14"/>
      <c r="M177" s="21"/>
      <c r="N177" s="21"/>
      <c r="O177" s="21"/>
      <c r="P177" s="21"/>
      <c r="Q177" s="21"/>
      <c r="R177" s="21"/>
      <c r="S177" s="21"/>
      <c r="T177" s="21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</row>
    <row r="178" spans="1:61" ht="13">
      <c r="A178" s="12"/>
      <c r="B178" s="10"/>
      <c r="H178" s="14"/>
      <c r="M178" s="21"/>
      <c r="N178" s="21"/>
      <c r="O178" s="21"/>
      <c r="P178" s="21"/>
      <c r="Q178" s="21"/>
      <c r="R178" s="21"/>
      <c r="S178" s="21"/>
      <c r="T178" s="21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</row>
    <row r="179" spans="1:61" ht="13">
      <c r="A179" s="12"/>
      <c r="B179" s="10"/>
      <c r="H179" s="14"/>
      <c r="M179" s="21"/>
      <c r="N179" s="21"/>
      <c r="O179" s="21"/>
      <c r="P179" s="21"/>
      <c r="Q179" s="21"/>
      <c r="R179" s="21"/>
      <c r="S179" s="21"/>
      <c r="T179" s="21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</row>
    <row r="180" spans="1:61" ht="13">
      <c r="A180" s="12"/>
      <c r="B180" s="10"/>
      <c r="H180" s="14"/>
      <c r="M180" s="21"/>
      <c r="N180" s="21"/>
      <c r="O180" s="21"/>
      <c r="P180" s="21"/>
      <c r="Q180" s="21"/>
      <c r="R180" s="21"/>
      <c r="S180" s="21"/>
      <c r="T180" s="21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</row>
    <row r="181" spans="1:61" ht="13">
      <c r="A181" s="12"/>
      <c r="B181" s="10"/>
      <c r="H181" s="14"/>
      <c r="M181" s="21"/>
      <c r="N181" s="21"/>
      <c r="O181" s="21"/>
      <c r="P181" s="21"/>
      <c r="Q181" s="21"/>
      <c r="R181" s="21"/>
      <c r="S181" s="21"/>
      <c r="T181" s="21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</row>
    <row r="182" spans="1:61" ht="13">
      <c r="A182" s="12"/>
      <c r="B182" s="10"/>
      <c r="H182" s="14"/>
      <c r="M182" s="21"/>
      <c r="N182" s="21"/>
      <c r="O182" s="21"/>
      <c r="P182" s="21"/>
      <c r="Q182" s="21"/>
      <c r="R182" s="21"/>
      <c r="S182" s="21"/>
      <c r="T182" s="21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</row>
    <row r="183" spans="1:61" ht="13">
      <c r="A183" s="12"/>
      <c r="B183" s="10"/>
      <c r="H183" s="14"/>
      <c r="M183" s="21"/>
      <c r="N183" s="21"/>
      <c r="O183" s="21"/>
      <c r="P183" s="21"/>
      <c r="Q183" s="21"/>
      <c r="R183" s="21"/>
      <c r="S183" s="21"/>
      <c r="T183" s="21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</row>
    <row r="184" spans="1:61" ht="13">
      <c r="A184" s="12"/>
      <c r="B184" s="10"/>
      <c r="H184" s="14"/>
      <c r="M184" s="21"/>
      <c r="N184" s="21"/>
      <c r="O184" s="21"/>
      <c r="P184" s="21"/>
      <c r="Q184" s="21"/>
      <c r="R184" s="21"/>
      <c r="S184" s="21"/>
      <c r="T184" s="21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</row>
    <row r="185" spans="1:61" ht="13">
      <c r="A185" s="12"/>
      <c r="B185" s="10"/>
      <c r="H185" s="14"/>
      <c r="M185" s="21"/>
      <c r="N185" s="21"/>
      <c r="O185" s="21"/>
      <c r="P185" s="21"/>
      <c r="Q185" s="21"/>
      <c r="R185" s="21"/>
      <c r="S185" s="21"/>
      <c r="T185" s="21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</row>
    <row r="186" spans="1:61" ht="13">
      <c r="A186" s="12"/>
      <c r="B186" s="10"/>
      <c r="H186" s="14"/>
      <c r="M186" s="21"/>
      <c r="N186" s="21"/>
      <c r="O186" s="21"/>
      <c r="P186" s="21"/>
      <c r="Q186" s="21"/>
      <c r="R186" s="21"/>
      <c r="S186" s="21"/>
      <c r="T186" s="21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</row>
    <row r="187" spans="1:61" ht="13">
      <c r="A187" s="12"/>
      <c r="B187" s="10"/>
      <c r="H187" s="14"/>
      <c r="M187" s="21"/>
      <c r="N187" s="21"/>
      <c r="O187" s="21"/>
      <c r="P187" s="21"/>
      <c r="Q187" s="21"/>
      <c r="R187" s="21"/>
      <c r="S187" s="21"/>
      <c r="T187" s="21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</row>
    <row r="188" spans="1:61" ht="13">
      <c r="A188" s="12"/>
      <c r="B188" s="10"/>
      <c r="H188" s="14"/>
      <c r="M188" s="21"/>
      <c r="N188" s="21"/>
      <c r="O188" s="21"/>
      <c r="P188" s="21"/>
      <c r="Q188" s="21"/>
      <c r="R188" s="21"/>
      <c r="S188" s="21"/>
      <c r="T188" s="21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</row>
    <row r="189" spans="1:61" ht="13">
      <c r="A189" s="12"/>
      <c r="B189" s="10"/>
      <c r="H189" s="14"/>
      <c r="M189" s="21"/>
      <c r="N189" s="21"/>
      <c r="O189" s="21"/>
      <c r="P189" s="21"/>
      <c r="Q189" s="21"/>
      <c r="R189" s="21"/>
      <c r="S189" s="21"/>
      <c r="T189" s="21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</row>
    <row r="190" spans="1:61" ht="13">
      <c r="A190" s="12"/>
      <c r="B190" s="10"/>
      <c r="H190" s="14"/>
      <c r="M190" s="21"/>
      <c r="N190" s="21"/>
      <c r="O190" s="21"/>
      <c r="P190" s="21"/>
      <c r="Q190" s="21"/>
      <c r="R190" s="21"/>
      <c r="S190" s="21"/>
      <c r="T190" s="21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</row>
    <row r="191" spans="1:61" ht="13">
      <c r="A191" s="12"/>
      <c r="B191" s="10"/>
      <c r="H191" s="14"/>
      <c r="M191" s="21"/>
      <c r="N191" s="21"/>
      <c r="O191" s="21"/>
      <c r="P191" s="21"/>
      <c r="Q191" s="21"/>
      <c r="R191" s="21"/>
      <c r="S191" s="21"/>
      <c r="T191" s="21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</row>
    <row r="192" spans="1:61" ht="13">
      <c r="A192" s="12"/>
      <c r="B192" s="10"/>
      <c r="H192" s="14"/>
      <c r="M192" s="21"/>
      <c r="N192" s="21"/>
      <c r="O192" s="21"/>
      <c r="P192" s="21"/>
      <c r="Q192" s="21"/>
      <c r="R192" s="21"/>
      <c r="S192" s="21"/>
      <c r="T192" s="21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</row>
    <row r="193" spans="1:61" ht="13">
      <c r="A193" s="12"/>
      <c r="B193" s="10"/>
      <c r="H193" s="14"/>
      <c r="M193" s="21"/>
      <c r="N193" s="21"/>
      <c r="O193" s="21"/>
      <c r="P193" s="21"/>
      <c r="Q193" s="21"/>
      <c r="R193" s="21"/>
      <c r="S193" s="21"/>
      <c r="T193" s="21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</row>
    <row r="194" spans="1:61" ht="13">
      <c r="A194" s="12"/>
      <c r="B194" s="10"/>
      <c r="H194" s="14"/>
      <c r="M194" s="21"/>
      <c r="N194" s="21"/>
      <c r="O194" s="21"/>
      <c r="P194" s="21"/>
      <c r="Q194" s="21"/>
      <c r="R194" s="21"/>
      <c r="S194" s="21"/>
      <c r="T194" s="21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</row>
    <row r="195" spans="1:61" ht="13">
      <c r="A195" s="12"/>
      <c r="B195" s="10"/>
      <c r="H195" s="14"/>
      <c r="M195" s="21"/>
      <c r="N195" s="21"/>
      <c r="O195" s="21"/>
      <c r="P195" s="21"/>
      <c r="Q195" s="21"/>
      <c r="R195" s="21"/>
      <c r="S195" s="21"/>
      <c r="T195" s="21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</row>
    <row r="196" spans="1:61" ht="13">
      <c r="A196" s="12"/>
      <c r="B196" s="10"/>
      <c r="H196" s="14"/>
      <c r="M196" s="21"/>
      <c r="N196" s="21"/>
      <c r="O196" s="21"/>
      <c r="P196" s="21"/>
      <c r="Q196" s="21"/>
      <c r="R196" s="21"/>
      <c r="S196" s="21"/>
      <c r="T196" s="21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</row>
    <row r="197" spans="1:61" ht="13">
      <c r="A197" s="12"/>
      <c r="B197" s="10"/>
      <c r="H197" s="14"/>
      <c r="M197" s="21"/>
      <c r="N197" s="21"/>
      <c r="O197" s="21"/>
      <c r="P197" s="21"/>
      <c r="Q197" s="21"/>
      <c r="R197" s="21"/>
      <c r="S197" s="21"/>
      <c r="T197" s="21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</row>
    <row r="198" spans="1:61" ht="13">
      <c r="A198" s="12"/>
      <c r="B198" s="10"/>
      <c r="H198" s="14"/>
      <c r="M198" s="21"/>
      <c r="N198" s="21"/>
      <c r="O198" s="21"/>
      <c r="P198" s="21"/>
      <c r="Q198" s="21"/>
      <c r="R198" s="21"/>
      <c r="S198" s="21"/>
      <c r="T198" s="21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</row>
    <row r="199" spans="1:61" ht="13">
      <c r="A199" s="12"/>
      <c r="B199" s="10"/>
      <c r="H199" s="14"/>
      <c r="M199" s="21"/>
      <c r="N199" s="21"/>
      <c r="O199" s="21"/>
      <c r="P199" s="21"/>
      <c r="Q199" s="21"/>
      <c r="R199" s="21"/>
      <c r="S199" s="21"/>
      <c r="T199" s="21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</row>
    <row r="200" spans="1:61" ht="13">
      <c r="A200" s="12"/>
      <c r="B200" s="10"/>
      <c r="H200" s="14"/>
      <c r="M200" s="21"/>
      <c r="N200" s="21"/>
      <c r="O200" s="21"/>
      <c r="P200" s="21"/>
      <c r="Q200" s="21"/>
      <c r="R200" s="21"/>
      <c r="S200" s="21"/>
      <c r="T200" s="21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</row>
    <row r="201" spans="1:61" ht="13">
      <c r="A201" s="12"/>
      <c r="B201" s="10"/>
      <c r="H201" s="14"/>
      <c r="M201" s="21"/>
      <c r="N201" s="21"/>
      <c r="O201" s="21"/>
      <c r="P201" s="21"/>
      <c r="Q201" s="21"/>
      <c r="R201" s="21"/>
      <c r="S201" s="21"/>
      <c r="T201" s="21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</row>
    <row r="202" spans="1:61" ht="13">
      <c r="A202" s="12"/>
      <c r="B202" s="10"/>
      <c r="H202" s="14"/>
      <c r="M202" s="21"/>
      <c r="N202" s="21"/>
      <c r="O202" s="21"/>
      <c r="P202" s="21"/>
      <c r="Q202" s="21"/>
      <c r="R202" s="21"/>
      <c r="S202" s="21"/>
      <c r="T202" s="21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</row>
    <row r="203" spans="1:61" ht="13">
      <c r="A203" s="12"/>
      <c r="B203" s="10"/>
      <c r="H203" s="14"/>
      <c r="M203" s="21"/>
      <c r="N203" s="21"/>
      <c r="O203" s="21"/>
      <c r="P203" s="21"/>
      <c r="Q203" s="21"/>
      <c r="R203" s="21"/>
      <c r="S203" s="21"/>
      <c r="T203" s="21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</row>
    <row r="204" spans="1:61" ht="13">
      <c r="A204" s="12"/>
      <c r="B204" s="10"/>
      <c r="H204" s="14"/>
      <c r="M204" s="21"/>
      <c r="N204" s="21"/>
      <c r="O204" s="21"/>
      <c r="P204" s="21"/>
      <c r="Q204" s="21"/>
      <c r="R204" s="21"/>
      <c r="S204" s="21"/>
      <c r="T204" s="21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</row>
    <row r="205" spans="1:61" ht="13">
      <c r="A205" s="12"/>
      <c r="B205" s="10"/>
      <c r="H205" s="14"/>
      <c r="M205" s="21"/>
      <c r="N205" s="21"/>
      <c r="O205" s="21"/>
      <c r="P205" s="21"/>
      <c r="Q205" s="21"/>
      <c r="R205" s="21"/>
      <c r="S205" s="21"/>
      <c r="T205" s="21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</row>
    <row r="206" spans="1:61" ht="13">
      <c r="A206" s="12"/>
      <c r="B206" s="10"/>
      <c r="H206" s="14"/>
      <c r="M206" s="21"/>
      <c r="N206" s="21"/>
      <c r="O206" s="21"/>
      <c r="P206" s="21"/>
      <c r="Q206" s="21"/>
      <c r="R206" s="21"/>
      <c r="S206" s="21"/>
      <c r="T206" s="21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</row>
    <row r="207" spans="1:61" ht="13">
      <c r="A207" s="12"/>
      <c r="B207" s="10"/>
      <c r="H207" s="14"/>
      <c r="M207" s="21"/>
      <c r="N207" s="21"/>
      <c r="O207" s="21"/>
      <c r="P207" s="21"/>
      <c r="Q207" s="21"/>
      <c r="R207" s="21"/>
      <c r="S207" s="21"/>
      <c r="T207" s="21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</row>
    <row r="208" spans="1:61" ht="13">
      <c r="A208" s="12"/>
      <c r="B208" s="10"/>
      <c r="H208" s="14"/>
      <c r="M208" s="21"/>
      <c r="N208" s="21"/>
      <c r="O208" s="21"/>
      <c r="P208" s="21"/>
      <c r="Q208" s="21"/>
      <c r="R208" s="21"/>
      <c r="S208" s="21"/>
      <c r="T208" s="21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</row>
    <row r="209" spans="1:61" ht="13">
      <c r="A209" s="12"/>
      <c r="B209" s="10"/>
      <c r="H209" s="14"/>
      <c r="M209" s="21"/>
      <c r="N209" s="21"/>
      <c r="O209" s="21"/>
      <c r="P209" s="21"/>
      <c r="Q209" s="21"/>
      <c r="R209" s="21"/>
      <c r="S209" s="21"/>
      <c r="T209" s="21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</row>
    <row r="210" spans="1:61" ht="13">
      <c r="A210" s="12"/>
      <c r="B210" s="10"/>
      <c r="H210" s="14"/>
      <c r="M210" s="21"/>
      <c r="N210" s="21"/>
      <c r="O210" s="21"/>
      <c r="P210" s="21"/>
      <c r="Q210" s="21"/>
      <c r="R210" s="21"/>
      <c r="S210" s="21"/>
      <c r="T210" s="21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</row>
    <row r="211" spans="1:61" ht="13">
      <c r="A211" s="12"/>
      <c r="B211" s="10"/>
      <c r="H211" s="14"/>
      <c r="M211" s="21"/>
      <c r="N211" s="21"/>
      <c r="O211" s="21"/>
      <c r="P211" s="21"/>
      <c r="Q211" s="21"/>
      <c r="R211" s="21"/>
      <c r="S211" s="21"/>
      <c r="T211" s="21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</row>
    <row r="212" spans="1:61" ht="13">
      <c r="A212" s="12"/>
      <c r="B212" s="10"/>
      <c r="H212" s="14"/>
      <c r="M212" s="21"/>
      <c r="N212" s="21"/>
      <c r="O212" s="21"/>
      <c r="P212" s="21"/>
      <c r="Q212" s="21"/>
      <c r="R212" s="21"/>
      <c r="S212" s="21"/>
      <c r="T212" s="21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</row>
    <row r="213" spans="1:61" ht="13">
      <c r="A213" s="12"/>
      <c r="B213" s="10"/>
      <c r="H213" s="14"/>
      <c r="M213" s="21"/>
      <c r="N213" s="21"/>
      <c r="O213" s="21"/>
      <c r="P213" s="21"/>
      <c r="Q213" s="21"/>
      <c r="R213" s="21"/>
      <c r="S213" s="21"/>
      <c r="T213" s="21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</row>
    <row r="214" spans="1:61" ht="13">
      <c r="A214" s="12"/>
      <c r="B214" s="10"/>
      <c r="H214" s="14"/>
      <c r="M214" s="21"/>
      <c r="N214" s="21"/>
      <c r="O214" s="21"/>
      <c r="P214" s="21"/>
      <c r="Q214" s="21"/>
      <c r="R214" s="21"/>
      <c r="S214" s="21"/>
      <c r="T214" s="21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</row>
    <row r="215" spans="1:61" ht="13">
      <c r="A215" s="12"/>
      <c r="B215" s="10"/>
      <c r="H215" s="14"/>
      <c r="M215" s="21"/>
      <c r="N215" s="21"/>
      <c r="O215" s="21"/>
      <c r="P215" s="21"/>
      <c r="Q215" s="21"/>
      <c r="R215" s="21"/>
      <c r="S215" s="21"/>
      <c r="T215" s="21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</row>
    <row r="216" spans="1:61" ht="13">
      <c r="A216" s="12"/>
      <c r="B216" s="10"/>
      <c r="H216" s="14"/>
      <c r="M216" s="21"/>
      <c r="N216" s="21"/>
      <c r="O216" s="21"/>
      <c r="P216" s="21"/>
      <c r="Q216" s="21"/>
      <c r="R216" s="21"/>
      <c r="S216" s="21"/>
      <c r="T216" s="21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</row>
    <row r="217" spans="1:61" ht="13">
      <c r="A217" s="12"/>
      <c r="B217" s="10"/>
      <c r="H217" s="14"/>
      <c r="M217" s="21"/>
      <c r="N217" s="21"/>
      <c r="O217" s="21"/>
      <c r="P217" s="21"/>
      <c r="Q217" s="21"/>
      <c r="R217" s="21"/>
      <c r="S217" s="21"/>
      <c r="T217" s="21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</row>
    <row r="218" spans="1:61" ht="13">
      <c r="A218" s="12"/>
      <c r="B218" s="10"/>
      <c r="H218" s="14"/>
      <c r="M218" s="21"/>
      <c r="N218" s="21"/>
      <c r="O218" s="21"/>
      <c r="P218" s="21"/>
      <c r="Q218" s="21"/>
      <c r="R218" s="21"/>
      <c r="S218" s="21"/>
      <c r="T218" s="21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</row>
    <row r="219" spans="1:61" ht="13">
      <c r="A219" s="12"/>
      <c r="B219" s="10"/>
      <c r="H219" s="14"/>
      <c r="M219" s="21"/>
      <c r="N219" s="21"/>
      <c r="O219" s="21"/>
      <c r="P219" s="21"/>
      <c r="Q219" s="21"/>
      <c r="R219" s="21"/>
      <c r="S219" s="21"/>
      <c r="T219" s="21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</row>
    <row r="220" spans="1:61" ht="13">
      <c r="A220" s="12"/>
      <c r="B220" s="10"/>
      <c r="H220" s="14"/>
      <c r="M220" s="21"/>
      <c r="N220" s="21"/>
      <c r="O220" s="21"/>
      <c r="P220" s="21"/>
      <c r="Q220" s="21"/>
      <c r="R220" s="21"/>
      <c r="S220" s="21"/>
      <c r="T220" s="21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</row>
    <row r="221" spans="1:61" ht="13">
      <c r="A221" s="12"/>
      <c r="B221" s="10"/>
      <c r="H221" s="14"/>
      <c r="M221" s="21"/>
      <c r="N221" s="21"/>
      <c r="O221" s="21"/>
      <c r="P221" s="21"/>
      <c r="Q221" s="21"/>
      <c r="R221" s="21"/>
      <c r="S221" s="21"/>
      <c r="T221" s="21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</row>
    <row r="222" spans="1:61" ht="13">
      <c r="A222" s="12"/>
      <c r="B222" s="10"/>
      <c r="H222" s="14"/>
      <c r="M222" s="21"/>
      <c r="N222" s="21"/>
      <c r="O222" s="21"/>
      <c r="P222" s="21"/>
      <c r="Q222" s="21"/>
      <c r="R222" s="21"/>
      <c r="S222" s="21"/>
      <c r="T222" s="21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</row>
    <row r="223" spans="1:61" ht="13">
      <c r="A223" s="12"/>
      <c r="B223" s="10"/>
      <c r="H223" s="14"/>
      <c r="M223" s="21"/>
      <c r="N223" s="21"/>
      <c r="O223" s="21"/>
      <c r="P223" s="21"/>
      <c r="Q223" s="21"/>
      <c r="R223" s="21"/>
      <c r="S223" s="21"/>
      <c r="T223" s="21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</row>
    <row r="224" spans="1:61" ht="13">
      <c r="A224" s="12"/>
      <c r="B224" s="10"/>
      <c r="H224" s="14"/>
      <c r="M224" s="21"/>
      <c r="N224" s="21"/>
      <c r="O224" s="21"/>
      <c r="P224" s="21"/>
      <c r="Q224" s="21"/>
      <c r="R224" s="21"/>
      <c r="S224" s="21"/>
      <c r="T224" s="21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</row>
    <row r="225" spans="1:61" ht="13">
      <c r="A225" s="12"/>
      <c r="B225" s="10"/>
      <c r="H225" s="14"/>
      <c r="M225" s="21"/>
      <c r="N225" s="21"/>
      <c r="O225" s="21"/>
      <c r="P225" s="21"/>
      <c r="Q225" s="21"/>
      <c r="R225" s="21"/>
      <c r="S225" s="21"/>
      <c r="T225" s="21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</row>
    <row r="226" spans="1:61" ht="13">
      <c r="A226" s="12"/>
      <c r="B226" s="10"/>
      <c r="H226" s="14"/>
      <c r="M226" s="21"/>
      <c r="N226" s="21"/>
      <c r="O226" s="21"/>
      <c r="P226" s="21"/>
      <c r="Q226" s="21"/>
      <c r="R226" s="21"/>
      <c r="S226" s="21"/>
      <c r="T226" s="21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</row>
    <row r="227" spans="1:61" ht="13">
      <c r="A227" s="12"/>
      <c r="B227" s="10"/>
      <c r="H227" s="14"/>
      <c r="M227" s="21"/>
      <c r="N227" s="21"/>
      <c r="O227" s="21"/>
      <c r="P227" s="21"/>
      <c r="Q227" s="21"/>
      <c r="R227" s="21"/>
      <c r="S227" s="21"/>
      <c r="T227" s="21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</row>
    <row r="228" spans="1:61" ht="13">
      <c r="A228" s="12"/>
      <c r="B228" s="10"/>
      <c r="H228" s="14"/>
      <c r="M228" s="21"/>
      <c r="N228" s="21"/>
      <c r="O228" s="21"/>
      <c r="P228" s="21"/>
      <c r="Q228" s="21"/>
      <c r="R228" s="21"/>
      <c r="S228" s="21"/>
      <c r="T228" s="21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</row>
    <row r="229" spans="1:61" ht="13">
      <c r="A229" s="12"/>
      <c r="B229" s="10"/>
      <c r="H229" s="14"/>
      <c r="M229" s="21"/>
      <c r="N229" s="21"/>
      <c r="O229" s="21"/>
      <c r="P229" s="21"/>
      <c r="Q229" s="21"/>
      <c r="R229" s="21"/>
      <c r="S229" s="21"/>
      <c r="T229" s="21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</row>
    <row r="230" spans="1:61" ht="13">
      <c r="A230" s="12"/>
      <c r="B230" s="10"/>
      <c r="H230" s="14"/>
      <c r="M230" s="21"/>
      <c r="N230" s="21"/>
      <c r="O230" s="21"/>
      <c r="P230" s="21"/>
      <c r="Q230" s="21"/>
      <c r="R230" s="21"/>
      <c r="S230" s="21"/>
      <c r="T230" s="21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</row>
    <row r="231" spans="1:61" ht="13">
      <c r="A231" s="12"/>
      <c r="B231" s="10"/>
      <c r="H231" s="14"/>
      <c r="M231" s="21"/>
      <c r="N231" s="21"/>
      <c r="O231" s="21"/>
      <c r="P231" s="21"/>
      <c r="Q231" s="21"/>
      <c r="R231" s="21"/>
      <c r="S231" s="21"/>
      <c r="T231" s="21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</row>
    <row r="232" spans="1:61" ht="13">
      <c r="A232" s="12"/>
      <c r="B232" s="10"/>
      <c r="H232" s="14"/>
      <c r="M232" s="21"/>
      <c r="N232" s="21"/>
      <c r="O232" s="21"/>
      <c r="P232" s="21"/>
      <c r="Q232" s="21"/>
      <c r="R232" s="21"/>
      <c r="S232" s="21"/>
      <c r="T232" s="21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</row>
    <row r="233" spans="1:61" ht="13">
      <c r="A233" s="12"/>
      <c r="B233" s="10"/>
      <c r="H233" s="14"/>
      <c r="M233" s="21"/>
      <c r="N233" s="21"/>
      <c r="O233" s="21"/>
      <c r="P233" s="21"/>
      <c r="Q233" s="21"/>
      <c r="R233" s="21"/>
      <c r="S233" s="21"/>
      <c r="T233" s="21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</row>
    <row r="234" spans="1:61" ht="13">
      <c r="A234" s="12"/>
      <c r="B234" s="10"/>
      <c r="H234" s="14"/>
      <c r="M234" s="21"/>
      <c r="N234" s="21"/>
      <c r="O234" s="21"/>
      <c r="P234" s="21"/>
      <c r="Q234" s="21"/>
      <c r="R234" s="21"/>
      <c r="S234" s="21"/>
      <c r="T234" s="21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</row>
    <row r="235" spans="1:61" ht="13">
      <c r="A235" s="12"/>
      <c r="B235" s="10"/>
      <c r="H235" s="14"/>
      <c r="M235" s="21"/>
      <c r="N235" s="21"/>
      <c r="O235" s="21"/>
      <c r="P235" s="21"/>
      <c r="Q235" s="21"/>
      <c r="R235" s="21"/>
      <c r="S235" s="21"/>
      <c r="T235" s="21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</row>
    <row r="236" spans="1:61" ht="13">
      <c r="A236" s="12"/>
      <c r="B236" s="10"/>
      <c r="H236" s="14"/>
      <c r="M236" s="21"/>
      <c r="N236" s="21"/>
      <c r="O236" s="21"/>
      <c r="P236" s="21"/>
      <c r="Q236" s="21"/>
      <c r="R236" s="21"/>
      <c r="S236" s="21"/>
      <c r="T236" s="21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</row>
    <row r="237" spans="1:61" ht="13">
      <c r="A237" s="12"/>
      <c r="B237" s="10"/>
      <c r="H237" s="14"/>
      <c r="M237" s="21"/>
      <c r="N237" s="21"/>
      <c r="O237" s="21"/>
      <c r="P237" s="21"/>
      <c r="Q237" s="21"/>
      <c r="R237" s="21"/>
      <c r="S237" s="21"/>
      <c r="T237" s="21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</row>
    <row r="238" spans="1:61" ht="13">
      <c r="A238" s="12"/>
      <c r="B238" s="10"/>
      <c r="H238" s="14"/>
      <c r="M238" s="21"/>
      <c r="N238" s="21"/>
      <c r="O238" s="21"/>
      <c r="P238" s="21"/>
      <c r="Q238" s="21"/>
      <c r="R238" s="21"/>
      <c r="S238" s="21"/>
      <c r="T238" s="21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</row>
    <row r="239" spans="1:61" ht="13">
      <c r="A239" s="12"/>
      <c r="B239" s="10"/>
      <c r="H239" s="14"/>
      <c r="M239" s="21"/>
      <c r="N239" s="21"/>
      <c r="O239" s="21"/>
      <c r="P239" s="21"/>
      <c r="Q239" s="21"/>
      <c r="R239" s="21"/>
      <c r="S239" s="21"/>
      <c r="T239" s="21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</row>
    <row r="240" spans="1:61" ht="13">
      <c r="A240" s="12"/>
      <c r="B240" s="10"/>
      <c r="H240" s="14"/>
      <c r="M240" s="21"/>
      <c r="N240" s="21"/>
      <c r="O240" s="21"/>
      <c r="P240" s="21"/>
      <c r="Q240" s="21"/>
      <c r="R240" s="21"/>
      <c r="S240" s="21"/>
      <c r="T240" s="21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</row>
    <row r="241" spans="1:61" ht="13">
      <c r="A241" s="12"/>
      <c r="B241" s="10"/>
      <c r="H241" s="14"/>
      <c r="M241" s="21"/>
      <c r="N241" s="21"/>
      <c r="O241" s="21"/>
      <c r="P241" s="21"/>
      <c r="Q241" s="21"/>
      <c r="R241" s="21"/>
      <c r="S241" s="21"/>
      <c r="T241" s="21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</row>
    <row r="242" spans="1:61" ht="13">
      <c r="A242" s="12"/>
      <c r="B242" s="10"/>
      <c r="H242" s="14"/>
      <c r="M242" s="21"/>
      <c r="N242" s="21"/>
      <c r="O242" s="21"/>
      <c r="P242" s="21"/>
      <c r="Q242" s="21"/>
      <c r="R242" s="21"/>
      <c r="S242" s="21"/>
      <c r="T242" s="21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</row>
    <row r="243" spans="1:61" ht="13">
      <c r="A243" s="12"/>
      <c r="B243" s="10"/>
      <c r="H243" s="14"/>
      <c r="M243" s="21"/>
      <c r="N243" s="21"/>
      <c r="O243" s="21"/>
      <c r="P243" s="21"/>
      <c r="Q243" s="21"/>
      <c r="R243" s="21"/>
      <c r="S243" s="21"/>
      <c r="T243" s="21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</row>
    <row r="244" spans="1:61" ht="13">
      <c r="A244" s="12"/>
      <c r="B244" s="10"/>
      <c r="H244" s="14"/>
      <c r="M244" s="21"/>
      <c r="N244" s="21"/>
      <c r="O244" s="21"/>
      <c r="P244" s="21"/>
      <c r="Q244" s="21"/>
      <c r="R244" s="21"/>
      <c r="S244" s="21"/>
      <c r="T244" s="21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</row>
    <row r="245" spans="1:61" ht="13">
      <c r="A245" s="12"/>
      <c r="B245" s="10"/>
      <c r="H245" s="14"/>
      <c r="M245" s="21"/>
      <c r="N245" s="21"/>
      <c r="O245" s="21"/>
      <c r="P245" s="21"/>
      <c r="Q245" s="21"/>
      <c r="R245" s="21"/>
      <c r="S245" s="21"/>
      <c r="T245" s="21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</row>
    <row r="246" spans="1:61" ht="13">
      <c r="A246" s="12"/>
      <c r="B246" s="10"/>
      <c r="H246" s="14"/>
      <c r="M246" s="21"/>
      <c r="N246" s="21"/>
      <c r="O246" s="21"/>
      <c r="P246" s="21"/>
      <c r="Q246" s="21"/>
      <c r="R246" s="21"/>
      <c r="S246" s="21"/>
      <c r="T246" s="21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</row>
    <row r="247" spans="1:61" ht="13">
      <c r="A247" s="12"/>
      <c r="B247" s="10"/>
      <c r="H247" s="14"/>
      <c r="M247" s="21"/>
      <c r="N247" s="21"/>
      <c r="O247" s="21"/>
      <c r="P247" s="21"/>
      <c r="Q247" s="21"/>
      <c r="R247" s="21"/>
      <c r="S247" s="21"/>
      <c r="T247" s="21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</row>
    <row r="248" spans="1:61" ht="13">
      <c r="A248" s="12"/>
      <c r="B248" s="10"/>
      <c r="H248" s="14"/>
      <c r="M248" s="21"/>
      <c r="N248" s="21"/>
      <c r="O248" s="21"/>
      <c r="P248" s="21"/>
      <c r="Q248" s="21"/>
      <c r="R248" s="21"/>
      <c r="S248" s="21"/>
      <c r="T248" s="21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</row>
    <row r="249" spans="1:61" ht="13">
      <c r="A249" s="12"/>
      <c r="B249" s="10"/>
      <c r="H249" s="14"/>
      <c r="M249" s="21"/>
      <c r="N249" s="21"/>
      <c r="O249" s="21"/>
      <c r="P249" s="21"/>
      <c r="Q249" s="21"/>
      <c r="R249" s="21"/>
      <c r="S249" s="21"/>
      <c r="T249" s="21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</row>
    <row r="250" spans="1:61" ht="13">
      <c r="A250" s="12"/>
      <c r="B250" s="10"/>
      <c r="H250" s="14"/>
      <c r="M250" s="21"/>
      <c r="N250" s="21"/>
      <c r="O250" s="21"/>
      <c r="P250" s="21"/>
      <c r="Q250" s="21"/>
      <c r="R250" s="21"/>
      <c r="S250" s="21"/>
      <c r="T250" s="21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</row>
    <row r="251" spans="1:61" ht="13">
      <c r="A251" s="12"/>
      <c r="B251" s="10"/>
      <c r="H251" s="14"/>
      <c r="M251" s="21"/>
      <c r="N251" s="21"/>
      <c r="O251" s="21"/>
      <c r="P251" s="21"/>
      <c r="Q251" s="21"/>
      <c r="R251" s="21"/>
      <c r="S251" s="21"/>
      <c r="T251" s="21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</row>
    <row r="252" spans="1:61" ht="13">
      <c r="A252" s="12"/>
      <c r="B252" s="10"/>
      <c r="H252" s="14"/>
      <c r="M252" s="21"/>
      <c r="N252" s="21"/>
      <c r="O252" s="21"/>
      <c r="P252" s="21"/>
      <c r="Q252" s="21"/>
      <c r="R252" s="21"/>
      <c r="S252" s="21"/>
      <c r="T252" s="21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</row>
    <row r="253" spans="1:61" ht="13">
      <c r="A253" s="12"/>
      <c r="B253" s="10"/>
      <c r="H253" s="14"/>
      <c r="M253" s="21"/>
      <c r="N253" s="21"/>
      <c r="O253" s="21"/>
      <c r="P253" s="21"/>
      <c r="Q253" s="21"/>
      <c r="R253" s="21"/>
      <c r="S253" s="21"/>
      <c r="T253" s="21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</row>
    <row r="254" spans="1:61" ht="13">
      <c r="A254" s="12"/>
      <c r="B254" s="10"/>
      <c r="H254" s="14"/>
      <c r="M254" s="21"/>
      <c r="N254" s="21"/>
      <c r="O254" s="21"/>
      <c r="P254" s="21"/>
      <c r="Q254" s="21"/>
      <c r="R254" s="21"/>
      <c r="S254" s="21"/>
      <c r="T254" s="21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</row>
    <row r="255" spans="1:61" ht="13">
      <c r="A255" s="12"/>
      <c r="B255" s="10"/>
      <c r="H255" s="14"/>
      <c r="M255" s="21"/>
      <c r="N255" s="21"/>
      <c r="O255" s="21"/>
      <c r="P255" s="21"/>
      <c r="Q255" s="21"/>
      <c r="R255" s="21"/>
      <c r="S255" s="21"/>
      <c r="T255" s="21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</row>
    <row r="256" spans="1:61" ht="13">
      <c r="A256" s="12"/>
      <c r="B256" s="10"/>
      <c r="H256" s="14"/>
      <c r="M256" s="21"/>
      <c r="N256" s="21"/>
      <c r="O256" s="21"/>
      <c r="P256" s="21"/>
      <c r="Q256" s="21"/>
      <c r="R256" s="21"/>
      <c r="S256" s="21"/>
      <c r="T256" s="21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</row>
    <row r="257" spans="1:61" ht="13">
      <c r="A257" s="12"/>
      <c r="B257" s="10"/>
      <c r="H257" s="14"/>
      <c r="M257" s="21"/>
      <c r="N257" s="21"/>
      <c r="O257" s="21"/>
      <c r="P257" s="21"/>
      <c r="Q257" s="21"/>
      <c r="R257" s="21"/>
      <c r="S257" s="21"/>
      <c r="T257" s="21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</row>
    <row r="258" spans="1:61" ht="13">
      <c r="A258" s="12"/>
      <c r="B258" s="10"/>
      <c r="H258" s="14"/>
      <c r="M258" s="21"/>
      <c r="N258" s="21"/>
      <c r="O258" s="21"/>
      <c r="P258" s="21"/>
      <c r="Q258" s="21"/>
      <c r="R258" s="21"/>
      <c r="S258" s="21"/>
      <c r="T258" s="21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</row>
    <row r="259" spans="1:61" ht="13">
      <c r="A259" s="12"/>
      <c r="B259" s="10"/>
      <c r="H259" s="14"/>
      <c r="M259" s="21"/>
      <c r="N259" s="21"/>
      <c r="O259" s="21"/>
      <c r="P259" s="21"/>
      <c r="Q259" s="21"/>
      <c r="R259" s="21"/>
      <c r="S259" s="21"/>
      <c r="T259" s="21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</row>
    <row r="260" spans="1:61" ht="13">
      <c r="A260" s="12"/>
      <c r="B260" s="10"/>
      <c r="H260" s="14"/>
      <c r="M260" s="21"/>
      <c r="N260" s="21"/>
      <c r="O260" s="21"/>
      <c r="P260" s="21"/>
      <c r="Q260" s="21"/>
      <c r="R260" s="21"/>
      <c r="S260" s="21"/>
      <c r="T260" s="21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</row>
    <row r="261" spans="1:61" ht="13">
      <c r="A261" s="12"/>
      <c r="B261" s="10"/>
      <c r="H261" s="14"/>
      <c r="M261" s="21"/>
      <c r="N261" s="21"/>
      <c r="O261" s="21"/>
      <c r="P261" s="21"/>
      <c r="Q261" s="21"/>
      <c r="R261" s="21"/>
      <c r="S261" s="21"/>
      <c r="T261" s="21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</row>
    <row r="262" spans="1:61" ht="13">
      <c r="A262" s="12"/>
      <c r="B262" s="10"/>
      <c r="H262" s="14"/>
      <c r="M262" s="21"/>
      <c r="N262" s="21"/>
      <c r="O262" s="21"/>
      <c r="P262" s="21"/>
      <c r="Q262" s="21"/>
      <c r="R262" s="21"/>
      <c r="S262" s="21"/>
      <c r="T262" s="21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</row>
    <row r="263" spans="1:61" ht="13">
      <c r="A263" s="12"/>
      <c r="B263" s="10"/>
      <c r="H263" s="14"/>
      <c r="M263" s="21"/>
      <c r="N263" s="21"/>
      <c r="O263" s="21"/>
      <c r="P263" s="21"/>
      <c r="Q263" s="21"/>
      <c r="R263" s="21"/>
      <c r="S263" s="21"/>
      <c r="T263" s="21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</row>
    <row r="264" spans="1:61" ht="13">
      <c r="A264" s="12"/>
      <c r="B264" s="10"/>
      <c r="H264" s="14"/>
      <c r="M264" s="21"/>
      <c r="N264" s="21"/>
      <c r="O264" s="21"/>
      <c r="P264" s="21"/>
      <c r="Q264" s="21"/>
      <c r="R264" s="21"/>
      <c r="S264" s="21"/>
      <c r="T264" s="21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</row>
    <row r="265" spans="1:61" ht="13">
      <c r="A265" s="12"/>
      <c r="B265" s="10"/>
      <c r="H265" s="14"/>
      <c r="M265" s="21"/>
      <c r="N265" s="21"/>
      <c r="O265" s="21"/>
      <c r="P265" s="21"/>
      <c r="Q265" s="21"/>
      <c r="R265" s="21"/>
      <c r="S265" s="21"/>
      <c r="T265" s="21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</row>
    <row r="266" spans="1:61" ht="13">
      <c r="A266" s="12"/>
      <c r="B266" s="10"/>
      <c r="H266" s="14"/>
      <c r="M266" s="21"/>
      <c r="N266" s="21"/>
      <c r="O266" s="21"/>
      <c r="P266" s="21"/>
      <c r="Q266" s="21"/>
      <c r="R266" s="21"/>
      <c r="S266" s="21"/>
      <c r="T266" s="21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</row>
    <row r="267" spans="1:61" ht="13">
      <c r="A267" s="12"/>
      <c r="B267" s="10"/>
      <c r="H267" s="14"/>
      <c r="M267" s="21"/>
      <c r="N267" s="21"/>
      <c r="O267" s="21"/>
      <c r="P267" s="21"/>
      <c r="Q267" s="21"/>
      <c r="R267" s="21"/>
      <c r="S267" s="21"/>
      <c r="T267" s="21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</row>
    <row r="268" spans="1:61" ht="13">
      <c r="A268" s="12"/>
      <c r="B268" s="10"/>
      <c r="H268" s="14"/>
      <c r="M268" s="21"/>
      <c r="N268" s="21"/>
      <c r="O268" s="21"/>
      <c r="P268" s="21"/>
      <c r="Q268" s="21"/>
      <c r="R268" s="21"/>
      <c r="S268" s="21"/>
      <c r="T268" s="21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</row>
    <row r="269" spans="1:61" ht="13">
      <c r="A269" s="12"/>
      <c r="B269" s="10"/>
      <c r="H269" s="14"/>
      <c r="M269" s="21"/>
      <c r="N269" s="21"/>
      <c r="O269" s="21"/>
      <c r="P269" s="21"/>
      <c r="Q269" s="21"/>
      <c r="R269" s="21"/>
      <c r="S269" s="21"/>
      <c r="T269" s="21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</row>
    <row r="270" spans="1:61" ht="13">
      <c r="A270" s="12"/>
      <c r="B270" s="10"/>
      <c r="H270" s="14"/>
      <c r="M270" s="21"/>
      <c r="N270" s="21"/>
      <c r="O270" s="21"/>
      <c r="P270" s="21"/>
      <c r="Q270" s="21"/>
      <c r="R270" s="21"/>
      <c r="S270" s="21"/>
      <c r="T270" s="21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</row>
    <row r="271" spans="1:61" ht="13">
      <c r="A271" s="12"/>
      <c r="B271" s="10"/>
      <c r="H271" s="14"/>
      <c r="M271" s="21"/>
      <c r="N271" s="21"/>
      <c r="O271" s="21"/>
      <c r="P271" s="21"/>
      <c r="Q271" s="21"/>
      <c r="R271" s="21"/>
      <c r="S271" s="21"/>
      <c r="T271" s="21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</row>
    <row r="272" spans="1:61" ht="13">
      <c r="A272" s="12"/>
      <c r="B272" s="10"/>
      <c r="H272" s="14"/>
      <c r="M272" s="21"/>
      <c r="N272" s="21"/>
      <c r="O272" s="21"/>
      <c r="P272" s="21"/>
      <c r="Q272" s="21"/>
      <c r="R272" s="21"/>
      <c r="S272" s="21"/>
      <c r="T272" s="21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</row>
    <row r="273" spans="1:61" ht="13">
      <c r="A273" s="12"/>
      <c r="B273" s="10"/>
      <c r="H273" s="14"/>
      <c r="M273" s="21"/>
      <c r="N273" s="21"/>
      <c r="O273" s="21"/>
      <c r="P273" s="21"/>
      <c r="Q273" s="21"/>
      <c r="R273" s="21"/>
      <c r="S273" s="21"/>
      <c r="T273" s="21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</row>
    <row r="274" spans="1:61" ht="13">
      <c r="A274" s="12"/>
      <c r="B274" s="10"/>
      <c r="H274" s="14"/>
      <c r="M274" s="21"/>
      <c r="N274" s="21"/>
      <c r="O274" s="21"/>
      <c r="P274" s="21"/>
      <c r="Q274" s="21"/>
      <c r="R274" s="21"/>
      <c r="S274" s="21"/>
      <c r="T274" s="21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</row>
    <row r="275" spans="1:61" ht="13">
      <c r="A275" s="12"/>
      <c r="B275" s="10"/>
      <c r="H275" s="14"/>
      <c r="M275" s="21"/>
      <c r="N275" s="21"/>
      <c r="O275" s="21"/>
      <c r="P275" s="21"/>
      <c r="Q275" s="21"/>
      <c r="R275" s="21"/>
      <c r="S275" s="21"/>
      <c r="T275" s="21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</row>
    <row r="276" spans="1:61" ht="13">
      <c r="A276" s="12"/>
      <c r="B276" s="10"/>
      <c r="H276" s="14"/>
      <c r="M276" s="21"/>
      <c r="N276" s="21"/>
      <c r="O276" s="21"/>
      <c r="P276" s="21"/>
      <c r="Q276" s="21"/>
      <c r="R276" s="21"/>
      <c r="S276" s="21"/>
      <c r="T276" s="21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</row>
    <row r="277" spans="1:61" ht="13">
      <c r="A277" s="12"/>
      <c r="B277" s="10"/>
      <c r="H277" s="14"/>
      <c r="M277" s="21"/>
      <c r="N277" s="21"/>
      <c r="O277" s="21"/>
      <c r="P277" s="21"/>
      <c r="Q277" s="21"/>
      <c r="R277" s="21"/>
      <c r="S277" s="21"/>
      <c r="T277" s="21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</row>
    <row r="278" spans="1:61" ht="13">
      <c r="A278" s="12"/>
      <c r="B278" s="10"/>
      <c r="H278" s="14"/>
      <c r="M278" s="21"/>
      <c r="N278" s="21"/>
      <c r="O278" s="21"/>
      <c r="P278" s="21"/>
      <c r="Q278" s="21"/>
      <c r="R278" s="21"/>
      <c r="S278" s="21"/>
      <c r="T278" s="21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</row>
    <row r="279" spans="1:61" ht="13">
      <c r="A279" s="12"/>
      <c r="B279" s="10"/>
      <c r="H279" s="14"/>
      <c r="M279" s="21"/>
      <c r="N279" s="21"/>
      <c r="O279" s="21"/>
      <c r="P279" s="21"/>
      <c r="Q279" s="21"/>
      <c r="R279" s="21"/>
      <c r="S279" s="21"/>
      <c r="T279" s="21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</row>
    <row r="280" spans="1:61" ht="13">
      <c r="A280" s="12"/>
      <c r="B280" s="10"/>
      <c r="H280" s="14"/>
      <c r="M280" s="21"/>
      <c r="N280" s="21"/>
      <c r="O280" s="21"/>
      <c r="P280" s="21"/>
      <c r="Q280" s="21"/>
      <c r="R280" s="21"/>
      <c r="S280" s="21"/>
      <c r="T280" s="21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</row>
    <row r="281" spans="1:61" ht="13">
      <c r="A281" s="12"/>
      <c r="B281" s="10"/>
      <c r="H281" s="14"/>
      <c r="M281" s="21"/>
      <c r="N281" s="21"/>
      <c r="O281" s="21"/>
      <c r="P281" s="21"/>
      <c r="Q281" s="21"/>
      <c r="R281" s="21"/>
      <c r="S281" s="21"/>
      <c r="T281" s="21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</row>
    <row r="282" spans="1:61" ht="13">
      <c r="A282" s="12"/>
      <c r="B282" s="10"/>
      <c r="H282" s="14"/>
      <c r="M282" s="21"/>
      <c r="N282" s="21"/>
      <c r="O282" s="21"/>
      <c r="P282" s="21"/>
      <c r="Q282" s="21"/>
      <c r="R282" s="21"/>
      <c r="S282" s="21"/>
      <c r="T282" s="21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</row>
    <row r="283" spans="1:61" ht="13">
      <c r="A283" s="12"/>
      <c r="B283" s="10"/>
      <c r="H283" s="14"/>
      <c r="M283" s="21"/>
      <c r="N283" s="21"/>
      <c r="O283" s="21"/>
      <c r="P283" s="21"/>
      <c r="Q283" s="21"/>
      <c r="R283" s="21"/>
      <c r="S283" s="21"/>
      <c r="T283" s="21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</row>
    <row r="284" spans="1:61" ht="13">
      <c r="A284" s="12"/>
      <c r="B284" s="10"/>
      <c r="H284" s="14"/>
      <c r="M284" s="21"/>
      <c r="N284" s="21"/>
      <c r="O284" s="21"/>
      <c r="P284" s="21"/>
      <c r="Q284" s="21"/>
      <c r="R284" s="21"/>
      <c r="S284" s="21"/>
      <c r="T284" s="21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</row>
    <row r="285" spans="1:61" ht="13">
      <c r="A285" s="12"/>
      <c r="B285" s="10"/>
      <c r="H285" s="14"/>
      <c r="M285" s="21"/>
      <c r="N285" s="21"/>
      <c r="O285" s="21"/>
      <c r="P285" s="21"/>
      <c r="Q285" s="21"/>
      <c r="R285" s="21"/>
      <c r="S285" s="21"/>
      <c r="T285" s="21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</row>
    <row r="286" spans="1:61" ht="13">
      <c r="A286" s="12"/>
      <c r="B286" s="10"/>
      <c r="H286" s="14"/>
      <c r="M286" s="21"/>
      <c r="N286" s="21"/>
      <c r="O286" s="21"/>
      <c r="P286" s="21"/>
      <c r="Q286" s="21"/>
      <c r="R286" s="21"/>
      <c r="S286" s="21"/>
      <c r="T286" s="21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</row>
    <row r="287" spans="1:61" ht="13">
      <c r="A287" s="12"/>
      <c r="B287" s="10"/>
      <c r="H287" s="14"/>
      <c r="M287" s="21"/>
      <c r="N287" s="21"/>
      <c r="O287" s="21"/>
      <c r="P287" s="21"/>
      <c r="Q287" s="21"/>
      <c r="R287" s="21"/>
      <c r="S287" s="21"/>
      <c r="T287" s="21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</row>
    <row r="288" spans="1:61" ht="13">
      <c r="A288" s="12"/>
      <c r="B288" s="10"/>
      <c r="H288" s="14"/>
      <c r="M288" s="21"/>
      <c r="N288" s="21"/>
      <c r="O288" s="21"/>
      <c r="P288" s="21"/>
      <c r="Q288" s="21"/>
      <c r="R288" s="21"/>
      <c r="S288" s="21"/>
      <c r="T288" s="21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</row>
    <row r="289" spans="1:61" ht="13">
      <c r="A289" s="12"/>
      <c r="B289" s="10"/>
      <c r="H289" s="14"/>
      <c r="M289" s="21"/>
      <c r="N289" s="21"/>
      <c r="O289" s="21"/>
      <c r="P289" s="21"/>
      <c r="Q289" s="21"/>
      <c r="R289" s="21"/>
      <c r="S289" s="21"/>
      <c r="T289" s="21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</row>
    <row r="290" spans="1:61" ht="13">
      <c r="A290" s="12"/>
      <c r="B290" s="10"/>
      <c r="H290" s="14"/>
      <c r="M290" s="21"/>
      <c r="N290" s="21"/>
      <c r="O290" s="21"/>
      <c r="P290" s="21"/>
      <c r="Q290" s="21"/>
      <c r="R290" s="21"/>
      <c r="S290" s="21"/>
      <c r="T290" s="21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</row>
    <row r="291" spans="1:61" ht="13">
      <c r="A291" s="12"/>
      <c r="B291" s="10"/>
      <c r="H291" s="14"/>
      <c r="M291" s="21"/>
      <c r="N291" s="21"/>
      <c r="O291" s="21"/>
      <c r="P291" s="21"/>
      <c r="Q291" s="21"/>
      <c r="R291" s="21"/>
      <c r="S291" s="21"/>
      <c r="T291" s="21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</row>
    <row r="292" spans="1:61" ht="13">
      <c r="A292" s="12"/>
      <c r="B292" s="10"/>
      <c r="H292" s="14"/>
      <c r="M292" s="21"/>
      <c r="N292" s="21"/>
      <c r="O292" s="21"/>
      <c r="P292" s="21"/>
      <c r="Q292" s="21"/>
      <c r="R292" s="21"/>
      <c r="S292" s="21"/>
      <c r="T292" s="21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</row>
    <row r="293" spans="1:61" ht="13">
      <c r="A293" s="12"/>
      <c r="B293" s="10"/>
      <c r="H293" s="14"/>
      <c r="M293" s="21"/>
      <c r="N293" s="21"/>
      <c r="O293" s="21"/>
      <c r="P293" s="21"/>
      <c r="Q293" s="21"/>
      <c r="R293" s="21"/>
      <c r="S293" s="21"/>
      <c r="T293" s="21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</row>
    <row r="294" spans="1:61" ht="13">
      <c r="A294" s="12"/>
      <c r="B294" s="10"/>
      <c r="H294" s="14"/>
      <c r="M294" s="21"/>
      <c r="N294" s="21"/>
      <c r="O294" s="21"/>
      <c r="P294" s="21"/>
      <c r="Q294" s="21"/>
      <c r="R294" s="21"/>
      <c r="S294" s="21"/>
      <c r="T294" s="21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</row>
    <row r="295" spans="1:61" ht="13">
      <c r="A295" s="12"/>
      <c r="B295" s="10"/>
      <c r="H295" s="14"/>
      <c r="M295" s="21"/>
      <c r="N295" s="21"/>
      <c r="O295" s="21"/>
      <c r="P295" s="21"/>
      <c r="Q295" s="21"/>
      <c r="R295" s="21"/>
      <c r="S295" s="21"/>
      <c r="T295" s="21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</row>
    <row r="296" spans="1:61" ht="13">
      <c r="A296" s="12"/>
      <c r="B296" s="10"/>
      <c r="H296" s="14"/>
      <c r="M296" s="21"/>
      <c r="N296" s="21"/>
      <c r="O296" s="21"/>
      <c r="P296" s="21"/>
      <c r="Q296" s="21"/>
      <c r="R296" s="21"/>
      <c r="S296" s="21"/>
      <c r="T296" s="21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</row>
    <row r="297" spans="1:61" ht="13">
      <c r="A297" s="12"/>
      <c r="B297" s="10"/>
      <c r="H297" s="14"/>
      <c r="M297" s="21"/>
      <c r="N297" s="21"/>
      <c r="O297" s="21"/>
      <c r="P297" s="21"/>
      <c r="Q297" s="21"/>
      <c r="R297" s="21"/>
      <c r="S297" s="21"/>
      <c r="T297" s="21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</row>
    <row r="298" spans="1:61" ht="13">
      <c r="A298" s="12"/>
      <c r="B298" s="10"/>
      <c r="H298" s="14"/>
      <c r="M298" s="21"/>
      <c r="N298" s="21"/>
      <c r="O298" s="21"/>
      <c r="P298" s="21"/>
      <c r="Q298" s="21"/>
      <c r="R298" s="21"/>
      <c r="S298" s="21"/>
      <c r="T298" s="21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</row>
    <row r="299" spans="1:61" ht="13">
      <c r="A299" s="12"/>
      <c r="B299" s="10"/>
      <c r="H299" s="14"/>
      <c r="M299" s="21"/>
      <c r="N299" s="21"/>
      <c r="O299" s="21"/>
      <c r="P299" s="21"/>
      <c r="Q299" s="21"/>
      <c r="R299" s="21"/>
      <c r="S299" s="21"/>
      <c r="T299" s="21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</row>
    <row r="300" spans="1:61" ht="13">
      <c r="A300" s="12"/>
      <c r="B300" s="10"/>
      <c r="H300" s="14"/>
      <c r="M300" s="21"/>
      <c r="N300" s="21"/>
      <c r="O300" s="21"/>
      <c r="P300" s="21"/>
      <c r="Q300" s="21"/>
      <c r="R300" s="21"/>
      <c r="S300" s="21"/>
      <c r="T300" s="21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</row>
    <row r="301" spans="1:61" ht="13">
      <c r="A301" s="12"/>
      <c r="B301" s="10"/>
      <c r="H301" s="14"/>
      <c r="M301" s="21"/>
      <c r="N301" s="21"/>
      <c r="O301" s="21"/>
      <c r="P301" s="21"/>
      <c r="Q301" s="21"/>
      <c r="R301" s="21"/>
      <c r="S301" s="21"/>
      <c r="T301" s="21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</row>
    <row r="302" spans="1:61" ht="13">
      <c r="A302" s="12"/>
      <c r="B302" s="10"/>
      <c r="H302" s="14"/>
      <c r="M302" s="21"/>
      <c r="N302" s="21"/>
      <c r="O302" s="21"/>
      <c r="P302" s="21"/>
      <c r="Q302" s="21"/>
      <c r="R302" s="21"/>
      <c r="S302" s="21"/>
      <c r="T302" s="21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</row>
    <row r="303" spans="1:61" ht="13">
      <c r="A303" s="12"/>
      <c r="B303" s="10"/>
      <c r="H303" s="14"/>
      <c r="M303" s="21"/>
      <c r="N303" s="21"/>
      <c r="O303" s="21"/>
      <c r="P303" s="21"/>
      <c r="Q303" s="21"/>
      <c r="R303" s="21"/>
      <c r="S303" s="21"/>
      <c r="T303" s="21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</row>
    <row r="304" spans="1:61" ht="13">
      <c r="A304" s="12"/>
      <c r="B304" s="10"/>
      <c r="H304" s="14"/>
      <c r="M304" s="21"/>
      <c r="N304" s="21"/>
      <c r="O304" s="21"/>
      <c r="P304" s="21"/>
      <c r="Q304" s="21"/>
      <c r="R304" s="21"/>
      <c r="S304" s="21"/>
      <c r="T304" s="21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</row>
    <row r="305" spans="1:61" ht="13">
      <c r="A305" s="12"/>
      <c r="B305" s="10"/>
      <c r="H305" s="14"/>
      <c r="M305" s="21"/>
      <c r="N305" s="21"/>
      <c r="O305" s="21"/>
      <c r="P305" s="21"/>
      <c r="Q305" s="21"/>
      <c r="R305" s="21"/>
      <c r="S305" s="21"/>
      <c r="T305" s="21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</row>
    <row r="306" spans="1:61" ht="13">
      <c r="A306" s="12"/>
      <c r="B306" s="10"/>
      <c r="H306" s="14"/>
      <c r="M306" s="21"/>
      <c r="N306" s="21"/>
      <c r="O306" s="21"/>
      <c r="P306" s="21"/>
      <c r="Q306" s="21"/>
      <c r="R306" s="21"/>
      <c r="S306" s="21"/>
      <c r="T306" s="21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</row>
    <row r="307" spans="1:61" ht="13">
      <c r="A307" s="12"/>
      <c r="B307" s="10"/>
      <c r="H307" s="14"/>
      <c r="M307" s="21"/>
      <c r="N307" s="21"/>
      <c r="O307" s="21"/>
      <c r="P307" s="21"/>
      <c r="Q307" s="21"/>
      <c r="R307" s="21"/>
      <c r="S307" s="21"/>
      <c r="T307" s="21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</row>
    <row r="308" spans="1:61" ht="13">
      <c r="A308" s="12"/>
      <c r="B308" s="10"/>
      <c r="H308" s="14"/>
      <c r="M308" s="21"/>
      <c r="N308" s="21"/>
      <c r="O308" s="21"/>
      <c r="P308" s="21"/>
      <c r="Q308" s="21"/>
      <c r="R308" s="21"/>
      <c r="S308" s="21"/>
      <c r="T308" s="21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</row>
    <row r="309" spans="1:61" ht="13">
      <c r="A309" s="12"/>
      <c r="B309" s="10"/>
      <c r="H309" s="14"/>
      <c r="M309" s="21"/>
      <c r="N309" s="21"/>
      <c r="O309" s="21"/>
      <c r="P309" s="21"/>
      <c r="Q309" s="21"/>
      <c r="R309" s="21"/>
      <c r="S309" s="21"/>
      <c r="T309" s="21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</row>
    <row r="310" spans="1:61" ht="13">
      <c r="A310" s="12"/>
      <c r="B310" s="10"/>
      <c r="H310" s="14"/>
      <c r="M310" s="21"/>
      <c r="N310" s="21"/>
      <c r="O310" s="21"/>
      <c r="P310" s="21"/>
      <c r="Q310" s="21"/>
      <c r="R310" s="21"/>
      <c r="S310" s="21"/>
      <c r="T310" s="21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</row>
    <row r="311" spans="1:61" ht="13">
      <c r="A311" s="12"/>
      <c r="B311" s="10"/>
      <c r="H311" s="14"/>
      <c r="M311" s="21"/>
      <c r="N311" s="21"/>
      <c r="O311" s="21"/>
      <c r="P311" s="21"/>
      <c r="Q311" s="21"/>
      <c r="R311" s="21"/>
      <c r="S311" s="21"/>
      <c r="T311" s="21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</row>
    <row r="312" spans="1:61" ht="13">
      <c r="A312" s="12"/>
      <c r="B312" s="10"/>
      <c r="H312" s="14"/>
      <c r="M312" s="21"/>
      <c r="N312" s="21"/>
      <c r="O312" s="21"/>
      <c r="P312" s="21"/>
      <c r="Q312" s="21"/>
      <c r="R312" s="21"/>
      <c r="S312" s="21"/>
      <c r="T312" s="21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</row>
    <row r="313" spans="1:61" ht="13">
      <c r="A313" s="12"/>
      <c r="B313" s="10"/>
      <c r="H313" s="14"/>
      <c r="M313" s="21"/>
      <c r="N313" s="21"/>
      <c r="O313" s="21"/>
      <c r="P313" s="21"/>
      <c r="Q313" s="21"/>
      <c r="R313" s="21"/>
      <c r="S313" s="21"/>
      <c r="T313" s="21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</row>
    <row r="314" spans="1:61" ht="13">
      <c r="A314" s="12"/>
      <c r="B314" s="10"/>
      <c r="H314" s="14"/>
      <c r="M314" s="21"/>
      <c r="N314" s="21"/>
      <c r="O314" s="21"/>
      <c r="P314" s="21"/>
      <c r="Q314" s="21"/>
      <c r="R314" s="21"/>
      <c r="S314" s="21"/>
      <c r="T314" s="21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</row>
    <row r="315" spans="1:61" ht="13">
      <c r="A315" s="12"/>
      <c r="B315" s="10"/>
      <c r="H315" s="14"/>
      <c r="M315" s="21"/>
      <c r="N315" s="21"/>
      <c r="O315" s="21"/>
      <c r="P315" s="21"/>
      <c r="Q315" s="21"/>
      <c r="R315" s="21"/>
      <c r="S315" s="21"/>
      <c r="T315" s="21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</row>
    <row r="316" spans="1:61" ht="13">
      <c r="A316" s="12"/>
      <c r="B316" s="10"/>
      <c r="H316" s="14"/>
      <c r="M316" s="21"/>
      <c r="N316" s="21"/>
      <c r="O316" s="21"/>
      <c r="P316" s="21"/>
      <c r="Q316" s="21"/>
      <c r="R316" s="21"/>
      <c r="S316" s="21"/>
      <c r="T316" s="21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</row>
    <row r="317" spans="1:61" ht="13">
      <c r="A317" s="12"/>
      <c r="B317" s="10"/>
      <c r="H317" s="14"/>
      <c r="M317" s="21"/>
      <c r="N317" s="21"/>
      <c r="O317" s="21"/>
      <c r="P317" s="21"/>
      <c r="Q317" s="21"/>
      <c r="R317" s="21"/>
      <c r="S317" s="21"/>
      <c r="T317" s="21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</row>
    <row r="318" spans="1:61" ht="13">
      <c r="A318" s="12"/>
      <c r="B318" s="10"/>
      <c r="H318" s="14"/>
      <c r="M318" s="21"/>
      <c r="N318" s="21"/>
      <c r="O318" s="21"/>
      <c r="P318" s="21"/>
      <c r="Q318" s="21"/>
      <c r="R318" s="21"/>
      <c r="S318" s="21"/>
      <c r="T318" s="21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</row>
    <row r="319" spans="1:61" ht="13">
      <c r="A319" s="12"/>
      <c r="B319" s="10"/>
      <c r="H319" s="14"/>
      <c r="M319" s="21"/>
      <c r="N319" s="21"/>
      <c r="O319" s="21"/>
      <c r="P319" s="21"/>
      <c r="Q319" s="21"/>
      <c r="R319" s="21"/>
      <c r="S319" s="21"/>
      <c r="T319" s="21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</row>
    <row r="320" spans="1:61" ht="13">
      <c r="A320" s="12"/>
      <c r="B320" s="10"/>
      <c r="H320" s="14"/>
      <c r="M320" s="21"/>
      <c r="N320" s="21"/>
      <c r="O320" s="21"/>
      <c r="P320" s="21"/>
      <c r="Q320" s="21"/>
      <c r="R320" s="21"/>
      <c r="S320" s="21"/>
      <c r="T320" s="21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</row>
    <row r="321" spans="1:61" ht="13">
      <c r="A321" s="12"/>
      <c r="B321" s="10"/>
      <c r="H321" s="14"/>
      <c r="M321" s="21"/>
      <c r="N321" s="21"/>
      <c r="O321" s="21"/>
      <c r="P321" s="21"/>
      <c r="Q321" s="21"/>
      <c r="R321" s="21"/>
      <c r="S321" s="21"/>
      <c r="T321" s="21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</row>
    <row r="322" spans="1:61" ht="13">
      <c r="A322" s="12"/>
      <c r="B322" s="10"/>
      <c r="H322" s="14"/>
      <c r="M322" s="21"/>
      <c r="N322" s="21"/>
      <c r="O322" s="21"/>
      <c r="P322" s="21"/>
      <c r="Q322" s="21"/>
      <c r="R322" s="21"/>
      <c r="S322" s="21"/>
      <c r="T322" s="21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</row>
    <row r="323" spans="1:61" ht="13">
      <c r="A323" s="12"/>
      <c r="B323" s="10"/>
      <c r="H323" s="14"/>
      <c r="M323" s="21"/>
      <c r="N323" s="21"/>
      <c r="O323" s="21"/>
      <c r="P323" s="21"/>
      <c r="Q323" s="21"/>
      <c r="R323" s="21"/>
      <c r="S323" s="21"/>
      <c r="T323" s="21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</row>
    <row r="324" spans="1:61" ht="13">
      <c r="A324" s="12"/>
      <c r="B324" s="10"/>
      <c r="H324" s="14"/>
      <c r="M324" s="21"/>
      <c r="N324" s="21"/>
      <c r="O324" s="21"/>
      <c r="P324" s="21"/>
      <c r="Q324" s="21"/>
      <c r="R324" s="21"/>
      <c r="S324" s="21"/>
      <c r="T324" s="21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</row>
    <row r="325" spans="1:61" ht="13">
      <c r="A325" s="12"/>
      <c r="B325" s="10"/>
      <c r="H325" s="14"/>
      <c r="M325" s="21"/>
      <c r="N325" s="21"/>
      <c r="O325" s="21"/>
      <c r="P325" s="21"/>
      <c r="Q325" s="21"/>
      <c r="R325" s="21"/>
      <c r="S325" s="21"/>
      <c r="T325" s="21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</row>
    <row r="326" spans="1:61" ht="13">
      <c r="A326" s="12"/>
      <c r="B326" s="10"/>
      <c r="H326" s="14"/>
      <c r="M326" s="21"/>
      <c r="N326" s="21"/>
      <c r="O326" s="21"/>
      <c r="P326" s="21"/>
      <c r="Q326" s="21"/>
      <c r="R326" s="21"/>
      <c r="S326" s="21"/>
      <c r="T326" s="21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</row>
    <row r="327" spans="1:61" ht="13">
      <c r="A327" s="12"/>
      <c r="B327" s="10"/>
      <c r="H327" s="14"/>
      <c r="M327" s="21"/>
      <c r="N327" s="21"/>
      <c r="O327" s="21"/>
      <c r="P327" s="21"/>
      <c r="Q327" s="21"/>
      <c r="R327" s="21"/>
      <c r="S327" s="21"/>
      <c r="T327" s="21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</row>
    <row r="328" spans="1:61" ht="13">
      <c r="A328" s="12"/>
      <c r="B328" s="10"/>
      <c r="H328" s="14"/>
      <c r="M328" s="21"/>
      <c r="N328" s="21"/>
      <c r="O328" s="21"/>
      <c r="P328" s="21"/>
      <c r="Q328" s="21"/>
      <c r="R328" s="21"/>
      <c r="S328" s="21"/>
      <c r="T328" s="21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</row>
    <row r="329" spans="1:61" ht="13">
      <c r="A329" s="12"/>
      <c r="B329" s="10"/>
      <c r="H329" s="14"/>
      <c r="M329" s="21"/>
      <c r="N329" s="21"/>
      <c r="O329" s="21"/>
      <c r="P329" s="21"/>
      <c r="Q329" s="21"/>
      <c r="R329" s="21"/>
      <c r="S329" s="21"/>
      <c r="T329" s="21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</row>
    <row r="330" spans="1:61" ht="13">
      <c r="A330" s="12"/>
      <c r="B330" s="10"/>
      <c r="H330" s="14"/>
      <c r="M330" s="21"/>
      <c r="N330" s="21"/>
      <c r="O330" s="21"/>
      <c r="P330" s="21"/>
      <c r="Q330" s="21"/>
      <c r="R330" s="21"/>
      <c r="S330" s="21"/>
      <c r="T330" s="21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</row>
    <row r="331" spans="1:61" ht="13">
      <c r="A331" s="12"/>
      <c r="B331" s="10"/>
      <c r="H331" s="14"/>
      <c r="M331" s="21"/>
      <c r="N331" s="21"/>
      <c r="O331" s="21"/>
      <c r="P331" s="21"/>
      <c r="Q331" s="21"/>
      <c r="R331" s="21"/>
      <c r="S331" s="21"/>
      <c r="T331" s="21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</row>
    <row r="332" spans="1:61" ht="13">
      <c r="A332" s="12"/>
      <c r="B332" s="10"/>
      <c r="H332" s="14"/>
      <c r="M332" s="21"/>
      <c r="N332" s="21"/>
      <c r="O332" s="21"/>
      <c r="P332" s="21"/>
      <c r="Q332" s="21"/>
      <c r="R332" s="21"/>
      <c r="S332" s="21"/>
      <c r="T332" s="21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</row>
    <row r="333" spans="1:61" ht="13">
      <c r="A333" s="12"/>
      <c r="B333" s="10"/>
      <c r="H333" s="14"/>
      <c r="M333" s="21"/>
      <c r="N333" s="21"/>
      <c r="O333" s="21"/>
      <c r="P333" s="21"/>
      <c r="Q333" s="21"/>
      <c r="R333" s="21"/>
      <c r="S333" s="21"/>
      <c r="T333" s="21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</row>
    <row r="334" spans="1:61" ht="13">
      <c r="A334" s="12"/>
      <c r="B334" s="10"/>
      <c r="H334" s="14"/>
      <c r="M334" s="21"/>
      <c r="N334" s="21"/>
      <c r="O334" s="21"/>
      <c r="P334" s="21"/>
      <c r="Q334" s="21"/>
      <c r="R334" s="21"/>
      <c r="S334" s="21"/>
      <c r="T334" s="21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</row>
    <row r="335" spans="1:61" ht="13">
      <c r="A335" s="12"/>
      <c r="B335" s="10"/>
      <c r="H335" s="14"/>
      <c r="M335" s="21"/>
      <c r="N335" s="21"/>
      <c r="O335" s="21"/>
      <c r="P335" s="21"/>
      <c r="Q335" s="21"/>
      <c r="R335" s="21"/>
      <c r="S335" s="21"/>
      <c r="T335" s="21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</row>
    <row r="336" spans="1:61" ht="13">
      <c r="A336" s="12"/>
      <c r="B336" s="10"/>
      <c r="H336" s="14"/>
      <c r="M336" s="21"/>
      <c r="N336" s="21"/>
      <c r="O336" s="21"/>
      <c r="P336" s="21"/>
      <c r="Q336" s="21"/>
      <c r="R336" s="21"/>
      <c r="S336" s="21"/>
      <c r="T336" s="21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</row>
    <row r="337" spans="1:61" ht="13">
      <c r="A337" s="12"/>
      <c r="B337" s="10"/>
      <c r="H337" s="14"/>
      <c r="M337" s="21"/>
      <c r="N337" s="21"/>
      <c r="O337" s="21"/>
      <c r="P337" s="21"/>
      <c r="Q337" s="21"/>
      <c r="R337" s="21"/>
      <c r="S337" s="21"/>
      <c r="T337" s="21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</row>
    <row r="338" spans="1:61" ht="13">
      <c r="A338" s="12"/>
      <c r="B338" s="10"/>
      <c r="H338" s="14"/>
      <c r="M338" s="21"/>
      <c r="N338" s="21"/>
      <c r="O338" s="21"/>
      <c r="P338" s="21"/>
      <c r="Q338" s="21"/>
      <c r="R338" s="21"/>
      <c r="S338" s="21"/>
      <c r="T338" s="21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</row>
    <row r="339" spans="1:61" ht="13">
      <c r="A339" s="12"/>
      <c r="B339" s="10"/>
      <c r="H339" s="14"/>
      <c r="M339" s="21"/>
      <c r="N339" s="21"/>
      <c r="O339" s="21"/>
      <c r="P339" s="21"/>
      <c r="Q339" s="21"/>
      <c r="R339" s="21"/>
      <c r="S339" s="21"/>
      <c r="T339" s="21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</row>
    <row r="340" spans="1:61" ht="13">
      <c r="A340" s="12"/>
      <c r="B340" s="10"/>
      <c r="H340" s="14"/>
      <c r="M340" s="21"/>
      <c r="N340" s="21"/>
      <c r="O340" s="21"/>
      <c r="P340" s="21"/>
      <c r="Q340" s="21"/>
      <c r="R340" s="21"/>
      <c r="S340" s="21"/>
      <c r="T340" s="21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</row>
    <row r="341" spans="1:61" ht="13">
      <c r="A341" s="12"/>
      <c r="B341" s="10"/>
      <c r="H341" s="14"/>
      <c r="M341" s="21"/>
      <c r="N341" s="21"/>
      <c r="O341" s="21"/>
      <c r="P341" s="21"/>
      <c r="Q341" s="21"/>
      <c r="R341" s="21"/>
      <c r="S341" s="21"/>
      <c r="T341" s="21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</row>
    <row r="342" spans="1:61" ht="13">
      <c r="A342" s="12"/>
      <c r="B342" s="10"/>
      <c r="H342" s="14"/>
      <c r="M342" s="21"/>
      <c r="N342" s="21"/>
      <c r="O342" s="21"/>
      <c r="P342" s="21"/>
      <c r="Q342" s="21"/>
      <c r="R342" s="21"/>
      <c r="S342" s="21"/>
      <c r="T342" s="21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</row>
    <row r="343" spans="1:61" ht="13">
      <c r="A343" s="12"/>
      <c r="B343" s="10"/>
      <c r="H343" s="14"/>
      <c r="M343" s="21"/>
      <c r="N343" s="21"/>
      <c r="O343" s="21"/>
      <c r="P343" s="21"/>
      <c r="Q343" s="21"/>
      <c r="R343" s="21"/>
      <c r="S343" s="21"/>
      <c r="T343" s="21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</row>
    <row r="344" spans="1:61" ht="13">
      <c r="A344" s="12"/>
      <c r="B344" s="10"/>
      <c r="H344" s="14"/>
      <c r="M344" s="21"/>
      <c r="N344" s="21"/>
      <c r="O344" s="21"/>
      <c r="P344" s="21"/>
      <c r="Q344" s="21"/>
      <c r="R344" s="21"/>
      <c r="S344" s="21"/>
      <c r="T344" s="21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</row>
    <row r="345" spans="1:61" ht="13">
      <c r="A345" s="12"/>
      <c r="B345" s="10"/>
      <c r="H345" s="14"/>
      <c r="M345" s="21"/>
      <c r="N345" s="21"/>
      <c r="O345" s="21"/>
      <c r="P345" s="21"/>
      <c r="Q345" s="21"/>
      <c r="R345" s="21"/>
      <c r="S345" s="21"/>
      <c r="T345" s="21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</row>
    <row r="346" spans="1:61" ht="13">
      <c r="A346" s="12"/>
      <c r="B346" s="10"/>
      <c r="H346" s="14"/>
      <c r="M346" s="21"/>
      <c r="N346" s="21"/>
      <c r="O346" s="21"/>
      <c r="P346" s="21"/>
      <c r="Q346" s="21"/>
      <c r="R346" s="21"/>
      <c r="S346" s="21"/>
      <c r="T346" s="21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</row>
    <row r="347" spans="1:61" ht="13">
      <c r="A347" s="12"/>
      <c r="B347" s="10"/>
      <c r="H347" s="14"/>
      <c r="M347" s="21"/>
      <c r="N347" s="21"/>
      <c r="O347" s="21"/>
      <c r="P347" s="21"/>
      <c r="Q347" s="21"/>
      <c r="R347" s="21"/>
      <c r="S347" s="21"/>
      <c r="T347" s="21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</row>
    <row r="348" spans="1:61" ht="13">
      <c r="A348" s="12"/>
      <c r="B348" s="10"/>
      <c r="H348" s="14"/>
      <c r="M348" s="21"/>
      <c r="N348" s="21"/>
      <c r="O348" s="21"/>
      <c r="P348" s="21"/>
      <c r="Q348" s="21"/>
      <c r="R348" s="21"/>
      <c r="S348" s="21"/>
      <c r="T348" s="21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</row>
    <row r="349" spans="1:61" ht="13">
      <c r="A349" s="12"/>
      <c r="B349" s="10"/>
      <c r="H349" s="14"/>
      <c r="M349" s="21"/>
      <c r="N349" s="21"/>
      <c r="O349" s="21"/>
      <c r="P349" s="21"/>
      <c r="Q349" s="21"/>
      <c r="R349" s="21"/>
      <c r="S349" s="21"/>
      <c r="T349" s="21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</row>
    <row r="350" spans="1:61" ht="13">
      <c r="A350" s="12"/>
      <c r="B350" s="10"/>
      <c r="H350" s="14"/>
      <c r="M350" s="21"/>
      <c r="N350" s="21"/>
      <c r="O350" s="21"/>
      <c r="P350" s="21"/>
      <c r="Q350" s="21"/>
      <c r="R350" s="21"/>
      <c r="S350" s="21"/>
      <c r="T350" s="21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</row>
    <row r="351" spans="1:61" ht="13">
      <c r="A351" s="12"/>
      <c r="B351" s="10"/>
      <c r="H351" s="14"/>
      <c r="M351" s="21"/>
      <c r="N351" s="21"/>
      <c r="O351" s="21"/>
      <c r="P351" s="21"/>
      <c r="Q351" s="21"/>
      <c r="R351" s="21"/>
      <c r="S351" s="21"/>
      <c r="T351" s="21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</row>
    <row r="352" spans="1:61" ht="13">
      <c r="A352" s="12"/>
      <c r="B352" s="10"/>
      <c r="H352" s="14"/>
      <c r="M352" s="21"/>
      <c r="N352" s="21"/>
      <c r="O352" s="21"/>
      <c r="P352" s="21"/>
      <c r="Q352" s="21"/>
      <c r="R352" s="21"/>
      <c r="S352" s="21"/>
      <c r="T352" s="21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</row>
    <row r="353" spans="1:61" ht="13">
      <c r="A353" s="12"/>
      <c r="B353" s="10"/>
      <c r="H353" s="14"/>
      <c r="M353" s="21"/>
      <c r="N353" s="21"/>
      <c r="O353" s="21"/>
      <c r="P353" s="21"/>
      <c r="Q353" s="21"/>
      <c r="R353" s="21"/>
      <c r="S353" s="21"/>
      <c r="T353" s="21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</row>
    <row r="354" spans="1:61" ht="13">
      <c r="A354" s="12"/>
      <c r="B354" s="10"/>
      <c r="H354" s="14"/>
      <c r="M354" s="21"/>
      <c r="N354" s="21"/>
      <c r="O354" s="21"/>
      <c r="P354" s="21"/>
      <c r="Q354" s="21"/>
      <c r="R354" s="21"/>
      <c r="S354" s="21"/>
      <c r="T354" s="21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</row>
    <row r="355" spans="1:61" ht="13">
      <c r="A355" s="12"/>
      <c r="B355" s="10"/>
      <c r="H355" s="14"/>
      <c r="M355" s="21"/>
      <c r="N355" s="21"/>
      <c r="O355" s="21"/>
      <c r="P355" s="21"/>
      <c r="Q355" s="21"/>
      <c r="R355" s="21"/>
      <c r="S355" s="21"/>
      <c r="T355" s="21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</row>
    <row r="356" spans="1:61" ht="13">
      <c r="A356" s="12"/>
      <c r="B356" s="10"/>
      <c r="H356" s="14"/>
      <c r="M356" s="21"/>
      <c r="N356" s="21"/>
      <c r="O356" s="21"/>
      <c r="P356" s="21"/>
      <c r="Q356" s="21"/>
      <c r="R356" s="21"/>
      <c r="S356" s="21"/>
      <c r="T356" s="21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</row>
    <row r="357" spans="1:61" ht="13">
      <c r="A357" s="12"/>
      <c r="B357" s="10"/>
      <c r="H357" s="14"/>
      <c r="M357" s="21"/>
      <c r="N357" s="21"/>
      <c r="O357" s="21"/>
      <c r="P357" s="21"/>
      <c r="Q357" s="21"/>
      <c r="R357" s="21"/>
      <c r="S357" s="21"/>
      <c r="T357" s="21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</row>
    <row r="358" spans="1:61" ht="13">
      <c r="A358" s="12"/>
      <c r="B358" s="10"/>
      <c r="H358" s="14"/>
      <c r="M358" s="21"/>
      <c r="N358" s="21"/>
      <c r="O358" s="21"/>
      <c r="P358" s="21"/>
      <c r="Q358" s="21"/>
      <c r="R358" s="21"/>
      <c r="S358" s="21"/>
      <c r="T358" s="21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</row>
    <row r="359" spans="1:61" ht="13">
      <c r="A359" s="12"/>
      <c r="B359" s="10"/>
      <c r="H359" s="14"/>
      <c r="M359" s="21"/>
      <c r="N359" s="21"/>
      <c r="O359" s="21"/>
      <c r="P359" s="21"/>
      <c r="Q359" s="21"/>
      <c r="R359" s="21"/>
      <c r="S359" s="21"/>
      <c r="T359" s="21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</row>
    <row r="360" spans="1:61" ht="13">
      <c r="A360" s="12"/>
      <c r="B360" s="10"/>
      <c r="H360" s="14"/>
      <c r="M360" s="21"/>
      <c r="N360" s="21"/>
      <c r="O360" s="21"/>
      <c r="P360" s="21"/>
      <c r="Q360" s="21"/>
      <c r="R360" s="21"/>
      <c r="S360" s="21"/>
      <c r="T360" s="21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</row>
    <row r="361" spans="1:61" ht="13">
      <c r="A361" s="12"/>
      <c r="B361" s="10"/>
      <c r="H361" s="14"/>
      <c r="M361" s="21"/>
      <c r="N361" s="21"/>
      <c r="O361" s="21"/>
      <c r="P361" s="21"/>
      <c r="Q361" s="21"/>
      <c r="R361" s="21"/>
      <c r="S361" s="21"/>
      <c r="T361" s="21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</row>
    <row r="362" spans="1:61" ht="13">
      <c r="A362" s="12"/>
      <c r="B362" s="10"/>
      <c r="H362" s="14"/>
      <c r="M362" s="21"/>
      <c r="N362" s="21"/>
      <c r="O362" s="21"/>
      <c r="P362" s="21"/>
      <c r="Q362" s="21"/>
      <c r="R362" s="21"/>
      <c r="S362" s="21"/>
      <c r="T362" s="21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</row>
    <row r="363" spans="1:61" ht="13">
      <c r="A363" s="12"/>
      <c r="B363" s="10"/>
      <c r="H363" s="14"/>
      <c r="M363" s="21"/>
      <c r="N363" s="21"/>
      <c r="O363" s="21"/>
      <c r="P363" s="21"/>
      <c r="Q363" s="21"/>
      <c r="R363" s="21"/>
      <c r="S363" s="21"/>
      <c r="T363" s="21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</row>
    <row r="364" spans="1:61" ht="13">
      <c r="A364" s="12"/>
      <c r="B364" s="10"/>
      <c r="H364" s="14"/>
      <c r="M364" s="21"/>
      <c r="N364" s="21"/>
      <c r="O364" s="21"/>
      <c r="P364" s="21"/>
      <c r="Q364" s="21"/>
      <c r="R364" s="21"/>
      <c r="S364" s="21"/>
      <c r="T364" s="21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</row>
    <row r="365" spans="1:61" ht="13">
      <c r="A365" s="12"/>
      <c r="B365" s="10"/>
      <c r="H365" s="14"/>
      <c r="M365" s="21"/>
      <c r="N365" s="21"/>
      <c r="O365" s="21"/>
      <c r="P365" s="21"/>
      <c r="Q365" s="21"/>
      <c r="R365" s="21"/>
      <c r="S365" s="21"/>
      <c r="T365" s="21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</row>
    <row r="366" spans="1:61" ht="13">
      <c r="A366" s="12"/>
      <c r="B366" s="10"/>
      <c r="H366" s="14"/>
      <c r="M366" s="21"/>
      <c r="N366" s="21"/>
      <c r="O366" s="21"/>
      <c r="P366" s="21"/>
      <c r="Q366" s="21"/>
      <c r="R366" s="21"/>
      <c r="S366" s="21"/>
      <c r="T366" s="21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</row>
    <row r="367" spans="1:61" ht="13">
      <c r="A367" s="12"/>
      <c r="B367" s="10"/>
      <c r="H367" s="14"/>
      <c r="M367" s="21"/>
      <c r="N367" s="21"/>
      <c r="O367" s="21"/>
      <c r="P367" s="21"/>
      <c r="Q367" s="21"/>
      <c r="R367" s="21"/>
      <c r="S367" s="21"/>
      <c r="T367" s="21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</row>
    <row r="368" spans="1:61" ht="13">
      <c r="A368" s="12"/>
      <c r="B368" s="10"/>
      <c r="H368" s="14"/>
      <c r="M368" s="21"/>
      <c r="N368" s="21"/>
      <c r="O368" s="21"/>
      <c r="P368" s="21"/>
      <c r="Q368" s="21"/>
      <c r="R368" s="21"/>
      <c r="S368" s="21"/>
      <c r="T368" s="21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</row>
    <row r="369" spans="1:61" ht="13">
      <c r="A369" s="12"/>
      <c r="B369" s="10"/>
      <c r="H369" s="14"/>
      <c r="M369" s="21"/>
      <c r="N369" s="21"/>
      <c r="O369" s="21"/>
      <c r="P369" s="21"/>
      <c r="Q369" s="21"/>
      <c r="R369" s="21"/>
      <c r="S369" s="21"/>
      <c r="T369" s="21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</row>
    <row r="370" spans="1:61" ht="13">
      <c r="A370" s="12"/>
      <c r="B370" s="10"/>
      <c r="H370" s="14"/>
      <c r="M370" s="21"/>
      <c r="N370" s="21"/>
      <c r="O370" s="21"/>
      <c r="P370" s="21"/>
      <c r="Q370" s="21"/>
      <c r="R370" s="21"/>
      <c r="S370" s="21"/>
      <c r="T370" s="21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</row>
    <row r="371" spans="1:61" ht="13">
      <c r="A371" s="12"/>
      <c r="B371" s="10"/>
      <c r="H371" s="14"/>
      <c r="M371" s="21"/>
      <c r="N371" s="21"/>
      <c r="O371" s="21"/>
      <c r="P371" s="21"/>
      <c r="Q371" s="21"/>
      <c r="R371" s="21"/>
      <c r="S371" s="21"/>
      <c r="T371" s="21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</row>
    <row r="372" spans="1:61" ht="13">
      <c r="A372" s="12"/>
      <c r="B372" s="10"/>
      <c r="H372" s="14"/>
      <c r="M372" s="21"/>
      <c r="N372" s="21"/>
      <c r="O372" s="21"/>
      <c r="P372" s="21"/>
      <c r="Q372" s="21"/>
      <c r="R372" s="21"/>
      <c r="S372" s="21"/>
      <c r="T372" s="21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</row>
    <row r="373" spans="1:61" ht="13">
      <c r="A373" s="12"/>
      <c r="B373" s="10"/>
      <c r="H373" s="14"/>
      <c r="M373" s="21"/>
      <c r="N373" s="21"/>
      <c r="O373" s="21"/>
      <c r="P373" s="21"/>
      <c r="Q373" s="21"/>
      <c r="R373" s="21"/>
      <c r="S373" s="21"/>
      <c r="T373" s="21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</row>
    <row r="374" spans="1:61" ht="13">
      <c r="A374" s="12"/>
      <c r="B374" s="10"/>
      <c r="H374" s="14"/>
      <c r="M374" s="21"/>
      <c r="N374" s="21"/>
      <c r="O374" s="21"/>
      <c r="P374" s="21"/>
      <c r="Q374" s="21"/>
      <c r="R374" s="21"/>
      <c r="S374" s="21"/>
      <c r="T374" s="21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</row>
    <row r="375" spans="1:61" ht="13">
      <c r="A375" s="12"/>
      <c r="B375" s="10"/>
      <c r="H375" s="14"/>
      <c r="M375" s="21"/>
      <c r="N375" s="21"/>
      <c r="O375" s="21"/>
      <c r="P375" s="21"/>
      <c r="Q375" s="21"/>
      <c r="R375" s="21"/>
      <c r="S375" s="21"/>
      <c r="T375" s="21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</row>
    <row r="376" spans="1:61" ht="13">
      <c r="A376" s="12"/>
      <c r="B376" s="10"/>
      <c r="H376" s="14"/>
      <c r="M376" s="21"/>
      <c r="N376" s="21"/>
      <c r="O376" s="21"/>
      <c r="P376" s="21"/>
      <c r="Q376" s="21"/>
      <c r="R376" s="21"/>
      <c r="S376" s="21"/>
      <c r="T376" s="21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</row>
    <row r="377" spans="1:61" ht="13">
      <c r="A377" s="12"/>
      <c r="B377" s="10"/>
      <c r="H377" s="14"/>
      <c r="M377" s="21"/>
      <c r="N377" s="21"/>
      <c r="O377" s="21"/>
      <c r="P377" s="21"/>
      <c r="Q377" s="21"/>
      <c r="R377" s="21"/>
      <c r="S377" s="21"/>
      <c r="T377" s="21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</row>
    <row r="378" spans="1:61" ht="13">
      <c r="A378" s="12"/>
      <c r="B378" s="10"/>
      <c r="H378" s="14"/>
      <c r="M378" s="21"/>
      <c r="N378" s="21"/>
      <c r="O378" s="21"/>
      <c r="P378" s="21"/>
      <c r="Q378" s="21"/>
      <c r="R378" s="21"/>
      <c r="S378" s="21"/>
      <c r="T378" s="21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</row>
    <row r="379" spans="1:61" ht="13">
      <c r="A379" s="12"/>
      <c r="B379" s="10"/>
      <c r="H379" s="14"/>
      <c r="M379" s="21"/>
      <c r="N379" s="21"/>
      <c r="O379" s="21"/>
      <c r="P379" s="21"/>
      <c r="Q379" s="21"/>
      <c r="R379" s="21"/>
      <c r="S379" s="21"/>
      <c r="T379" s="21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</row>
    <row r="380" spans="1:61" ht="13">
      <c r="A380" s="12"/>
      <c r="B380" s="10"/>
      <c r="H380" s="14"/>
      <c r="M380" s="21"/>
      <c r="N380" s="21"/>
      <c r="O380" s="21"/>
      <c r="P380" s="21"/>
      <c r="Q380" s="21"/>
      <c r="R380" s="21"/>
      <c r="S380" s="21"/>
      <c r="T380" s="21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</row>
    <row r="381" spans="1:61" ht="13">
      <c r="A381" s="12"/>
      <c r="B381" s="10"/>
      <c r="H381" s="14"/>
      <c r="M381" s="21"/>
      <c r="N381" s="21"/>
      <c r="O381" s="21"/>
      <c r="P381" s="21"/>
      <c r="Q381" s="21"/>
      <c r="R381" s="21"/>
      <c r="S381" s="21"/>
      <c r="T381" s="21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</row>
    <row r="382" spans="1:61" ht="13">
      <c r="A382" s="12"/>
      <c r="B382" s="10"/>
      <c r="H382" s="14"/>
      <c r="M382" s="21"/>
      <c r="N382" s="21"/>
      <c r="O382" s="21"/>
      <c r="P382" s="21"/>
      <c r="Q382" s="21"/>
      <c r="R382" s="21"/>
      <c r="S382" s="21"/>
      <c r="T382" s="21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</row>
    <row r="383" spans="1:61" ht="13">
      <c r="A383" s="12"/>
      <c r="B383" s="10"/>
      <c r="H383" s="14"/>
      <c r="M383" s="21"/>
      <c r="N383" s="21"/>
      <c r="O383" s="21"/>
      <c r="P383" s="21"/>
      <c r="Q383" s="21"/>
      <c r="R383" s="21"/>
      <c r="S383" s="21"/>
      <c r="T383" s="21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</row>
    <row r="384" spans="1:61" ht="13">
      <c r="A384" s="12"/>
      <c r="B384" s="10"/>
      <c r="H384" s="14"/>
      <c r="M384" s="21"/>
      <c r="N384" s="21"/>
      <c r="O384" s="21"/>
      <c r="P384" s="21"/>
      <c r="Q384" s="21"/>
      <c r="R384" s="21"/>
      <c r="S384" s="21"/>
      <c r="T384" s="21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</row>
    <row r="385" spans="1:61" ht="13">
      <c r="A385" s="12"/>
      <c r="B385" s="10"/>
      <c r="H385" s="14"/>
      <c r="M385" s="21"/>
      <c r="N385" s="21"/>
      <c r="O385" s="21"/>
      <c r="P385" s="21"/>
      <c r="Q385" s="21"/>
      <c r="R385" s="21"/>
      <c r="S385" s="21"/>
      <c r="T385" s="21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</row>
    <row r="386" spans="1:61" ht="13">
      <c r="A386" s="12"/>
      <c r="B386" s="10"/>
      <c r="H386" s="14"/>
      <c r="M386" s="21"/>
      <c r="N386" s="21"/>
      <c r="O386" s="21"/>
      <c r="P386" s="21"/>
      <c r="Q386" s="21"/>
      <c r="R386" s="21"/>
      <c r="S386" s="21"/>
      <c r="T386" s="21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</row>
    <row r="387" spans="1:61" ht="13">
      <c r="A387" s="12"/>
      <c r="B387" s="10"/>
      <c r="H387" s="14"/>
      <c r="M387" s="21"/>
      <c r="N387" s="21"/>
      <c r="O387" s="21"/>
      <c r="P387" s="21"/>
      <c r="Q387" s="21"/>
      <c r="R387" s="21"/>
      <c r="S387" s="21"/>
      <c r="T387" s="21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</row>
    <row r="388" spans="1:61" ht="13">
      <c r="A388" s="12"/>
      <c r="B388" s="10"/>
      <c r="H388" s="14"/>
      <c r="M388" s="21"/>
      <c r="N388" s="21"/>
      <c r="O388" s="21"/>
      <c r="P388" s="21"/>
      <c r="Q388" s="21"/>
      <c r="R388" s="21"/>
      <c r="S388" s="21"/>
      <c r="T388" s="21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</row>
    <row r="389" spans="1:61" ht="13">
      <c r="A389" s="12"/>
      <c r="B389" s="10"/>
      <c r="H389" s="14"/>
      <c r="M389" s="21"/>
      <c r="N389" s="21"/>
      <c r="O389" s="21"/>
      <c r="P389" s="21"/>
      <c r="Q389" s="21"/>
      <c r="R389" s="21"/>
      <c r="S389" s="21"/>
      <c r="T389" s="21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</row>
    <row r="390" spans="1:61" ht="13">
      <c r="A390" s="12"/>
      <c r="B390" s="10"/>
      <c r="H390" s="14"/>
      <c r="M390" s="21"/>
      <c r="N390" s="21"/>
      <c r="O390" s="21"/>
      <c r="P390" s="21"/>
      <c r="Q390" s="21"/>
      <c r="R390" s="21"/>
      <c r="S390" s="21"/>
      <c r="T390" s="21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</row>
    <row r="391" spans="1:61" ht="13">
      <c r="A391" s="12"/>
      <c r="B391" s="10"/>
      <c r="H391" s="14"/>
      <c r="M391" s="21"/>
      <c r="N391" s="21"/>
      <c r="O391" s="21"/>
      <c r="P391" s="21"/>
      <c r="Q391" s="21"/>
      <c r="R391" s="21"/>
      <c r="S391" s="21"/>
      <c r="T391" s="21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</row>
    <row r="392" spans="1:61" ht="13">
      <c r="A392" s="12"/>
      <c r="B392" s="10"/>
      <c r="H392" s="14"/>
      <c r="M392" s="21"/>
      <c r="N392" s="21"/>
      <c r="O392" s="21"/>
      <c r="P392" s="21"/>
      <c r="Q392" s="21"/>
      <c r="R392" s="21"/>
      <c r="S392" s="21"/>
      <c r="T392" s="21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</row>
    <row r="393" spans="1:61" ht="13">
      <c r="A393" s="12"/>
      <c r="B393" s="10"/>
      <c r="H393" s="14"/>
      <c r="M393" s="21"/>
      <c r="N393" s="21"/>
      <c r="O393" s="21"/>
      <c r="P393" s="21"/>
      <c r="Q393" s="21"/>
      <c r="R393" s="21"/>
      <c r="S393" s="21"/>
      <c r="T393" s="21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</row>
    <row r="394" spans="1:61" ht="13">
      <c r="A394" s="12"/>
      <c r="B394" s="10"/>
      <c r="H394" s="14"/>
      <c r="M394" s="21"/>
      <c r="N394" s="21"/>
      <c r="O394" s="21"/>
      <c r="P394" s="21"/>
      <c r="Q394" s="21"/>
      <c r="R394" s="21"/>
      <c r="S394" s="21"/>
      <c r="T394" s="21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</row>
    <row r="395" spans="1:61" ht="13">
      <c r="A395" s="12"/>
      <c r="B395" s="10"/>
      <c r="H395" s="14"/>
      <c r="M395" s="21"/>
      <c r="N395" s="21"/>
      <c r="O395" s="21"/>
      <c r="P395" s="21"/>
      <c r="Q395" s="21"/>
      <c r="R395" s="21"/>
      <c r="S395" s="21"/>
      <c r="T395" s="21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</row>
    <row r="396" spans="1:61" ht="13">
      <c r="A396" s="12"/>
      <c r="B396" s="10"/>
      <c r="H396" s="14"/>
      <c r="M396" s="21"/>
      <c r="N396" s="21"/>
      <c r="O396" s="21"/>
      <c r="P396" s="21"/>
      <c r="Q396" s="21"/>
      <c r="R396" s="21"/>
      <c r="S396" s="21"/>
      <c r="T396" s="21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</row>
    <row r="397" spans="1:61" ht="13">
      <c r="A397" s="12"/>
      <c r="B397" s="10"/>
      <c r="H397" s="14"/>
      <c r="M397" s="21"/>
      <c r="N397" s="21"/>
      <c r="O397" s="21"/>
      <c r="P397" s="21"/>
      <c r="Q397" s="21"/>
      <c r="R397" s="21"/>
      <c r="S397" s="21"/>
      <c r="T397" s="21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</row>
    <row r="398" spans="1:61" ht="13">
      <c r="A398" s="12"/>
      <c r="B398" s="10"/>
      <c r="H398" s="14"/>
      <c r="M398" s="21"/>
      <c r="N398" s="21"/>
      <c r="O398" s="21"/>
      <c r="P398" s="21"/>
      <c r="Q398" s="21"/>
      <c r="R398" s="21"/>
      <c r="S398" s="21"/>
      <c r="T398" s="21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</row>
    <row r="399" spans="1:61" ht="13">
      <c r="A399" s="12"/>
      <c r="B399" s="10"/>
      <c r="H399" s="14"/>
      <c r="M399" s="21"/>
      <c r="N399" s="21"/>
      <c r="O399" s="21"/>
      <c r="P399" s="21"/>
      <c r="Q399" s="21"/>
      <c r="R399" s="21"/>
      <c r="S399" s="21"/>
      <c r="T399" s="21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</row>
    <row r="400" spans="1:61" ht="13">
      <c r="A400" s="12"/>
      <c r="B400" s="10"/>
      <c r="H400" s="14"/>
      <c r="M400" s="21"/>
      <c r="N400" s="21"/>
      <c r="O400" s="21"/>
      <c r="P400" s="21"/>
      <c r="Q400" s="21"/>
      <c r="R400" s="21"/>
      <c r="S400" s="21"/>
      <c r="T400" s="21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</row>
    <row r="401" spans="1:61" ht="13">
      <c r="A401" s="12"/>
      <c r="B401" s="10"/>
      <c r="H401" s="14"/>
      <c r="M401" s="21"/>
      <c r="N401" s="21"/>
      <c r="O401" s="21"/>
      <c r="P401" s="21"/>
      <c r="Q401" s="21"/>
      <c r="R401" s="21"/>
      <c r="S401" s="21"/>
      <c r="T401" s="21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</row>
    <row r="402" spans="1:61" ht="13">
      <c r="A402" s="12"/>
      <c r="B402" s="10"/>
      <c r="H402" s="14"/>
      <c r="M402" s="21"/>
      <c r="N402" s="21"/>
      <c r="O402" s="21"/>
      <c r="P402" s="21"/>
      <c r="Q402" s="21"/>
      <c r="R402" s="21"/>
      <c r="S402" s="21"/>
      <c r="T402" s="21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</row>
    <row r="403" spans="1:61" ht="13">
      <c r="A403" s="12"/>
      <c r="B403" s="10"/>
      <c r="H403" s="14"/>
      <c r="M403" s="21"/>
      <c r="N403" s="21"/>
      <c r="O403" s="21"/>
      <c r="P403" s="21"/>
      <c r="Q403" s="21"/>
      <c r="R403" s="21"/>
      <c r="S403" s="21"/>
      <c r="T403" s="21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</row>
    <row r="404" spans="1:61" ht="13">
      <c r="A404" s="12"/>
      <c r="B404" s="10"/>
      <c r="H404" s="14"/>
      <c r="M404" s="21"/>
      <c r="N404" s="21"/>
      <c r="O404" s="21"/>
      <c r="P404" s="21"/>
      <c r="Q404" s="21"/>
      <c r="R404" s="21"/>
      <c r="S404" s="21"/>
      <c r="T404" s="21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</row>
    <row r="405" spans="1:61" ht="13">
      <c r="A405" s="12"/>
      <c r="B405" s="10"/>
      <c r="H405" s="14"/>
      <c r="M405" s="21"/>
      <c r="N405" s="21"/>
      <c r="O405" s="21"/>
      <c r="P405" s="21"/>
      <c r="Q405" s="21"/>
      <c r="R405" s="21"/>
      <c r="S405" s="21"/>
      <c r="T405" s="21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</row>
    <row r="406" spans="1:61" ht="13">
      <c r="A406" s="12"/>
      <c r="B406" s="10"/>
      <c r="H406" s="14"/>
      <c r="M406" s="21"/>
      <c r="N406" s="21"/>
      <c r="O406" s="21"/>
      <c r="P406" s="21"/>
      <c r="Q406" s="21"/>
      <c r="R406" s="21"/>
      <c r="S406" s="21"/>
      <c r="T406" s="21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</row>
    <row r="407" spans="1:61" ht="13">
      <c r="A407" s="12"/>
      <c r="B407" s="10"/>
      <c r="H407" s="14"/>
      <c r="M407" s="21"/>
      <c r="N407" s="21"/>
      <c r="O407" s="21"/>
      <c r="P407" s="21"/>
      <c r="Q407" s="21"/>
      <c r="R407" s="21"/>
      <c r="S407" s="21"/>
      <c r="T407" s="21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</row>
    <row r="408" spans="1:61" ht="13">
      <c r="A408" s="12"/>
      <c r="B408" s="10"/>
      <c r="H408" s="14"/>
      <c r="M408" s="21"/>
      <c r="N408" s="21"/>
      <c r="O408" s="21"/>
      <c r="P408" s="21"/>
      <c r="Q408" s="21"/>
      <c r="R408" s="21"/>
      <c r="S408" s="21"/>
      <c r="T408" s="21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</row>
    <row r="409" spans="1:61" ht="13">
      <c r="A409" s="12"/>
      <c r="B409" s="10"/>
      <c r="H409" s="14"/>
      <c r="M409" s="21"/>
      <c r="N409" s="21"/>
      <c r="O409" s="21"/>
      <c r="P409" s="21"/>
      <c r="Q409" s="21"/>
      <c r="R409" s="21"/>
      <c r="S409" s="21"/>
      <c r="T409" s="21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</row>
    <row r="410" spans="1:61" ht="13">
      <c r="A410" s="12"/>
      <c r="B410" s="10"/>
      <c r="H410" s="14"/>
      <c r="M410" s="21"/>
      <c r="N410" s="21"/>
      <c r="O410" s="21"/>
      <c r="P410" s="21"/>
      <c r="Q410" s="21"/>
      <c r="R410" s="21"/>
      <c r="S410" s="21"/>
      <c r="T410" s="21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</row>
    <row r="411" spans="1:61" ht="13">
      <c r="A411" s="12"/>
      <c r="B411" s="10"/>
      <c r="H411" s="14"/>
      <c r="M411" s="21"/>
      <c r="N411" s="21"/>
      <c r="O411" s="21"/>
      <c r="P411" s="21"/>
      <c r="Q411" s="21"/>
      <c r="R411" s="21"/>
      <c r="S411" s="21"/>
      <c r="T411" s="21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</row>
    <row r="412" spans="1:61" ht="13">
      <c r="A412" s="12"/>
      <c r="B412" s="10"/>
      <c r="H412" s="14"/>
      <c r="M412" s="21"/>
      <c r="N412" s="21"/>
      <c r="O412" s="21"/>
      <c r="P412" s="21"/>
      <c r="Q412" s="21"/>
      <c r="R412" s="21"/>
      <c r="S412" s="21"/>
      <c r="T412" s="21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</row>
    <row r="413" spans="1:61" ht="13">
      <c r="A413" s="12"/>
      <c r="B413" s="10"/>
      <c r="H413" s="14"/>
      <c r="M413" s="21"/>
      <c r="N413" s="21"/>
      <c r="O413" s="21"/>
      <c r="P413" s="21"/>
      <c r="Q413" s="21"/>
      <c r="R413" s="21"/>
      <c r="S413" s="21"/>
      <c r="T413" s="21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</row>
    <row r="414" spans="1:61" ht="13">
      <c r="A414" s="12"/>
      <c r="B414" s="10"/>
      <c r="H414" s="14"/>
      <c r="M414" s="21"/>
      <c r="N414" s="21"/>
      <c r="O414" s="21"/>
      <c r="P414" s="21"/>
      <c r="Q414" s="21"/>
      <c r="R414" s="21"/>
      <c r="S414" s="21"/>
      <c r="T414" s="21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</row>
    <row r="415" spans="1:61" ht="13">
      <c r="A415" s="12"/>
      <c r="B415" s="10"/>
      <c r="H415" s="14"/>
      <c r="M415" s="21"/>
      <c r="N415" s="21"/>
      <c r="O415" s="21"/>
      <c r="P415" s="21"/>
      <c r="Q415" s="21"/>
      <c r="R415" s="21"/>
      <c r="S415" s="21"/>
      <c r="T415" s="21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</row>
    <row r="416" spans="1:61" ht="13">
      <c r="A416" s="12"/>
      <c r="B416" s="10"/>
      <c r="H416" s="14"/>
      <c r="M416" s="21"/>
      <c r="N416" s="21"/>
      <c r="O416" s="21"/>
      <c r="P416" s="21"/>
      <c r="Q416" s="21"/>
      <c r="R416" s="21"/>
      <c r="S416" s="21"/>
      <c r="T416" s="21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</row>
    <row r="417" spans="1:61" ht="13">
      <c r="A417" s="12"/>
      <c r="B417" s="10"/>
      <c r="H417" s="14"/>
      <c r="M417" s="21"/>
      <c r="N417" s="21"/>
      <c r="O417" s="21"/>
      <c r="P417" s="21"/>
      <c r="Q417" s="21"/>
      <c r="R417" s="21"/>
      <c r="S417" s="21"/>
      <c r="T417" s="21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</row>
    <row r="418" spans="1:61" ht="13">
      <c r="A418" s="12"/>
      <c r="B418" s="10"/>
      <c r="H418" s="14"/>
      <c r="M418" s="21"/>
      <c r="N418" s="21"/>
      <c r="O418" s="21"/>
      <c r="P418" s="21"/>
      <c r="Q418" s="21"/>
      <c r="R418" s="21"/>
      <c r="S418" s="21"/>
      <c r="T418" s="21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</row>
    <row r="419" spans="1:61" ht="13">
      <c r="A419" s="12"/>
      <c r="B419" s="10"/>
      <c r="H419" s="14"/>
      <c r="M419" s="21"/>
      <c r="N419" s="21"/>
      <c r="O419" s="21"/>
      <c r="P419" s="21"/>
      <c r="Q419" s="21"/>
      <c r="R419" s="21"/>
      <c r="S419" s="21"/>
      <c r="T419" s="21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</row>
    <row r="420" spans="1:61" ht="13">
      <c r="A420" s="12"/>
      <c r="B420" s="10"/>
      <c r="H420" s="14"/>
      <c r="M420" s="21"/>
      <c r="N420" s="21"/>
      <c r="O420" s="21"/>
      <c r="P420" s="21"/>
      <c r="Q420" s="21"/>
      <c r="R420" s="21"/>
      <c r="S420" s="21"/>
      <c r="T420" s="21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</row>
    <row r="421" spans="1:61" ht="13">
      <c r="A421" s="12"/>
      <c r="B421" s="10"/>
      <c r="H421" s="14"/>
      <c r="M421" s="21"/>
      <c r="N421" s="21"/>
      <c r="O421" s="21"/>
      <c r="P421" s="21"/>
      <c r="Q421" s="21"/>
      <c r="R421" s="21"/>
      <c r="S421" s="21"/>
      <c r="T421" s="21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</row>
    <row r="422" spans="1:61" ht="13">
      <c r="A422" s="12"/>
      <c r="B422" s="10"/>
      <c r="H422" s="14"/>
      <c r="M422" s="21"/>
      <c r="N422" s="21"/>
      <c r="O422" s="21"/>
      <c r="P422" s="21"/>
      <c r="Q422" s="21"/>
      <c r="R422" s="21"/>
      <c r="S422" s="21"/>
      <c r="T422" s="21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</row>
    <row r="423" spans="1:61" ht="13">
      <c r="A423" s="12"/>
      <c r="B423" s="10"/>
      <c r="H423" s="14"/>
      <c r="M423" s="21"/>
      <c r="N423" s="21"/>
      <c r="O423" s="21"/>
      <c r="P423" s="21"/>
      <c r="Q423" s="21"/>
      <c r="R423" s="21"/>
      <c r="S423" s="21"/>
      <c r="T423" s="21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</row>
    <row r="424" spans="1:61" ht="13">
      <c r="A424" s="12"/>
      <c r="B424" s="10"/>
      <c r="H424" s="14"/>
      <c r="M424" s="21"/>
      <c r="N424" s="21"/>
      <c r="O424" s="21"/>
      <c r="P424" s="21"/>
      <c r="Q424" s="21"/>
      <c r="R424" s="21"/>
      <c r="S424" s="21"/>
      <c r="T424" s="21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</row>
    <row r="425" spans="1:61" ht="13">
      <c r="A425" s="12"/>
      <c r="B425" s="10"/>
      <c r="H425" s="14"/>
      <c r="M425" s="21"/>
      <c r="N425" s="21"/>
      <c r="O425" s="21"/>
      <c r="P425" s="21"/>
      <c r="Q425" s="21"/>
      <c r="R425" s="21"/>
      <c r="S425" s="21"/>
      <c r="T425" s="21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</row>
    <row r="426" spans="1:61" ht="13">
      <c r="A426" s="12"/>
      <c r="B426" s="10"/>
      <c r="H426" s="14"/>
      <c r="M426" s="21"/>
      <c r="N426" s="21"/>
      <c r="O426" s="21"/>
      <c r="P426" s="21"/>
      <c r="Q426" s="21"/>
      <c r="R426" s="21"/>
      <c r="S426" s="21"/>
      <c r="T426" s="21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</row>
    <row r="427" spans="1:61" ht="13">
      <c r="A427" s="12"/>
      <c r="B427" s="10"/>
      <c r="H427" s="14"/>
      <c r="M427" s="21"/>
      <c r="N427" s="21"/>
      <c r="O427" s="21"/>
      <c r="P427" s="21"/>
      <c r="Q427" s="21"/>
      <c r="R427" s="21"/>
      <c r="S427" s="21"/>
      <c r="T427" s="21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</row>
    <row r="428" spans="1:61" ht="13">
      <c r="A428" s="12"/>
      <c r="B428" s="10"/>
      <c r="H428" s="14"/>
      <c r="M428" s="21"/>
      <c r="N428" s="21"/>
      <c r="O428" s="21"/>
      <c r="P428" s="21"/>
      <c r="Q428" s="21"/>
      <c r="R428" s="21"/>
      <c r="S428" s="21"/>
      <c r="T428" s="21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</row>
    <row r="429" spans="1:61" ht="13">
      <c r="A429" s="12"/>
      <c r="B429" s="10"/>
      <c r="H429" s="14"/>
      <c r="M429" s="21"/>
      <c r="N429" s="21"/>
      <c r="O429" s="21"/>
      <c r="P429" s="21"/>
      <c r="Q429" s="21"/>
      <c r="R429" s="21"/>
      <c r="S429" s="21"/>
      <c r="T429" s="21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</row>
    <row r="430" spans="1:61" ht="13">
      <c r="A430" s="12"/>
      <c r="B430" s="10"/>
      <c r="H430" s="14"/>
      <c r="M430" s="21"/>
      <c r="N430" s="21"/>
      <c r="O430" s="21"/>
      <c r="P430" s="21"/>
      <c r="Q430" s="21"/>
      <c r="R430" s="21"/>
      <c r="S430" s="21"/>
      <c r="T430" s="21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</row>
    <row r="431" spans="1:61" ht="13">
      <c r="A431" s="12"/>
      <c r="B431" s="10"/>
      <c r="H431" s="14"/>
      <c r="M431" s="21"/>
      <c r="N431" s="21"/>
      <c r="O431" s="21"/>
      <c r="P431" s="21"/>
      <c r="Q431" s="21"/>
      <c r="R431" s="21"/>
      <c r="S431" s="21"/>
      <c r="T431" s="21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</row>
    <row r="432" spans="1:61" ht="13">
      <c r="A432" s="12"/>
      <c r="B432" s="10"/>
      <c r="H432" s="14"/>
      <c r="M432" s="21"/>
      <c r="N432" s="21"/>
      <c r="O432" s="21"/>
      <c r="P432" s="21"/>
      <c r="Q432" s="21"/>
      <c r="R432" s="21"/>
      <c r="S432" s="21"/>
      <c r="T432" s="21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</row>
    <row r="433" spans="1:61" ht="13">
      <c r="A433" s="12"/>
      <c r="B433" s="10"/>
      <c r="H433" s="14"/>
      <c r="M433" s="21"/>
      <c r="N433" s="21"/>
      <c r="O433" s="21"/>
      <c r="P433" s="21"/>
      <c r="Q433" s="21"/>
      <c r="R433" s="21"/>
      <c r="S433" s="21"/>
      <c r="T433" s="21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</row>
    <row r="434" spans="1:61" ht="13">
      <c r="A434" s="12"/>
      <c r="B434" s="10"/>
      <c r="H434" s="14"/>
      <c r="M434" s="21"/>
      <c r="N434" s="21"/>
      <c r="O434" s="21"/>
      <c r="P434" s="21"/>
      <c r="Q434" s="21"/>
      <c r="R434" s="21"/>
      <c r="S434" s="21"/>
      <c r="T434" s="21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</row>
    <row r="435" spans="1:61" ht="13">
      <c r="A435" s="12"/>
      <c r="B435" s="10"/>
      <c r="H435" s="14"/>
      <c r="M435" s="21"/>
      <c r="N435" s="21"/>
      <c r="O435" s="21"/>
      <c r="P435" s="21"/>
      <c r="Q435" s="21"/>
      <c r="R435" s="21"/>
      <c r="S435" s="21"/>
      <c r="T435" s="21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</row>
    <row r="436" spans="1:61" ht="13">
      <c r="A436" s="12"/>
      <c r="B436" s="10"/>
      <c r="H436" s="14"/>
      <c r="M436" s="21"/>
      <c r="N436" s="21"/>
      <c r="O436" s="21"/>
      <c r="P436" s="21"/>
      <c r="Q436" s="21"/>
      <c r="R436" s="21"/>
      <c r="S436" s="21"/>
      <c r="T436" s="21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</row>
    <row r="437" spans="1:61" ht="13">
      <c r="A437" s="12"/>
      <c r="B437" s="10"/>
      <c r="H437" s="14"/>
      <c r="M437" s="21"/>
      <c r="N437" s="21"/>
      <c r="O437" s="21"/>
      <c r="P437" s="21"/>
      <c r="Q437" s="21"/>
      <c r="R437" s="21"/>
      <c r="S437" s="21"/>
      <c r="T437" s="21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</row>
    <row r="438" spans="1:61" ht="13">
      <c r="A438" s="12"/>
      <c r="B438" s="10"/>
      <c r="H438" s="14"/>
      <c r="M438" s="21"/>
      <c r="N438" s="21"/>
      <c r="O438" s="21"/>
      <c r="P438" s="21"/>
      <c r="Q438" s="21"/>
      <c r="R438" s="21"/>
      <c r="S438" s="21"/>
      <c r="T438" s="21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</row>
    <row r="439" spans="1:61" ht="13">
      <c r="A439" s="12"/>
      <c r="B439" s="10"/>
      <c r="H439" s="14"/>
      <c r="M439" s="21"/>
      <c r="N439" s="21"/>
      <c r="O439" s="21"/>
      <c r="P439" s="21"/>
      <c r="Q439" s="21"/>
      <c r="R439" s="21"/>
      <c r="S439" s="21"/>
      <c r="T439" s="21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</row>
    <row r="440" spans="1:61" ht="13">
      <c r="A440" s="12"/>
      <c r="B440" s="10"/>
      <c r="H440" s="14"/>
      <c r="M440" s="21"/>
      <c r="N440" s="21"/>
      <c r="O440" s="21"/>
      <c r="P440" s="21"/>
      <c r="Q440" s="21"/>
      <c r="R440" s="21"/>
      <c r="S440" s="21"/>
      <c r="T440" s="21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</row>
    <row r="441" spans="1:61" ht="13">
      <c r="A441" s="12"/>
      <c r="B441" s="10"/>
      <c r="H441" s="14"/>
      <c r="M441" s="21"/>
      <c r="N441" s="21"/>
      <c r="O441" s="21"/>
      <c r="P441" s="21"/>
      <c r="Q441" s="21"/>
      <c r="R441" s="21"/>
      <c r="S441" s="21"/>
      <c r="T441" s="21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</row>
    <row r="442" spans="1:61" ht="13">
      <c r="A442" s="12"/>
      <c r="B442" s="10"/>
      <c r="H442" s="14"/>
      <c r="M442" s="21"/>
      <c r="N442" s="21"/>
      <c r="O442" s="21"/>
      <c r="P442" s="21"/>
      <c r="Q442" s="21"/>
      <c r="R442" s="21"/>
      <c r="S442" s="21"/>
      <c r="T442" s="21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</row>
    <row r="443" spans="1:61" ht="13">
      <c r="A443" s="12"/>
      <c r="B443" s="10"/>
      <c r="H443" s="14"/>
      <c r="M443" s="21"/>
      <c r="N443" s="21"/>
      <c r="O443" s="21"/>
      <c r="P443" s="21"/>
      <c r="Q443" s="21"/>
      <c r="R443" s="21"/>
      <c r="S443" s="21"/>
      <c r="T443" s="21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</row>
    <row r="444" spans="1:61" ht="13">
      <c r="A444" s="12"/>
      <c r="B444" s="10"/>
      <c r="H444" s="14"/>
      <c r="M444" s="21"/>
      <c r="N444" s="21"/>
      <c r="O444" s="21"/>
      <c r="P444" s="21"/>
      <c r="Q444" s="21"/>
      <c r="R444" s="21"/>
      <c r="S444" s="21"/>
      <c r="T444" s="21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</row>
    <row r="445" spans="1:61" ht="13">
      <c r="A445" s="12"/>
      <c r="B445" s="10"/>
      <c r="H445" s="14"/>
      <c r="M445" s="21"/>
      <c r="N445" s="21"/>
      <c r="O445" s="21"/>
      <c r="P445" s="21"/>
      <c r="Q445" s="21"/>
      <c r="R445" s="21"/>
      <c r="S445" s="21"/>
      <c r="T445" s="21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</row>
    <row r="446" spans="1:61" ht="13">
      <c r="A446" s="12"/>
      <c r="B446" s="10"/>
      <c r="H446" s="14"/>
      <c r="M446" s="21"/>
      <c r="N446" s="21"/>
      <c r="O446" s="21"/>
      <c r="P446" s="21"/>
      <c r="Q446" s="21"/>
      <c r="R446" s="21"/>
      <c r="S446" s="21"/>
      <c r="T446" s="21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</row>
    <row r="447" spans="1:61" ht="13">
      <c r="A447" s="12"/>
      <c r="B447" s="10"/>
      <c r="H447" s="14"/>
      <c r="M447" s="21"/>
      <c r="N447" s="21"/>
      <c r="O447" s="21"/>
      <c r="P447" s="21"/>
      <c r="Q447" s="21"/>
      <c r="R447" s="21"/>
      <c r="S447" s="21"/>
      <c r="T447" s="21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</row>
    <row r="448" spans="1:61" ht="13">
      <c r="A448" s="12"/>
      <c r="B448" s="10"/>
      <c r="H448" s="14"/>
      <c r="M448" s="21"/>
      <c r="N448" s="21"/>
      <c r="O448" s="21"/>
      <c r="P448" s="21"/>
      <c r="Q448" s="21"/>
      <c r="R448" s="21"/>
      <c r="S448" s="21"/>
      <c r="T448" s="21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</row>
    <row r="449" spans="1:61" ht="13">
      <c r="A449" s="12"/>
      <c r="B449" s="10"/>
      <c r="H449" s="14"/>
      <c r="M449" s="21"/>
      <c r="N449" s="21"/>
      <c r="O449" s="21"/>
      <c r="P449" s="21"/>
      <c r="Q449" s="21"/>
      <c r="R449" s="21"/>
      <c r="S449" s="21"/>
      <c r="T449" s="21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</row>
    <row r="450" spans="1:61" ht="13">
      <c r="A450" s="12"/>
      <c r="B450" s="10"/>
      <c r="H450" s="14"/>
      <c r="M450" s="21"/>
      <c r="N450" s="21"/>
      <c r="O450" s="21"/>
      <c r="P450" s="21"/>
      <c r="Q450" s="21"/>
      <c r="R450" s="21"/>
      <c r="S450" s="21"/>
      <c r="T450" s="21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</row>
    <row r="451" spans="1:61" ht="13">
      <c r="A451" s="12"/>
      <c r="B451" s="10"/>
      <c r="H451" s="14"/>
      <c r="M451" s="21"/>
      <c r="N451" s="21"/>
      <c r="O451" s="21"/>
      <c r="P451" s="21"/>
      <c r="Q451" s="21"/>
      <c r="R451" s="21"/>
      <c r="S451" s="21"/>
      <c r="T451" s="21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</row>
    <row r="452" spans="1:61" ht="13">
      <c r="A452" s="12"/>
      <c r="B452" s="10"/>
      <c r="H452" s="14"/>
      <c r="M452" s="21"/>
      <c r="N452" s="21"/>
      <c r="O452" s="21"/>
      <c r="P452" s="21"/>
      <c r="Q452" s="21"/>
      <c r="R452" s="21"/>
      <c r="S452" s="21"/>
      <c r="T452" s="21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</row>
    <row r="453" spans="1:61" ht="13">
      <c r="A453" s="12"/>
      <c r="B453" s="10"/>
      <c r="H453" s="14"/>
      <c r="M453" s="21"/>
      <c r="N453" s="21"/>
      <c r="O453" s="21"/>
      <c r="P453" s="21"/>
      <c r="Q453" s="21"/>
      <c r="R453" s="21"/>
      <c r="S453" s="21"/>
      <c r="T453" s="21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</row>
    <row r="454" spans="1:61" ht="13">
      <c r="A454" s="12"/>
      <c r="B454" s="10"/>
      <c r="H454" s="14"/>
      <c r="M454" s="21"/>
      <c r="N454" s="21"/>
      <c r="O454" s="21"/>
      <c r="P454" s="21"/>
      <c r="Q454" s="21"/>
      <c r="R454" s="21"/>
      <c r="S454" s="21"/>
      <c r="T454" s="21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</row>
    <row r="455" spans="1:61" ht="13">
      <c r="A455" s="12"/>
      <c r="B455" s="10"/>
      <c r="H455" s="14"/>
      <c r="M455" s="21"/>
      <c r="N455" s="21"/>
      <c r="O455" s="21"/>
      <c r="P455" s="21"/>
      <c r="Q455" s="21"/>
      <c r="R455" s="21"/>
      <c r="S455" s="21"/>
      <c r="T455" s="21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</row>
    <row r="456" spans="1:61" ht="13">
      <c r="A456" s="12"/>
      <c r="B456" s="10"/>
      <c r="H456" s="14"/>
      <c r="M456" s="21"/>
      <c r="N456" s="21"/>
      <c r="O456" s="21"/>
      <c r="P456" s="21"/>
      <c r="Q456" s="21"/>
      <c r="R456" s="21"/>
      <c r="S456" s="21"/>
      <c r="T456" s="21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</row>
    <row r="457" spans="1:61" ht="13">
      <c r="A457" s="12"/>
      <c r="B457" s="10"/>
      <c r="H457" s="14"/>
      <c r="M457" s="21"/>
      <c r="N457" s="21"/>
      <c r="O457" s="21"/>
      <c r="P457" s="21"/>
      <c r="Q457" s="21"/>
      <c r="R457" s="21"/>
      <c r="S457" s="21"/>
      <c r="T457" s="21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</row>
    <row r="458" spans="1:61" ht="13">
      <c r="A458" s="12"/>
      <c r="B458" s="10"/>
      <c r="H458" s="14"/>
      <c r="M458" s="21"/>
      <c r="N458" s="21"/>
      <c r="O458" s="21"/>
      <c r="P458" s="21"/>
      <c r="Q458" s="21"/>
      <c r="R458" s="21"/>
      <c r="S458" s="21"/>
      <c r="T458" s="21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</row>
    <row r="459" spans="1:61" ht="13">
      <c r="A459" s="12"/>
      <c r="B459" s="10"/>
      <c r="H459" s="14"/>
      <c r="M459" s="21"/>
      <c r="N459" s="21"/>
      <c r="O459" s="21"/>
      <c r="P459" s="21"/>
      <c r="Q459" s="21"/>
      <c r="R459" s="21"/>
      <c r="S459" s="21"/>
      <c r="T459" s="21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</row>
    <row r="460" spans="1:61" ht="13">
      <c r="A460" s="12"/>
      <c r="B460" s="10"/>
      <c r="H460" s="14"/>
      <c r="M460" s="21"/>
      <c r="N460" s="21"/>
      <c r="O460" s="21"/>
      <c r="P460" s="21"/>
      <c r="Q460" s="21"/>
      <c r="R460" s="21"/>
      <c r="S460" s="21"/>
      <c r="T460" s="21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</row>
    <row r="461" spans="1:61" ht="13">
      <c r="A461" s="12"/>
      <c r="B461" s="10"/>
      <c r="H461" s="14"/>
      <c r="M461" s="21"/>
      <c r="N461" s="21"/>
      <c r="O461" s="21"/>
      <c r="P461" s="21"/>
      <c r="Q461" s="21"/>
      <c r="R461" s="21"/>
      <c r="S461" s="21"/>
      <c r="T461" s="21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</row>
    <row r="462" spans="1:61" ht="13">
      <c r="A462" s="12"/>
      <c r="B462" s="10"/>
      <c r="H462" s="14"/>
      <c r="M462" s="21"/>
      <c r="N462" s="21"/>
      <c r="O462" s="21"/>
      <c r="P462" s="21"/>
      <c r="Q462" s="21"/>
      <c r="R462" s="21"/>
      <c r="S462" s="21"/>
      <c r="T462" s="21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</row>
    <row r="463" spans="1:61" ht="13">
      <c r="A463" s="12"/>
      <c r="B463" s="10"/>
      <c r="H463" s="14"/>
      <c r="M463" s="21"/>
      <c r="N463" s="21"/>
      <c r="O463" s="21"/>
      <c r="P463" s="21"/>
      <c r="Q463" s="21"/>
      <c r="R463" s="21"/>
      <c r="S463" s="21"/>
      <c r="T463" s="21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</row>
    <row r="464" spans="1:61" ht="13">
      <c r="A464" s="12"/>
      <c r="B464" s="10"/>
      <c r="H464" s="14"/>
      <c r="M464" s="21"/>
      <c r="N464" s="21"/>
      <c r="O464" s="21"/>
      <c r="P464" s="21"/>
      <c r="Q464" s="21"/>
      <c r="R464" s="21"/>
      <c r="S464" s="21"/>
      <c r="T464" s="21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</row>
    <row r="465" spans="1:61" ht="13">
      <c r="A465" s="12"/>
      <c r="B465" s="10"/>
      <c r="H465" s="14"/>
      <c r="M465" s="21"/>
      <c r="N465" s="21"/>
      <c r="O465" s="21"/>
      <c r="P465" s="21"/>
      <c r="Q465" s="21"/>
      <c r="R465" s="21"/>
      <c r="S465" s="21"/>
      <c r="T465" s="21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</row>
    <row r="466" spans="1:61" ht="13">
      <c r="A466" s="12"/>
      <c r="B466" s="10"/>
      <c r="H466" s="14"/>
      <c r="M466" s="21"/>
      <c r="N466" s="21"/>
      <c r="O466" s="21"/>
      <c r="P466" s="21"/>
      <c r="Q466" s="21"/>
      <c r="R466" s="21"/>
      <c r="S466" s="21"/>
      <c r="T466" s="21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</row>
    <row r="467" spans="1:61" ht="13">
      <c r="A467" s="12"/>
      <c r="B467" s="10"/>
      <c r="H467" s="14"/>
      <c r="M467" s="21"/>
      <c r="N467" s="21"/>
      <c r="O467" s="21"/>
      <c r="P467" s="21"/>
      <c r="Q467" s="21"/>
      <c r="R467" s="21"/>
      <c r="S467" s="21"/>
      <c r="T467" s="21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</row>
    <row r="468" spans="1:61" ht="13">
      <c r="A468" s="12"/>
      <c r="B468" s="10"/>
      <c r="H468" s="14"/>
      <c r="M468" s="21"/>
      <c r="N468" s="21"/>
      <c r="O468" s="21"/>
      <c r="P468" s="21"/>
      <c r="Q468" s="21"/>
      <c r="R468" s="21"/>
      <c r="S468" s="21"/>
      <c r="T468" s="21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</row>
    <row r="469" spans="1:61" ht="13">
      <c r="A469" s="12"/>
      <c r="B469" s="10"/>
      <c r="H469" s="14"/>
      <c r="M469" s="21"/>
      <c r="N469" s="21"/>
      <c r="O469" s="21"/>
      <c r="P469" s="21"/>
      <c r="Q469" s="21"/>
      <c r="R469" s="21"/>
      <c r="S469" s="21"/>
      <c r="T469" s="21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</row>
    <row r="470" spans="1:61" ht="13">
      <c r="A470" s="12"/>
      <c r="B470" s="10"/>
      <c r="H470" s="14"/>
      <c r="M470" s="21"/>
      <c r="N470" s="21"/>
      <c r="O470" s="21"/>
      <c r="P470" s="21"/>
      <c r="Q470" s="21"/>
      <c r="R470" s="21"/>
      <c r="S470" s="21"/>
      <c r="T470" s="21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</row>
    <row r="471" spans="1:61" ht="13">
      <c r="A471" s="12"/>
      <c r="B471" s="10"/>
      <c r="H471" s="14"/>
      <c r="M471" s="21"/>
      <c r="N471" s="21"/>
      <c r="O471" s="21"/>
      <c r="P471" s="21"/>
      <c r="Q471" s="21"/>
      <c r="R471" s="21"/>
      <c r="S471" s="21"/>
      <c r="T471" s="21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</row>
    <row r="472" spans="1:61" ht="13">
      <c r="A472" s="12"/>
      <c r="B472" s="10"/>
      <c r="H472" s="14"/>
      <c r="M472" s="21"/>
      <c r="N472" s="21"/>
      <c r="O472" s="21"/>
      <c r="P472" s="21"/>
      <c r="Q472" s="21"/>
      <c r="R472" s="21"/>
      <c r="S472" s="21"/>
      <c r="T472" s="21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</row>
    <row r="473" spans="1:61" ht="13">
      <c r="A473" s="12"/>
      <c r="B473" s="10"/>
      <c r="H473" s="14"/>
      <c r="M473" s="21"/>
      <c r="N473" s="21"/>
      <c r="O473" s="21"/>
      <c r="P473" s="21"/>
      <c r="Q473" s="21"/>
      <c r="R473" s="21"/>
      <c r="S473" s="21"/>
      <c r="T473" s="21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</row>
    <row r="474" spans="1:61" ht="13">
      <c r="A474" s="12"/>
      <c r="B474" s="10"/>
      <c r="H474" s="14"/>
      <c r="M474" s="21"/>
      <c r="N474" s="21"/>
      <c r="O474" s="21"/>
      <c r="P474" s="21"/>
      <c r="Q474" s="21"/>
      <c r="R474" s="21"/>
      <c r="S474" s="21"/>
      <c r="T474" s="21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</row>
    <row r="475" spans="1:61" ht="13">
      <c r="A475" s="12"/>
      <c r="B475" s="10"/>
      <c r="H475" s="14"/>
      <c r="M475" s="21"/>
      <c r="N475" s="21"/>
      <c r="O475" s="21"/>
      <c r="P475" s="21"/>
      <c r="Q475" s="21"/>
      <c r="R475" s="21"/>
      <c r="S475" s="21"/>
      <c r="T475" s="21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</row>
    <row r="476" spans="1:61" ht="13">
      <c r="A476" s="12"/>
      <c r="B476" s="10"/>
      <c r="H476" s="14"/>
      <c r="M476" s="21"/>
      <c r="N476" s="21"/>
      <c r="O476" s="21"/>
      <c r="P476" s="21"/>
      <c r="Q476" s="21"/>
      <c r="R476" s="21"/>
      <c r="S476" s="21"/>
      <c r="T476" s="21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</row>
    <row r="477" spans="1:61" ht="13">
      <c r="A477" s="12"/>
      <c r="B477" s="10"/>
      <c r="H477" s="14"/>
      <c r="M477" s="21"/>
      <c r="N477" s="21"/>
      <c r="O477" s="21"/>
      <c r="P477" s="21"/>
      <c r="Q477" s="21"/>
      <c r="R477" s="21"/>
      <c r="S477" s="21"/>
      <c r="T477" s="21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</row>
    <row r="478" spans="1:61" ht="13">
      <c r="A478" s="12"/>
      <c r="B478" s="10"/>
      <c r="H478" s="14"/>
      <c r="M478" s="21"/>
      <c r="N478" s="21"/>
      <c r="O478" s="21"/>
      <c r="P478" s="21"/>
      <c r="Q478" s="21"/>
      <c r="R478" s="21"/>
      <c r="S478" s="21"/>
      <c r="T478" s="21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</row>
    <row r="479" spans="1:61" ht="13">
      <c r="A479" s="12"/>
      <c r="B479" s="10"/>
      <c r="H479" s="14"/>
      <c r="M479" s="21"/>
      <c r="N479" s="21"/>
      <c r="O479" s="21"/>
      <c r="P479" s="21"/>
      <c r="Q479" s="21"/>
      <c r="R479" s="21"/>
      <c r="S479" s="21"/>
      <c r="T479" s="21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</row>
    <row r="480" spans="1:61" ht="13">
      <c r="A480" s="12"/>
      <c r="B480" s="10"/>
      <c r="H480" s="14"/>
      <c r="M480" s="21"/>
      <c r="N480" s="21"/>
      <c r="O480" s="21"/>
      <c r="P480" s="21"/>
      <c r="Q480" s="21"/>
      <c r="R480" s="21"/>
      <c r="S480" s="21"/>
      <c r="T480" s="21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</row>
    <row r="481" spans="1:61" ht="13">
      <c r="A481" s="12"/>
      <c r="B481" s="10"/>
      <c r="H481" s="14"/>
      <c r="M481" s="21"/>
      <c r="N481" s="21"/>
      <c r="O481" s="21"/>
      <c r="P481" s="21"/>
      <c r="Q481" s="21"/>
      <c r="R481" s="21"/>
      <c r="S481" s="21"/>
      <c r="T481" s="21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</row>
    <row r="482" spans="1:61" ht="13">
      <c r="A482" s="12"/>
      <c r="B482" s="10"/>
      <c r="H482" s="14"/>
      <c r="M482" s="21"/>
      <c r="N482" s="21"/>
      <c r="O482" s="21"/>
      <c r="P482" s="21"/>
      <c r="Q482" s="21"/>
      <c r="R482" s="21"/>
      <c r="S482" s="21"/>
      <c r="T482" s="21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</row>
    <row r="483" spans="1:61" ht="13">
      <c r="A483" s="12"/>
      <c r="B483" s="10"/>
      <c r="H483" s="14"/>
      <c r="M483" s="21"/>
      <c r="N483" s="21"/>
      <c r="O483" s="21"/>
      <c r="P483" s="21"/>
      <c r="Q483" s="21"/>
      <c r="R483" s="21"/>
      <c r="S483" s="21"/>
      <c r="T483" s="21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</row>
    <row r="484" spans="1:61" ht="13">
      <c r="A484" s="12"/>
      <c r="B484" s="10"/>
      <c r="H484" s="14"/>
      <c r="M484" s="21"/>
      <c r="N484" s="21"/>
      <c r="O484" s="21"/>
      <c r="P484" s="21"/>
      <c r="Q484" s="21"/>
      <c r="R484" s="21"/>
      <c r="S484" s="21"/>
      <c r="T484" s="21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</row>
    <row r="485" spans="1:61" ht="13">
      <c r="A485" s="12"/>
      <c r="B485" s="10"/>
      <c r="H485" s="14"/>
      <c r="M485" s="21"/>
      <c r="N485" s="21"/>
      <c r="O485" s="21"/>
      <c r="P485" s="21"/>
      <c r="Q485" s="21"/>
      <c r="R485" s="21"/>
      <c r="S485" s="21"/>
      <c r="T485" s="21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</row>
    <row r="486" spans="1:61" ht="13">
      <c r="A486" s="12"/>
      <c r="B486" s="10"/>
      <c r="H486" s="14"/>
      <c r="M486" s="21"/>
      <c r="N486" s="21"/>
      <c r="O486" s="21"/>
      <c r="P486" s="21"/>
      <c r="Q486" s="21"/>
      <c r="R486" s="21"/>
      <c r="S486" s="21"/>
      <c r="T486" s="21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</row>
    <row r="487" spans="1:61" ht="13">
      <c r="A487" s="12"/>
      <c r="B487" s="10"/>
      <c r="H487" s="14"/>
      <c r="M487" s="21"/>
      <c r="N487" s="21"/>
      <c r="O487" s="21"/>
      <c r="P487" s="21"/>
      <c r="Q487" s="21"/>
      <c r="R487" s="21"/>
      <c r="S487" s="21"/>
      <c r="T487" s="21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</row>
    <row r="488" spans="1:61" ht="13">
      <c r="A488" s="12"/>
      <c r="B488" s="10"/>
      <c r="H488" s="14"/>
      <c r="M488" s="21"/>
      <c r="N488" s="21"/>
      <c r="O488" s="21"/>
      <c r="P488" s="21"/>
      <c r="Q488" s="21"/>
      <c r="R488" s="21"/>
      <c r="S488" s="21"/>
      <c r="T488" s="21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</row>
    <row r="489" spans="1:61" ht="13">
      <c r="A489" s="12"/>
      <c r="B489" s="10"/>
      <c r="H489" s="14"/>
      <c r="M489" s="21"/>
      <c r="N489" s="21"/>
      <c r="O489" s="21"/>
      <c r="P489" s="21"/>
      <c r="Q489" s="21"/>
      <c r="R489" s="21"/>
      <c r="S489" s="21"/>
      <c r="T489" s="21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</row>
    <row r="490" spans="1:61" ht="13">
      <c r="A490" s="12"/>
      <c r="B490" s="10"/>
      <c r="H490" s="14"/>
      <c r="M490" s="21"/>
      <c r="N490" s="21"/>
      <c r="O490" s="21"/>
      <c r="P490" s="21"/>
      <c r="Q490" s="21"/>
      <c r="R490" s="21"/>
      <c r="S490" s="21"/>
      <c r="T490" s="21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</row>
    <row r="491" spans="1:61" ht="13">
      <c r="A491" s="12"/>
      <c r="B491" s="10"/>
      <c r="H491" s="14"/>
      <c r="M491" s="21"/>
      <c r="N491" s="21"/>
      <c r="O491" s="21"/>
      <c r="P491" s="21"/>
      <c r="Q491" s="21"/>
      <c r="R491" s="21"/>
      <c r="S491" s="21"/>
      <c r="T491" s="21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</row>
    <row r="492" spans="1:61" ht="13">
      <c r="A492" s="12"/>
      <c r="B492" s="10"/>
      <c r="H492" s="14"/>
      <c r="M492" s="21"/>
      <c r="N492" s="21"/>
      <c r="O492" s="21"/>
      <c r="P492" s="21"/>
      <c r="Q492" s="21"/>
      <c r="R492" s="21"/>
      <c r="S492" s="21"/>
      <c r="T492" s="21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</row>
    <row r="493" spans="1:61" ht="13">
      <c r="A493" s="12"/>
      <c r="B493" s="10"/>
      <c r="H493" s="14"/>
      <c r="M493" s="21"/>
      <c r="N493" s="21"/>
      <c r="O493" s="21"/>
      <c r="P493" s="21"/>
      <c r="Q493" s="21"/>
      <c r="R493" s="21"/>
      <c r="S493" s="21"/>
      <c r="T493" s="21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</row>
    <row r="494" spans="1:61" ht="13">
      <c r="A494" s="12"/>
      <c r="B494" s="10"/>
      <c r="H494" s="14"/>
      <c r="M494" s="21"/>
      <c r="N494" s="21"/>
      <c r="O494" s="21"/>
      <c r="P494" s="21"/>
      <c r="Q494" s="21"/>
      <c r="R494" s="21"/>
      <c r="S494" s="21"/>
      <c r="T494" s="21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</row>
    <row r="495" spans="1:61" ht="13">
      <c r="A495" s="12"/>
      <c r="B495" s="10"/>
      <c r="H495" s="14"/>
      <c r="M495" s="21"/>
      <c r="N495" s="21"/>
      <c r="O495" s="21"/>
      <c r="P495" s="21"/>
      <c r="Q495" s="21"/>
      <c r="R495" s="21"/>
      <c r="S495" s="21"/>
      <c r="T495" s="21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</row>
    <row r="496" spans="1:61" ht="13">
      <c r="A496" s="12"/>
      <c r="B496" s="10"/>
      <c r="H496" s="14"/>
      <c r="M496" s="21"/>
      <c r="N496" s="21"/>
      <c r="O496" s="21"/>
      <c r="P496" s="21"/>
      <c r="Q496" s="21"/>
      <c r="R496" s="21"/>
      <c r="S496" s="21"/>
      <c r="T496" s="21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</row>
    <row r="497" spans="1:61" ht="13">
      <c r="A497" s="12"/>
      <c r="B497" s="10"/>
      <c r="H497" s="14"/>
      <c r="M497" s="21"/>
      <c r="N497" s="21"/>
      <c r="O497" s="21"/>
      <c r="P497" s="21"/>
      <c r="Q497" s="21"/>
      <c r="R497" s="21"/>
      <c r="S497" s="21"/>
      <c r="T497" s="21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</row>
    <row r="498" spans="1:61" ht="13">
      <c r="A498" s="12"/>
      <c r="B498" s="10"/>
      <c r="H498" s="14"/>
      <c r="M498" s="21"/>
      <c r="N498" s="21"/>
      <c r="O498" s="21"/>
      <c r="P498" s="21"/>
      <c r="Q498" s="21"/>
      <c r="R498" s="21"/>
      <c r="S498" s="21"/>
      <c r="T498" s="21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</row>
    <row r="499" spans="1:61" ht="13">
      <c r="A499" s="12"/>
      <c r="B499" s="10"/>
      <c r="H499" s="14"/>
      <c r="M499" s="21"/>
      <c r="N499" s="21"/>
      <c r="O499" s="21"/>
      <c r="P499" s="21"/>
      <c r="Q499" s="21"/>
      <c r="R499" s="21"/>
      <c r="S499" s="21"/>
      <c r="T499" s="21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</row>
    <row r="500" spans="1:61" ht="13">
      <c r="A500" s="12"/>
      <c r="B500" s="10"/>
      <c r="H500" s="14"/>
      <c r="M500" s="21"/>
      <c r="N500" s="21"/>
      <c r="O500" s="21"/>
      <c r="P500" s="21"/>
      <c r="Q500" s="21"/>
      <c r="R500" s="21"/>
      <c r="S500" s="21"/>
      <c r="T500" s="21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</row>
    <row r="501" spans="1:61" ht="13">
      <c r="A501" s="12"/>
      <c r="B501" s="10"/>
      <c r="H501" s="14"/>
      <c r="M501" s="21"/>
      <c r="N501" s="21"/>
      <c r="O501" s="21"/>
      <c r="P501" s="21"/>
      <c r="Q501" s="21"/>
      <c r="R501" s="21"/>
      <c r="S501" s="21"/>
      <c r="T501" s="21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</row>
    <row r="502" spans="1:61" ht="13">
      <c r="A502" s="12"/>
      <c r="B502" s="10"/>
      <c r="H502" s="14"/>
      <c r="M502" s="21"/>
      <c r="N502" s="21"/>
      <c r="O502" s="21"/>
      <c r="P502" s="21"/>
      <c r="Q502" s="21"/>
      <c r="R502" s="21"/>
      <c r="S502" s="21"/>
      <c r="T502" s="21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</row>
    <row r="503" spans="1:61" ht="13">
      <c r="A503" s="12"/>
      <c r="B503" s="10"/>
      <c r="H503" s="14"/>
      <c r="M503" s="21"/>
      <c r="N503" s="21"/>
      <c r="O503" s="21"/>
      <c r="P503" s="21"/>
      <c r="Q503" s="21"/>
      <c r="R503" s="21"/>
      <c r="S503" s="21"/>
      <c r="T503" s="21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</row>
    <row r="504" spans="1:61" ht="13">
      <c r="A504" s="12"/>
      <c r="B504" s="10"/>
      <c r="H504" s="14"/>
      <c r="M504" s="21"/>
      <c r="N504" s="21"/>
      <c r="O504" s="21"/>
      <c r="P504" s="21"/>
      <c r="Q504" s="21"/>
      <c r="R504" s="21"/>
      <c r="S504" s="21"/>
      <c r="T504" s="21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</row>
    <row r="505" spans="1:61" ht="13">
      <c r="A505" s="12"/>
      <c r="B505" s="10"/>
      <c r="H505" s="14"/>
      <c r="M505" s="21"/>
      <c r="N505" s="21"/>
      <c r="O505" s="21"/>
      <c r="P505" s="21"/>
      <c r="Q505" s="21"/>
      <c r="R505" s="21"/>
      <c r="S505" s="21"/>
      <c r="T505" s="21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</row>
    <row r="506" spans="1:61" ht="13">
      <c r="A506" s="12"/>
      <c r="B506" s="10"/>
      <c r="H506" s="14"/>
      <c r="M506" s="21"/>
      <c r="N506" s="21"/>
      <c r="O506" s="21"/>
      <c r="P506" s="21"/>
      <c r="Q506" s="21"/>
      <c r="R506" s="21"/>
      <c r="S506" s="21"/>
      <c r="T506" s="21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</row>
    <row r="507" spans="1:61" ht="13">
      <c r="A507" s="12"/>
      <c r="B507" s="10"/>
      <c r="H507" s="14"/>
      <c r="M507" s="21"/>
      <c r="N507" s="21"/>
      <c r="O507" s="21"/>
      <c r="P507" s="21"/>
      <c r="Q507" s="21"/>
      <c r="R507" s="21"/>
      <c r="S507" s="21"/>
      <c r="T507" s="21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</row>
    <row r="508" spans="1:61" ht="13">
      <c r="A508" s="12"/>
      <c r="B508" s="10"/>
      <c r="H508" s="14"/>
      <c r="M508" s="21"/>
      <c r="N508" s="21"/>
      <c r="O508" s="21"/>
      <c r="P508" s="21"/>
      <c r="Q508" s="21"/>
      <c r="R508" s="21"/>
      <c r="S508" s="21"/>
      <c r="T508" s="21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</row>
    <row r="509" spans="1:61" ht="13">
      <c r="A509" s="12"/>
      <c r="B509" s="10"/>
      <c r="H509" s="14"/>
      <c r="M509" s="21"/>
      <c r="N509" s="21"/>
      <c r="O509" s="21"/>
      <c r="P509" s="21"/>
      <c r="Q509" s="21"/>
      <c r="R509" s="21"/>
      <c r="S509" s="21"/>
      <c r="T509" s="21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</row>
    <row r="510" spans="1:61" ht="13">
      <c r="A510" s="12"/>
      <c r="B510" s="10"/>
      <c r="H510" s="14"/>
      <c r="M510" s="21"/>
      <c r="N510" s="21"/>
      <c r="O510" s="21"/>
      <c r="P510" s="21"/>
      <c r="Q510" s="21"/>
      <c r="R510" s="21"/>
      <c r="S510" s="21"/>
      <c r="T510" s="21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</row>
    <row r="511" spans="1:61" ht="13">
      <c r="A511" s="12"/>
      <c r="B511" s="10"/>
      <c r="H511" s="14"/>
      <c r="M511" s="21"/>
      <c r="N511" s="21"/>
      <c r="O511" s="21"/>
      <c r="P511" s="21"/>
      <c r="Q511" s="21"/>
      <c r="R511" s="21"/>
      <c r="S511" s="21"/>
      <c r="T511" s="21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</row>
    <row r="512" spans="1:61" ht="13">
      <c r="A512" s="12"/>
      <c r="B512" s="10"/>
      <c r="H512" s="14"/>
      <c r="M512" s="21"/>
      <c r="N512" s="21"/>
      <c r="O512" s="21"/>
      <c r="P512" s="21"/>
      <c r="Q512" s="21"/>
      <c r="R512" s="21"/>
      <c r="S512" s="21"/>
      <c r="T512" s="21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</row>
    <row r="513" spans="1:61" ht="13">
      <c r="A513" s="12"/>
      <c r="B513" s="10"/>
      <c r="H513" s="14"/>
      <c r="M513" s="21"/>
      <c r="N513" s="21"/>
      <c r="O513" s="21"/>
      <c r="P513" s="21"/>
      <c r="Q513" s="21"/>
      <c r="R513" s="21"/>
      <c r="S513" s="21"/>
      <c r="T513" s="21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</row>
    <row r="514" spans="1:61" ht="13">
      <c r="A514" s="12"/>
      <c r="B514" s="10"/>
      <c r="H514" s="14"/>
      <c r="M514" s="21"/>
      <c r="N514" s="21"/>
      <c r="O514" s="21"/>
      <c r="P514" s="21"/>
      <c r="Q514" s="21"/>
      <c r="R514" s="21"/>
      <c r="S514" s="21"/>
      <c r="T514" s="21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</row>
    <row r="515" spans="1:61" ht="13">
      <c r="A515" s="12"/>
      <c r="B515" s="10"/>
      <c r="H515" s="14"/>
      <c r="M515" s="21"/>
      <c r="N515" s="21"/>
      <c r="O515" s="21"/>
      <c r="P515" s="21"/>
      <c r="Q515" s="21"/>
      <c r="R515" s="21"/>
      <c r="S515" s="21"/>
      <c r="T515" s="21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</row>
    <row r="516" spans="1:61" ht="13">
      <c r="A516" s="12"/>
      <c r="B516" s="10"/>
      <c r="H516" s="14"/>
      <c r="M516" s="21"/>
      <c r="N516" s="21"/>
      <c r="O516" s="21"/>
      <c r="P516" s="21"/>
      <c r="Q516" s="21"/>
      <c r="R516" s="21"/>
      <c r="S516" s="21"/>
      <c r="T516" s="21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</row>
    <row r="517" spans="1:61" ht="13">
      <c r="A517" s="12"/>
      <c r="B517" s="10"/>
      <c r="H517" s="14"/>
      <c r="M517" s="21"/>
      <c r="N517" s="21"/>
      <c r="O517" s="21"/>
      <c r="P517" s="21"/>
      <c r="Q517" s="21"/>
      <c r="R517" s="21"/>
      <c r="S517" s="21"/>
      <c r="T517" s="21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</row>
    <row r="518" spans="1:61" ht="13">
      <c r="A518" s="12"/>
      <c r="B518" s="10"/>
      <c r="H518" s="14"/>
      <c r="M518" s="21"/>
      <c r="N518" s="21"/>
      <c r="O518" s="21"/>
      <c r="P518" s="21"/>
      <c r="Q518" s="21"/>
      <c r="R518" s="21"/>
      <c r="S518" s="21"/>
      <c r="T518" s="21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</row>
    <row r="519" spans="1:61" ht="13">
      <c r="A519" s="12"/>
      <c r="B519" s="10"/>
      <c r="H519" s="14"/>
      <c r="M519" s="21"/>
      <c r="N519" s="21"/>
      <c r="O519" s="21"/>
      <c r="P519" s="21"/>
      <c r="Q519" s="21"/>
      <c r="R519" s="21"/>
      <c r="S519" s="21"/>
      <c r="T519" s="21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</row>
    <row r="520" spans="1:61" ht="13">
      <c r="A520" s="12"/>
      <c r="B520" s="10"/>
      <c r="H520" s="14"/>
      <c r="M520" s="21"/>
      <c r="N520" s="21"/>
      <c r="O520" s="21"/>
      <c r="P520" s="21"/>
      <c r="Q520" s="21"/>
      <c r="R520" s="21"/>
      <c r="S520" s="21"/>
      <c r="T520" s="21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</row>
    <row r="521" spans="1:61" ht="13">
      <c r="A521" s="12"/>
      <c r="B521" s="10"/>
      <c r="H521" s="14"/>
      <c r="M521" s="21"/>
      <c r="N521" s="21"/>
      <c r="O521" s="21"/>
      <c r="P521" s="21"/>
      <c r="Q521" s="21"/>
      <c r="R521" s="21"/>
      <c r="S521" s="21"/>
      <c r="T521" s="21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</row>
    <row r="522" spans="1:61" ht="13">
      <c r="A522" s="12"/>
      <c r="B522" s="10"/>
      <c r="H522" s="14"/>
      <c r="M522" s="21"/>
      <c r="N522" s="21"/>
      <c r="O522" s="21"/>
      <c r="P522" s="21"/>
      <c r="Q522" s="21"/>
      <c r="R522" s="21"/>
      <c r="S522" s="21"/>
      <c r="T522" s="21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</row>
    <row r="523" spans="1:61" ht="13">
      <c r="A523" s="12"/>
      <c r="B523" s="10"/>
      <c r="H523" s="14"/>
      <c r="M523" s="21"/>
      <c r="N523" s="21"/>
      <c r="O523" s="21"/>
      <c r="P523" s="21"/>
      <c r="Q523" s="21"/>
      <c r="R523" s="21"/>
      <c r="S523" s="21"/>
      <c r="T523" s="21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</row>
    <row r="524" spans="1:61" ht="13">
      <c r="A524" s="12"/>
      <c r="B524" s="10"/>
      <c r="H524" s="14"/>
      <c r="M524" s="21"/>
      <c r="N524" s="21"/>
      <c r="O524" s="21"/>
      <c r="P524" s="21"/>
      <c r="Q524" s="21"/>
      <c r="R524" s="21"/>
      <c r="S524" s="21"/>
      <c r="T524" s="21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</row>
    <row r="525" spans="1:61" ht="13">
      <c r="A525" s="12"/>
      <c r="B525" s="10"/>
      <c r="H525" s="14"/>
      <c r="M525" s="21"/>
      <c r="N525" s="21"/>
      <c r="O525" s="21"/>
      <c r="P525" s="21"/>
      <c r="Q525" s="21"/>
      <c r="R525" s="21"/>
      <c r="S525" s="21"/>
      <c r="T525" s="21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</row>
    <row r="526" spans="1:61" ht="13">
      <c r="A526" s="12"/>
      <c r="B526" s="10"/>
      <c r="H526" s="14"/>
      <c r="M526" s="21"/>
      <c r="N526" s="21"/>
      <c r="O526" s="21"/>
      <c r="P526" s="21"/>
      <c r="Q526" s="21"/>
      <c r="R526" s="21"/>
      <c r="S526" s="21"/>
      <c r="T526" s="21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</row>
    <row r="527" spans="1:61" ht="13">
      <c r="A527" s="12"/>
      <c r="B527" s="10"/>
      <c r="H527" s="14"/>
      <c r="M527" s="21"/>
      <c r="N527" s="21"/>
      <c r="O527" s="21"/>
      <c r="P527" s="21"/>
      <c r="Q527" s="21"/>
      <c r="R527" s="21"/>
      <c r="S527" s="21"/>
      <c r="T527" s="21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</row>
    <row r="528" spans="1:61" ht="13">
      <c r="A528" s="12"/>
      <c r="B528" s="10"/>
      <c r="H528" s="14"/>
      <c r="M528" s="21"/>
      <c r="N528" s="21"/>
      <c r="O528" s="21"/>
      <c r="P528" s="21"/>
      <c r="Q528" s="21"/>
      <c r="R528" s="21"/>
      <c r="S528" s="21"/>
      <c r="T528" s="21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</row>
    <row r="529" spans="1:61" ht="13">
      <c r="A529" s="12"/>
      <c r="B529" s="10"/>
      <c r="H529" s="14"/>
      <c r="M529" s="21"/>
      <c r="N529" s="21"/>
      <c r="O529" s="21"/>
      <c r="P529" s="21"/>
      <c r="Q529" s="21"/>
      <c r="R529" s="21"/>
      <c r="S529" s="21"/>
      <c r="T529" s="21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</row>
    <row r="530" spans="1:61" ht="13">
      <c r="A530" s="12"/>
      <c r="B530" s="10"/>
      <c r="H530" s="14"/>
      <c r="M530" s="21"/>
      <c r="N530" s="21"/>
      <c r="O530" s="21"/>
      <c r="P530" s="21"/>
      <c r="Q530" s="21"/>
      <c r="R530" s="21"/>
      <c r="S530" s="21"/>
      <c r="T530" s="21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</row>
    <row r="531" spans="1:61" ht="13">
      <c r="A531" s="12"/>
      <c r="B531" s="10"/>
      <c r="H531" s="14"/>
      <c r="M531" s="21"/>
      <c r="N531" s="21"/>
      <c r="O531" s="21"/>
      <c r="P531" s="21"/>
      <c r="Q531" s="21"/>
      <c r="R531" s="21"/>
      <c r="S531" s="21"/>
      <c r="T531" s="21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</row>
    <row r="532" spans="1:61" ht="13">
      <c r="A532" s="12"/>
      <c r="B532" s="10"/>
      <c r="H532" s="14"/>
      <c r="M532" s="21"/>
      <c r="N532" s="21"/>
      <c r="O532" s="21"/>
      <c r="P532" s="21"/>
      <c r="Q532" s="21"/>
      <c r="R532" s="21"/>
      <c r="S532" s="21"/>
      <c r="T532" s="21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</row>
    <row r="533" spans="1:61" ht="13">
      <c r="A533" s="12"/>
      <c r="B533" s="10"/>
      <c r="H533" s="14"/>
      <c r="M533" s="21"/>
      <c r="N533" s="21"/>
      <c r="O533" s="21"/>
      <c r="P533" s="21"/>
      <c r="Q533" s="21"/>
      <c r="R533" s="21"/>
      <c r="S533" s="21"/>
      <c r="T533" s="21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</row>
    <row r="534" spans="1:61" ht="13">
      <c r="A534" s="12"/>
      <c r="B534" s="10"/>
      <c r="H534" s="14"/>
      <c r="M534" s="21"/>
      <c r="N534" s="21"/>
      <c r="O534" s="21"/>
      <c r="P534" s="21"/>
      <c r="Q534" s="21"/>
      <c r="R534" s="21"/>
      <c r="S534" s="21"/>
      <c r="T534" s="21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</row>
    <row r="535" spans="1:61" ht="13">
      <c r="A535" s="12"/>
      <c r="B535" s="10"/>
      <c r="H535" s="14"/>
      <c r="M535" s="21"/>
      <c r="N535" s="21"/>
      <c r="O535" s="21"/>
      <c r="P535" s="21"/>
      <c r="Q535" s="21"/>
      <c r="R535" s="21"/>
      <c r="S535" s="21"/>
      <c r="T535" s="21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</row>
    <row r="536" spans="1:61" ht="13">
      <c r="A536" s="12"/>
      <c r="B536" s="10"/>
      <c r="H536" s="14"/>
      <c r="M536" s="21"/>
      <c r="N536" s="21"/>
      <c r="O536" s="21"/>
      <c r="P536" s="21"/>
      <c r="Q536" s="21"/>
      <c r="R536" s="21"/>
      <c r="S536" s="21"/>
      <c r="T536" s="21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</row>
    <row r="537" spans="1:61" ht="13">
      <c r="A537" s="12"/>
      <c r="B537" s="10"/>
      <c r="H537" s="14"/>
      <c r="M537" s="21"/>
      <c r="N537" s="21"/>
      <c r="O537" s="21"/>
      <c r="P537" s="21"/>
      <c r="Q537" s="21"/>
      <c r="R537" s="21"/>
      <c r="S537" s="21"/>
      <c r="T537" s="21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</row>
    <row r="538" spans="1:61" ht="13">
      <c r="A538" s="12"/>
      <c r="B538" s="10"/>
      <c r="H538" s="14"/>
      <c r="M538" s="21"/>
      <c r="N538" s="21"/>
      <c r="O538" s="21"/>
      <c r="P538" s="21"/>
      <c r="Q538" s="21"/>
      <c r="R538" s="21"/>
      <c r="S538" s="21"/>
      <c r="T538" s="21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</row>
    <row r="539" spans="1:61" ht="13">
      <c r="A539" s="12"/>
      <c r="B539" s="10"/>
      <c r="H539" s="14"/>
      <c r="M539" s="21"/>
      <c r="N539" s="21"/>
      <c r="O539" s="21"/>
      <c r="P539" s="21"/>
      <c r="Q539" s="21"/>
      <c r="R539" s="21"/>
      <c r="S539" s="21"/>
      <c r="T539" s="21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</row>
    <row r="540" spans="1:61" ht="13">
      <c r="A540" s="12"/>
      <c r="B540" s="10"/>
      <c r="H540" s="14"/>
      <c r="M540" s="21"/>
      <c r="N540" s="21"/>
      <c r="O540" s="21"/>
      <c r="P540" s="21"/>
      <c r="Q540" s="21"/>
      <c r="R540" s="21"/>
      <c r="S540" s="21"/>
      <c r="T540" s="21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</row>
    <row r="541" spans="1:61" ht="13">
      <c r="A541" s="12"/>
      <c r="B541" s="10"/>
      <c r="H541" s="14"/>
      <c r="M541" s="21"/>
      <c r="N541" s="21"/>
      <c r="O541" s="21"/>
      <c r="P541" s="21"/>
      <c r="Q541" s="21"/>
      <c r="R541" s="21"/>
      <c r="S541" s="21"/>
      <c r="T541" s="21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</row>
    <row r="542" spans="1:61" ht="13">
      <c r="A542" s="12"/>
      <c r="B542" s="10"/>
      <c r="H542" s="14"/>
      <c r="M542" s="21"/>
      <c r="N542" s="21"/>
      <c r="O542" s="21"/>
      <c r="P542" s="21"/>
      <c r="Q542" s="21"/>
      <c r="R542" s="21"/>
      <c r="S542" s="21"/>
      <c r="T542" s="21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</row>
    <row r="543" spans="1:61" ht="13">
      <c r="A543" s="12"/>
      <c r="B543" s="10"/>
      <c r="H543" s="14"/>
      <c r="M543" s="21"/>
      <c r="N543" s="21"/>
      <c r="O543" s="21"/>
      <c r="P543" s="21"/>
      <c r="Q543" s="21"/>
      <c r="R543" s="21"/>
      <c r="S543" s="21"/>
      <c r="T543" s="21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</row>
    <row r="544" spans="1:61" ht="13">
      <c r="A544" s="12"/>
      <c r="B544" s="10"/>
      <c r="H544" s="14"/>
      <c r="M544" s="21"/>
      <c r="N544" s="21"/>
      <c r="O544" s="21"/>
      <c r="P544" s="21"/>
      <c r="Q544" s="21"/>
      <c r="R544" s="21"/>
      <c r="S544" s="21"/>
      <c r="T544" s="21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</row>
    <row r="545" spans="1:61" ht="13">
      <c r="A545" s="12"/>
      <c r="B545" s="10"/>
      <c r="H545" s="14"/>
      <c r="M545" s="21"/>
      <c r="N545" s="21"/>
      <c r="O545" s="21"/>
      <c r="P545" s="21"/>
      <c r="Q545" s="21"/>
      <c r="R545" s="21"/>
      <c r="S545" s="21"/>
      <c r="T545" s="21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</row>
    <row r="546" spans="1:61" ht="13">
      <c r="A546" s="12"/>
      <c r="B546" s="10"/>
      <c r="H546" s="14"/>
      <c r="M546" s="21"/>
      <c r="N546" s="21"/>
      <c r="O546" s="21"/>
      <c r="P546" s="21"/>
      <c r="Q546" s="21"/>
      <c r="R546" s="21"/>
      <c r="S546" s="21"/>
      <c r="T546" s="21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</row>
    <row r="547" spans="1:61" ht="13">
      <c r="A547" s="12"/>
      <c r="B547" s="10"/>
      <c r="H547" s="14"/>
      <c r="M547" s="21"/>
      <c r="N547" s="21"/>
      <c r="O547" s="21"/>
      <c r="P547" s="21"/>
      <c r="Q547" s="21"/>
      <c r="R547" s="21"/>
      <c r="S547" s="21"/>
      <c r="T547" s="21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</row>
    <row r="548" spans="1:61" ht="13">
      <c r="A548" s="12"/>
      <c r="B548" s="10"/>
      <c r="H548" s="14"/>
      <c r="M548" s="21"/>
      <c r="N548" s="21"/>
      <c r="O548" s="21"/>
      <c r="P548" s="21"/>
      <c r="Q548" s="21"/>
      <c r="R548" s="21"/>
      <c r="S548" s="21"/>
      <c r="T548" s="21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</row>
    <row r="549" spans="1:61" ht="13">
      <c r="A549" s="12"/>
      <c r="B549" s="10"/>
      <c r="H549" s="14"/>
      <c r="M549" s="21"/>
      <c r="N549" s="21"/>
      <c r="O549" s="21"/>
      <c r="P549" s="21"/>
      <c r="Q549" s="21"/>
      <c r="R549" s="21"/>
      <c r="S549" s="21"/>
      <c r="T549" s="21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</row>
    <row r="550" spans="1:61" ht="13">
      <c r="A550" s="12"/>
      <c r="B550" s="10"/>
      <c r="H550" s="14"/>
      <c r="M550" s="21"/>
      <c r="N550" s="21"/>
      <c r="O550" s="21"/>
      <c r="P550" s="21"/>
      <c r="Q550" s="21"/>
      <c r="R550" s="21"/>
      <c r="S550" s="21"/>
      <c r="T550" s="21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</row>
    <row r="551" spans="1:61" ht="13">
      <c r="A551" s="12"/>
      <c r="B551" s="10"/>
      <c r="H551" s="14"/>
      <c r="M551" s="21"/>
      <c r="N551" s="21"/>
      <c r="O551" s="21"/>
      <c r="P551" s="21"/>
      <c r="Q551" s="21"/>
      <c r="R551" s="21"/>
      <c r="S551" s="21"/>
      <c r="T551" s="21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</row>
    <row r="552" spans="1:61" ht="13">
      <c r="A552" s="12"/>
      <c r="B552" s="10"/>
      <c r="H552" s="14"/>
      <c r="M552" s="21"/>
      <c r="N552" s="21"/>
      <c r="O552" s="21"/>
      <c r="P552" s="21"/>
      <c r="Q552" s="21"/>
      <c r="R552" s="21"/>
      <c r="S552" s="21"/>
      <c r="T552" s="21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</row>
    <row r="553" spans="1:61" ht="13">
      <c r="A553" s="12"/>
      <c r="B553" s="10"/>
      <c r="H553" s="14"/>
      <c r="M553" s="21"/>
      <c r="N553" s="21"/>
      <c r="O553" s="21"/>
      <c r="P553" s="21"/>
      <c r="Q553" s="21"/>
      <c r="R553" s="21"/>
      <c r="S553" s="21"/>
      <c r="T553" s="21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</row>
    <row r="554" spans="1:61" ht="13">
      <c r="A554" s="12"/>
      <c r="B554" s="10"/>
      <c r="H554" s="14"/>
      <c r="M554" s="21"/>
      <c r="N554" s="21"/>
      <c r="O554" s="21"/>
      <c r="P554" s="21"/>
      <c r="Q554" s="21"/>
      <c r="R554" s="21"/>
      <c r="S554" s="21"/>
      <c r="T554" s="21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</row>
    <row r="555" spans="1:61" ht="13">
      <c r="A555" s="12"/>
      <c r="B555" s="10"/>
      <c r="H555" s="14"/>
      <c r="M555" s="21"/>
      <c r="N555" s="21"/>
      <c r="O555" s="21"/>
      <c r="P555" s="21"/>
      <c r="Q555" s="21"/>
      <c r="R555" s="21"/>
      <c r="S555" s="21"/>
      <c r="T555" s="21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</row>
    <row r="556" spans="1:61" ht="13">
      <c r="A556" s="12"/>
      <c r="B556" s="10"/>
      <c r="H556" s="14"/>
      <c r="M556" s="21"/>
      <c r="N556" s="21"/>
      <c r="O556" s="21"/>
      <c r="P556" s="21"/>
      <c r="Q556" s="21"/>
      <c r="R556" s="21"/>
      <c r="S556" s="21"/>
      <c r="T556" s="21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</row>
    <row r="557" spans="1:61" ht="13">
      <c r="A557" s="12"/>
      <c r="B557" s="10"/>
      <c r="H557" s="14"/>
      <c r="M557" s="21"/>
      <c r="N557" s="21"/>
      <c r="O557" s="21"/>
      <c r="P557" s="21"/>
      <c r="Q557" s="21"/>
      <c r="R557" s="21"/>
      <c r="S557" s="21"/>
      <c r="T557" s="21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</row>
    <row r="558" spans="1:61" ht="13">
      <c r="A558" s="12"/>
      <c r="B558" s="10"/>
      <c r="H558" s="14"/>
      <c r="M558" s="21"/>
      <c r="N558" s="21"/>
      <c r="O558" s="21"/>
      <c r="P558" s="21"/>
      <c r="Q558" s="21"/>
      <c r="R558" s="21"/>
      <c r="S558" s="21"/>
      <c r="T558" s="21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</row>
    <row r="559" spans="1:61" ht="13">
      <c r="A559" s="12"/>
      <c r="B559" s="10"/>
      <c r="H559" s="14"/>
      <c r="M559" s="21"/>
      <c r="N559" s="21"/>
      <c r="O559" s="21"/>
      <c r="P559" s="21"/>
      <c r="Q559" s="21"/>
      <c r="R559" s="21"/>
      <c r="S559" s="21"/>
      <c r="T559" s="21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</row>
    <row r="560" spans="1:61" ht="13">
      <c r="A560" s="12"/>
      <c r="B560" s="10"/>
      <c r="H560" s="14"/>
      <c r="M560" s="21"/>
      <c r="N560" s="21"/>
      <c r="O560" s="21"/>
      <c r="P560" s="21"/>
      <c r="Q560" s="21"/>
      <c r="R560" s="21"/>
      <c r="S560" s="21"/>
      <c r="T560" s="21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</row>
    <row r="561" spans="1:61" ht="13">
      <c r="A561" s="12"/>
      <c r="B561" s="10"/>
      <c r="H561" s="14"/>
      <c r="M561" s="21"/>
      <c r="N561" s="21"/>
      <c r="O561" s="21"/>
      <c r="P561" s="21"/>
      <c r="Q561" s="21"/>
      <c r="R561" s="21"/>
      <c r="S561" s="21"/>
      <c r="T561" s="21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</row>
    <row r="562" spans="1:61" ht="13">
      <c r="A562" s="12"/>
      <c r="B562" s="10"/>
      <c r="H562" s="14"/>
      <c r="M562" s="21"/>
      <c r="N562" s="21"/>
      <c r="O562" s="21"/>
      <c r="P562" s="21"/>
      <c r="Q562" s="21"/>
      <c r="R562" s="21"/>
      <c r="S562" s="21"/>
      <c r="T562" s="21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</row>
    <row r="563" spans="1:61" ht="13">
      <c r="A563" s="12"/>
      <c r="B563" s="10"/>
      <c r="H563" s="14"/>
      <c r="M563" s="21"/>
      <c r="N563" s="21"/>
      <c r="O563" s="21"/>
      <c r="P563" s="21"/>
      <c r="Q563" s="21"/>
      <c r="R563" s="21"/>
      <c r="S563" s="21"/>
      <c r="T563" s="21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</row>
    <row r="564" spans="1:61" ht="13">
      <c r="A564" s="12"/>
      <c r="B564" s="10"/>
      <c r="H564" s="14"/>
      <c r="M564" s="21"/>
      <c r="N564" s="21"/>
      <c r="O564" s="21"/>
      <c r="P564" s="21"/>
      <c r="Q564" s="21"/>
      <c r="R564" s="21"/>
      <c r="S564" s="21"/>
      <c r="T564" s="21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</row>
    <row r="565" spans="1:61" ht="13">
      <c r="A565" s="12"/>
      <c r="B565" s="10"/>
      <c r="H565" s="14"/>
      <c r="M565" s="21"/>
      <c r="N565" s="21"/>
      <c r="O565" s="21"/>
      <c r="P565" s="21"/>
      <c r="Q565" s="21"/>
      <c r="R565" s="21"/>
      <c r="S565" s="21"/>
      <c r="T565" s="21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</row>
    <row r="566" spans="1:61" ht="13">
      <c r="A566" s="12"/>
      <c r="B566" s="10"/>
      <c r="H566" s="14"/>
      <c r="M566" s="21"/>
      <c r="N566" s="21"/>
      <c r="O566" s="21"/>
      <c r="P566" s="21"/>
      <c r="Q566" s="21"/>
      <c r="R566" s="21"/>
      <c r="S566" s="21"/>
      <c r="T566" s="21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</row>
    <row r="567" spans="1:61" ht="13">
      <c r="A567" s="12"/>
      <c r="B567" s="10"/>
      <c r="H567" s="14"/>
      <c r="M567" s="21"/>
      <c r="N567" s="21"/>
      <c r="O567" s="21"/>
      <c r="P567" s="21"/>
      <c r="Q567" s="21"/>
      <c r="R567" s="21"/>
      <c r="S567" s="21"/>
      <c r="T567" s="21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</row>
    <row r="568" spans="1:61" ht="13">
      <c r="A568" s="12"/>
      <c r="B568" s="10"/>
      <c r="H568" s="14"/>
      <c r="M568" s="21"/>
      <c r="N568" s="21"/>
      <c r="O568" s="21"/>
      <c r="P568" s="21"/>
      <c r="Q568" s="21"/>
      <c r="R568" s="21"/>
      <c r="S568" s="21"/>
      <c r="T568" s="21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</row>
    <row r="569" spans="1:61" ht="13">
      <c r="A569" s="12"/>
      <c r="B569" s="10"/>
      <c r="H569" s="14"/>
      <c r="M569" s="21"/>
      <c r="N569" s="21"/>
      <c r="O569" s="21"/>
      <c r="P569" s="21"/>
      <c r="Q569" s="21"/>
      <c r="R569" s="21"/>
      <c r="S569" s="21"/>
      <c r="T569" s="21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</row>
    <row r="570" spans="1:61" ht="13">
      <c r="A570" s="12"/>
      <c r="B570" s="10"/>
      <c r="H570" s="14"/>
      <c r="M570" s="21"/>
      <c r="N570" s="21"/>
      <c r="O570" s="21"/>
      <c r="P570" s="21"/>
      <c r="Q570" s="21"/>
      <c r="R570" s="21"/>
      <c r="S570" s="21"/>
      <c r="T570" s="21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</row>
    <row r="571" spans="1:61" ht="13">
      <c r="A571" s="12"/>
      <c r="B571" s="10"/>
      <c r="H571" s="14"/>
      <c r="M571" s="21"/>
      <c r="N571" s="21"/>
      <c r="O571" s="21"/>
      <c r="P571" s="21"/>
      <c r="Q571" s="21"/>
      <c r="R571" s="21"/>
      <c r="S571" s="21"/>
      <c r="T571" s="21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</row>
    <row r="572" spans="1:61" ht="13">
      <c r="A572" s="12"/>
      <c r="B572" s="10"/>
      <c r="H572" s="14"/>
      <c r="M572" s="21"/>
      <c r="N572" s="21"/>
      <c r="O572" s="21"/>
      <c r="P572" s="21"/>
      <c r="Q572" s="21"/>
      <c r="R572" s="21"/>
      <c r="S572" s="21"/>
      <c r="T572" s="21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</row>
    <row r="573" spans="1:61" ht="13">
      <c r="A573" s="12"/>
      <c r="B573" s="10"/>
      <c r="H573" s="14"/>
      <c r="M573" s="21"/>
      <c r="N573" s="21"/>
      <c r="O573" s="21"/>
      <c r="P573" s="21"/>
      <c r="Q573" s="21"/>
      <c r="R573" s="21"/>
      <c r="S573" s="21"/>
      <c r="T573" s="21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</row>
    <row r="574" spans="1:61" ht="13">
      <c r="A574" s="12"/>
      <c r="B574" s="10"/>
      <c r="H574" s="14"/>
      <c r="M574" s="21"/>
      <c r="N574" s="21"/>
      <c r="O574" s="21"/>
      <c r="P574" s="21"/>
      <c r="Q574" s="21"/>
      <c r="R574" s="21"/>
      <c r="S574" s="21"/>
      <c r="T574" s="21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</row>
    <row r="575" spans="1:61" ht="13">
      <c r="A575" s="12"/>
      <c r="B575" s="10"/>
      <c r="H575" s="14"/>
      <c r="M575" s="21"/>
      <c r="N575" s="21"/>
      <c r="O575" s="21"/>
      <c r="P575" s="21"/>
      <c r="Q575" s="21"/>
      <c r="R575" s="21"/>
      <c r="S575" s="21"/>
      <c r="T575" s="21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</row>
    <row r="576" spans="1:61" ht="13">
      <c r="A576" s="12"/>
      <c r="B576" s="10"/>
      <c r="H576" s="14"/>
      <c r="M576" s="21"/>
      <c r="N576" s="21"/>
      <c r="O576" s="21"/>
      <c r="P576" s="21"/>
      <c r="Q576" s="21"/>
      <c r="R576" s="21"/>
      <c r="S576" s="21"/>
      <c r="T576" s="21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</row>
    <row r="577" spans="1:61" ht="13">
      <c r="A577" s="12"/>
      <c r="B577" s="10"/>
      <c r="H577" s="14"/>
      <c r="M577" s="21"/>
      <c r="N577" s="21"/>
      <c r="O577" s="21"/>
      <c r="P577" s="21"/>
      <c r="Q577" s="21"/>
      <c r="R577" s="21"/>
      <c r="S577" s="21"/>
      <c r="T577" s="21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</row>
    <row r="578" spans="1:61" ht="13">
      <c r="A578" s="12"/>
      <c r="B578" s="10"/>
      <c r="H578" s="14"/>
      <c r="M578" s="21"/>
      <c r="N578" s="21"/>
      <c r="O578" s="21"/>
      <c r="P578" s="21"/>
      <c r="Q578" s="21"/>
      <c r="R578" s="21"/>
      <c r="S578" s="21"/>
      <c r="T578" s="21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</row>
    <row r="579" spans="1:61" ht="13">
      <c r="A579" s="12"/>
      <c r="B579" s="10"/>
      <c r="H579" s="14"/>
      <c r="M579" s="21"/>
      <c r="N579" s="21"/>
      <c r="O579" s="21"/>
      <c r="P579" s="21"/>
      <c r="Q579" s="21"/>
      <c r="R579" s="21"/>
      <c r="S579" s="21"/>
      <c r="T579" s="21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</row>
    <row r="580" spans="1:61" ht="13">
      <c r="A580" s="12"/>
      <c r="B580" s="10"/>
      <c r="H580" s="14"/>
      <c r="M580" s="21"/>
      <c r="N580" s="21"/>
      <c r="O580" s="21"/>
      <c r="P580" s="21"/>
      <c r="Q580" s="21"/>
      <c r="R580" s="21"/>
      <c r="S580" s="21"/>
      <c r="T580" s="21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</row>
    <row r="581" spans="1:61" ht="13">
      <c r="A581" s="12"/>
      <c r="B581" s="10"/>
      <c r="H581" s="14"/>
      <c r="M581" s="21"/>
      <c r="N581" s="21"/>
      <c r="O581" s="21"/>
      <c r="P581" s="21"/>
      <c r="Q581" s="21"/>
      <c r="R581" s="21"/>
      <c r="S581" s="21"/>
      <c r="T581" s="21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</row>
    <row r="582" spans="1:61" ht="13">
      <c r="A582" s="12"/>
      <c r="B582" s="10"/>
      <c r="H582" s="14"/>
      <c r="M582" s="21"/>
      <c r="N582" s="21"/>
      <c r="O582" s="21"/>
      <c r="P582" s="21"/>
      <c r="Q582" s="21"/>
      <c r="R582" s="21"/>
      <c r="S582" s="21"/>
      <c r="T582" s="21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</row>
    <row r="583" spans="1:61" ht="13">
      <c r="A583" s="12"/>
      <c r="B583" s="10"/>
      <c r="H583" s="14"/>
      <c r="M583" s="21"/>
      <c r="N583" s="21"/>
      <c r="O583" s="21"/>
      <c r="P583" s="21"/>
      <c r="Q583" s="21"/>
      <c r="R583" s="21"/>
      <c r="S583" s="21"/>
      <c r="T583" s="21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</row>
    <row r="584" spans="1:61" ht="13">
      <c r="A584" s="12"/>
      <c r="B584" s="10"/>
      <c r="H584" s="14"/>
      <c r="M584" s="21"/>
      <c r="N584" s="21"/>
      <c r="O584" s="21"/>
      <c r="P584" s="21"/>
      <c r="Q584" s="21"/>
      <c r="R584" s="21"/>
      <c r="S584" s="21"/>
      <c r="T584" s="21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</row>
    <row r="585" spans="1:61" ht="13">
      <c r="A585" s="12"/>
      <c r="B585" s="10"/>
      <c r="H585" s="14"/>
      <c r="M585" s="21"/>
      <c r="N585" s="21"/>
      <c r="O585" s="21"/>
      <c r="P585" s="21"/>
      <c r="Q585" s="21"/>
      <c r="R585" s="21"/>
      <c r="S585" s="21"/>
      <c r="T585" s="21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</row>
    <row r="586" spans="1:61" ht="13">
      <c r="A586" s="12"/>
      <c r="B586" s="10"/>
      <c r="H586" s="14"/>
      <c r="M586" s="21"/>
      <c r="N586" s="21"/>
      <c r="O586" s="21"/>
      <c r="P586" s="21"/>
      <c r="Q586" s="21"/>
      <c r="R586" s="21"/>
      <c r="S586" s="21"/>
      <c r="T586" s="21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</row>
    <row r="587" spans="1:61" ht="13">
      <c r="A587" s="12"/>
      <c r="B587" s="10"/>
      <c r="H587" s="14"/>
      <c r="M587" s="21"/>
      <c r="N587" s="21"/>
      <c r="O587" s="21"/>
      <c r="P587" s="21"/>
      <c r="Q587" s="21"/>
      <c r="R587" s="21"/>
      <c r="S587" s="21"/>
      <c r="T587" s="21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</row>
    <row r="588" spans="1:61" ht="13">
      <c r="A588" s="12"/>
      <c r="B588" s="10"/>
      <c r="H588" s="14"/>
      <c r="M588" s="21"/>
      <c r="N588" s="21"/>
      <c r="O588" s="21"/>
      <c r="P588" s="21"/>
      <c r="Q588" s="21"/>
      <c r="R588" s="21"/>
      <c r="S588" s="21"/>
      <c r="T588" s="21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</row>
    <row r="589" spans="1:61" ht="13">
      <c r="A589" s="12"/>
      <c r="B589" s="10"/>
      <c r="H589" s="14"/>
      <c r="M589" s="21"/>
      <c r="N589" s="21"/>
      <c r="O589" s="21"/>
      <c r="P589" s="21"/>
      <c r="Q589" s="21"/>
      <c r="R589" s="21"/>
      <c r="S589" s="21"/>
      <c r="T589" s="21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</row>
    <row r="590" spans="1:61" ht="13">
      <c r="A590" s="12"/>
      <c r="B590" s="10"/>
      <c r="H590" s="14"/>
      <c r="M590" s="21"/>
      <c r="N590" s="21"/>
      <c r="O590" s="21"/>
      <c r="P590" s="21"/>
      <c r="Q590" s="21"/>
      <c r="R590" s="21"/>
      <c r="S590" s="21"/>
      <c r="T590" s="21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</row>
    <row r="591" spans="1:61" ht="13">
      <c r="A591" s="12"/>
      <c r="B591" s="10"/>
      <c r="H591" s="14"/>
      <c r="M591" s="21"/>
      <c r="N591" s="21"/>
      <c r="O591" s="21"/>
      <c r="P591" s="21"/>
      <c r="Q591" s="21"/>
      <c r="R591" s="21"/>
      <c r="S591" s="21"/>
      <c r="T591" s="21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</row>
    <row r="592" spans="1:61" ht="13">
      <c r="A592" s="12"/>
      <c r="B592" s="10"/>
      <c r="H592" s="14"/>
      <c r="M592" s="21"/>
      <c r="N592" s="21"/>
      <c r="O592" s="21"/>
      <c r="P592" s="21"/>
      <c r="Q592" s="21"/>
      <c r="R592" s="21"/>
      <c r="S592" s="21"/>
      <c r="T592" s="21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</row>
    <row r="593" spans="1:61" ht="13">
      <c r="A593" s="12"/>
      <c r="B593" s="10"/>
      <c r="H593" s="14"/>
      <c r="M593" s="21"/>
      <c r="N593" s="21"/>
      <c r="O593" s="21"/>
      <c r="P593" s="21"/>
      <c r="Q593" s="21"/>
      <c r="R593" s="21"/>
      <c r="S593" s="21"/>
      <c r="T593" s="21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</row>
    <row r="594" spans="1:61" ht="13">
      <c r="A594" s="12"/>
      <c r="B594" s="10"/>
      <c r="H594" s="14"/>
      <c r="M594" s="21"/>
      <c r="N594" s="21"/>
      <c r="O594" s="21"/>
      <c r="P594" s="21"/>
      <c r="Q594" s="21"/>
      <c r="R594" s="21"/>
      <c r="S594" s="21"/>
      <c r="T594" s="21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</row>
    <row r="595" spans="1:61" ht="13">
      <c r="A595" s="12"/>
      <c r="B595" s="10"/>
      <c r="H595" s="14"/>
      <c r="M595" s="21"/>
      <c r="N595" s="21"/>
      <c r="O595" s="21"/>
      <c r="P595" s="21"/>
      <c r="Q595" s="21"/>
      <c r="R595" s="21"/>
      <c r="S595" s="21"/>
      <c r="T595" s="21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</row>
    <row r="596" spans="1:61" ht="13">
      <c r="A596" s="12"/>
      <c r="B596" s="10"/>
      <c r="H596" s="14"/>
      <c r="M596" s="21"/>
      <c r="N596" s="21"/>
      <c r="O596" s="21"/>
      <c r="P596" s="21"/>
      <c r="Q596" s="21"/>
      <c r="R596" s="21"/>
      <c r="S596" s="21"/>
      <c r="T596" s="21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</row>
    <row r="597" spans="1:61" ht="13">
      <c r="A597" s="12"/>
      <c r="B597" s="10"/>
      <c r="H597" s="14"/>
      <c r="M597" s="21"/>
      <c r="N597" s="21"/>
      <c r="O597" s="21"/>
      <c r="P597" s="21"/>
      <c r="Q597" s="21"/>
      <c r="R597" s="21"/>
      <c r="S597" s="21"/>
      <c r="T597" s="21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</row>
    <row r="598" spans="1:61" ht="13">
      <c r="A598" s="12"/>
      <c r="B598" s="10"/>
      <c r="H598" s="14"/>
      <c r="M598" s="21"/>
      <c r="N598" s="21"/>
      <c r="O598" s="21"/>
      <c r="P598" s="21"/>
      <c r="Q598" s="21"/>
      <c r="R598" s="21"/>
      <c r="S598" s="21"/>
      <c r="T598" s="21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</row>
    <row r="599" spans="1:61" ht="13">
      <c r="A599" s="12"/>
      <c r="B599" s="10"/>
      <c r="H599" s="14"/>
      <c r="M599" s="21"/>
      <c r="N599" s="21"/>
      <c r="O599" s="21"/>
      <c r="P599" s="21"/>
      <c r="Q599" s="21"/>
      <c r="R599" s="21"/>
      <c r="S599" s="21"/>
      <c r="T599" s="21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</row>
    <row r="600" spans="1:61" ht="13">
      <c r="A600" s="12"/>
      <c r="B600" s="10"/>
      <c r="H600" s="14"/>
      <c r="M600" s="21"/>
      <c r="N600" s="21"/>
      <c r="O600" s="21"/>
      <c r="P600" s="21"/>
      <c r="Q600" s="21"/>
      <c r="R600" s="21"/>
      <c r="S600" s="21"/>
      <c r="T600" s="21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</row>
    <row r="601" spans="1:61" ht="13">
      <c r="A601" s="12"/>
      <c r="B601" s="10"/>
      <c r="H601" s="14"/>
      <c r="M601" s="21"/>
      <c r="N601" s="21"/>
      <c r="O601" s="21"/>
      <c r="P601" s="21"/>
      <c r="Q601" s="21"/>
      <c r="R601" s="21"/>
      <c r="S601" s="21"/>
      <c r="T601" s="21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</row>
    <row r="602" spans="1:61" ht="13">
      <c r="A602" s="12"/>
      <c r="B602" s="10"/>
      <c r="H602" s="14"/>
      <c r="M602" s="21"/>
      <c r="N602" s="21"/>
      <c r="O602" s="21"/>
      <c r="P602" s="21"/>
      <c r="Q602" s="21"/>
      <c r="R602" s="21"/>
      <c r="S602" s="21"/>
      <c r="T602" s="21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</row>
    <row r="603" spans="1:61" ht="13">
      <c r="A603" s="12"/>
      <c r="B603" s="10"/>
      <c r="H603" s="14"/>
      <c r="M603" s="21"/>
      <c r="N603" s="21"/>
      <c r="O603" s="21"/>
      <c r="P603" s="21"/>
      <c r="Q603" s="21"/>
      <c r="R603" s="21"/>
      <c r="S603" s="21"/>
      <c r="T603" s="21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</row>
    <row r="604" spans="1:61" ht="13">
      <c r="A604" s="12"/>
      <c r="B604" s="10"/>
      <c r="H604" s="14"/>
      <c r="M604" s="21"/>
      <c r="N604" s="21"/>
      <c r="O604" s="21"/>
      <c r="P604" s="21"/>
      <c r="Q604" s="21"/>
      <c r="R604" s="21"/>
      <c r="S604" s="21"/>
      <c r="T604" s="21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</row>
    <row r="605" spans="1:61" ht="13">
      <c r="A605" s="12"/>
      <c r="B605" s="10"/>
      <c r="H605" s="14"/>
      <c r="M605" s="21"/>
      <c r="N605" s="21"/>
      <c r="O605" s="21"/>
      <c r="P605" s="21"/>
      <c r="Q605" s="21"/>
      <c r="R605" s="21"/>
      <c r="S605" s="21"/>
      <c r="T605" s="21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</row>
    <row r="606" spans="1:61" ht="13">
      <c r="A606" s="12"/>
      <c r="B606" s="10"/>
      <c r="H606" s="14"/>
      <c r="M606" s="21"/>
      <c r="N606" s="21"/>
      <c r="O606" s="21"/>
      <c r="P606" s="21"/>
      <c r="Q606" s="21"/>
      <c r="R606" s="21"/>
      <c r="S606" s="21"/>
      <c r="T606" s="21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</row>
    <row r="607" spans="1:61" ht="13">
      <c r="A607" s="12"/>
      <c r="B607" s="10"/>
      <c r="H607" s="14"/>
      <c r="M607" s="21"/>
      <c r="N607" s="21"/>
      <c r="O607" s="21"/>
      <c r="P607" s="21"/>
      <c r="Q607" s="21"/>
      <c r="R607" s="21"/>
      <c r="S607" s="21"/>
      <c r="T607" s="21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</row>
    <row r="608" spans="1:61" ht="13">
      <c r="A608" s="12"/>
      <c r="B608" s="10"/>
      <c r="H608" s="14"/>
      <c r="M608" s="21"/>
      <c r="N608" s="21"/>
      <c r="O608" s="21"/>
      <c r="P608" s="21"/>
      <c r="Q608" s="21"/>
      <c r="R608" s="21"/>
      <c r="S608" s="21"/>
      <c r="T608" s="21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</row>
    <row r="609" spans="1:61" ht="13">
      <c r="A609" s="12"/>
      <c r="B609" s="10"/>
      <c r="H609" s="14"/>
      <c r="M609" s="21"/>
      <c r="N609" s="21"/>
      <c r="O609" s="21"/>
      <c r="P609" s="21"/>
      <c r="Q609" s="21"/>
      <c r="R609" s="21"/>
      <c r="S609" s="21"/>
      <c r="T609" s="21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</row>
    <row r="610" spans="1:61" ht="13">
      <c r="A610" s="12"/>
      <c r="B610" s="10"/>
      <c r="H610" s="14"/>
      <c r="M610" s="21"/>
      <c r="N610" s="21"/>
      <c r="O610" s="21"/>
      <c r="P610" s="21"/>
      <c r="Q610" s="21"/>
      <c r="R610" s="21"/>
      <c r="S610" s="21"/>
      <c r="T610" s="21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</row>
    <row r="611" spans="1:61" ht="13">
      <c r="A611" s="12"/>
      <c r="B611" s="10"/>
      <c r="H611" s="14"/>
      <c r="M611" s="21"/>
      <c r="N611" s="21"/>
      <c r="O611" s="21"/>
      <c r="P611" s="21"/>
      <c r="Q611" s="21"/>
      <c r="R611" s="21"/>
      <c r="S611" s="21"/>
      <c r="T611" s="21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</row>
    <row r="612" spans="1:61" ht="13">
      <c r="A612" s="12"/>
      <c r="B612" s="10"/>
      <c r="H612" s="14"/>
      <c r="M612" s="21"/>
      <c r="N612" s="21"/>
      <c r="O612" s="21"/>
      <c r="P612" s="21"/>
      <c r="Q612" s="21"/>
      <c r="R612" s="21"/>
      <c r="S612" s="21"/>
      <c r="T612" s="21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</row>
    <row r="613" spans="1:61" ht="13">
      <c r="A613" s="12"/>
      <c r="B613" s="10"/>
      <c r="H613" s="14"/>
      <c r="M613" s="21"/>
      <c r="N613" s="21"/>
      <c r="O613" s="21"/>
      <c r="P613" s="21"/>
      <c r="Q613" s="21"/>
      <c r="R613" s="21"/>
      <c r="S613" s="21"/>
      <c r="T613" s="21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</row>
    <row r="614" spans="1:61" ht="13">
      <c r="A614" s="12"/>
      <c r="B614" s="10"/>
      <c r="H614" s="14"/>
      <c r="M614" s="21"/>
      <c r="N614" s="21"/>
      <c r="O614" s="21"/>
      <c r="P614" s="21"/>
      <c r="Q614" s="21"/>
      <c r="R614" s="21"/>
      <c r="S614" s="21"/>
      <c r="T614" s="21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</row>
    <row r="615" spans="1:61" ht="13">
      <c r="A615" s="12"/>
      <c r="B615" s="10"/>
      <c r="H615" s="14"/>
      <c r="M615" s="21"/>
      <c r="N615" s="21"/>
      <c r="O615" s="21"/>
      <c r="P615" s="21"/>
      <c r="Q615" s="21"/>
      <c r="R615" s="21"/>
      <c r="S615" s="21"/>
      <c r="T615" s="21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</row>
    <row r="616" spans="1:61" ht="13">
      <c r="A616" s="12"/>
      <c r="B616" s="10"/>
      <c r="H616" s="14"/>
      <c r="M616" s="21"/>
      <c r="N616" s="21"/>
      <c r="O616" s="21"/>
      <c r="P616" s="21"/>
      <c r="Q616" s="21"/>
      <c r="R616" s="21"/>
      <c r="S616" s="21"/>
      <c r="T616" s="21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</row>
    <row r="617" spans="1:61" ht="13">
      <c r="A617" s="12"/>
      <c r="B617" s="10"/>
      <c r="H617" s="14"/>
      <c r="M617" s="21"/>
      <c r="N617" s="21"/>
      <c r="O617" s="21"/>
      <c r="P617" s="21"/>
      <c r="Q617" s="21"/>
      <c r="R617" s="21"/>
      <c r="S617" s="21"/>
      <c r="T617" s="21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</row>
    <row r="618" spans="1:61" ht="13">
      <c r="A618" s="12"/>
      <c r="B618" s="10"/>
      <c r="H618" s="14"/>
      <c r="M618" s="21"/>
      <c r="N618" s="21"/>
      <c r="O618" s="21"/>
      <c r="P618" s="21"/>
      <c r="Q618" s="21"/>
      <c r="R618" s="21"/>
      <c r="S618" s="21"/>
      <c r="T618" s="21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</row>
    <row r="619" spans="1:61" ht="13">
      <c r="A619" s="12"/>
      <c r="B619" s="10"/>
      <c r="H619" s="14"/>
      <c r="M619" s="21"/>
      <c r="N619" s="21"/>
      <c r="O619" s="21"/>
      <c r="P619" s="21"/>
      <c r="Q619" s="21"/>
      <c r="R619" s="21"/>
      <c r="S619" s="21"/>
      <c r="T619" s="21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</row>
    <row r="620" spans="1:61" ht="13">
      <c r="A620" s="12"/>
      <c r="B620" s="10"/>
      <c r="H620" s="14"/>
      <c r="M620" s="21"/>
      <c r="N620" s="21"/>
      <c r="O620" s="21"/>
      <c r="P620" s="21"/>
      <c r="Q620" s="21"/>
      <c r="R620" s="21"/>
      <c r="S620" s="21"/>
      <c r="T620" s="21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</row>
    <row r="621" spans="1:61" ht="13">
      <c r="A621" s="12"/>
      <c r="B621" s="10"/>
      <c r="H621" s="14"/>
      <c r="M621" s="21"/>
      <c r="N621" s="21"/>
      <c r="O621" s="21"/>
      <c r="P621" s="21"/>
      <c r="Q621" s="21"/>
      <c r="R621" s="21"/>
      <c r="S621" s="21"/>
      <c r="T621" s="21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</row>
    <row r="622" spans="1:61" ht="13">
      <c r="A622" s="12"/>
      <c r="B622" s="10"/>
      <c r="H622" s="14"/>
      <c r="M622" s="21"/>
      <c r="N622" s="21"/>
      <c r="O622" s="21"/>
      <c r="P622" s="21"/>
      <c r="Q622" s="21"/>
      <c r="R622" s="21"/>
      <c r="S622" s="21"/>
      <c r="T622" s="21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</row>
    <row r="623" spans="1:61" ht="13">
      <c r="A623" s="12"/>
      <c r="B623" s="10"/>
      <c r="H623" s="14"/>
      <c r="M623" s="21"/>
      <c r="N623" s="21"/>
      <c r="O623" s="21"/>
      <c r="P623" s="21"/>
      <c r="Q623" s="21"/>
      <c r="R623" s="21"/>
      <c r="S623" s="21"/>
      <c r="T623" s="21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</row>
    <row r="624" spans="1:61" ht="13">
      <c r="A624" s="12"/>
      <c r="B624" s="10"/>
      <c r="H624" s="14"/>
      <c r="M624" s="21"/>
      <c r="N624" s="21"/>
      <c r="O624" s="21"/>
      <c r="P624" s="21"/>
      <c r="Q624" s="21"/>
      <c r="R624" s="21"/>
      <c r="S624" s="21"/>
      <c r="T624" s="21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</row>
    <row r="625" spans="1:61" ht="13">
      <c r="A625" s="12"/>
      <c r="B625" s="10"/>
      <c r="H625" s="14"/>
      <c r="M625" s="21"/>
      <c r="N625" s="21"/>
      <c r="O625" s="21"/>
      <c r="P625" s="21"/>
      <c r="Q625" s="21"/>
      <c r="R625" s="21"/>
      <c r="S625" s="21"/>
      <c r="T625" s="21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</row>
    <row r="626" spans="1:61" ht="13">
      <c r="A626" s="12"/>
      <c r="B626" s="10"/>
      <c r="H626" s="14"/>
      <c r="M626" s="21"/>
      <c r="N626" s="21"/>
      <c r="O626" s="21"/>
      <c r="P626" s="21"/>
      <c r="Q626" s="21"/>
      <c r="R626" s="21"/>
      <c r="S626" s="21"/>
      <c r="T626" s="21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</row>
    <row r="627" spans="1:61" ht="13">
      <c r="A627" s="12"/>
      <c r="B627" s="10"/>
      <c r="H627" s="14"/>
      <c r="M627" s="21"/>
      <c r="N627" s="21"/>
      <c r="O627" s="21"/>
      <c r="P627" s="21"/>
      <c r="Q627" s="21"/>
      <c r="R627" s="21"/>
      <c r="S627" s="21"/>
      <c r="T627" s="21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</row>
    <row r="628" spans="1:61" ht="13">
      <c r="A628" s="12"/>
      <c r="B628" s="10"/>
      <c r="H628" s="14"/>
      <c r="M628" s="21"/>
      <c r="N628" s="21"/>
      <c r="O628" s="21"/>
      <c r="P628" s="21"/>
      <c r="Q628" s="21"/>
      <c r="R628" s="21"/>
      <c r="S628" s="21"/>
      <c r="T628" s="21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</row>
    <row r="629" spans="1:61" ht="13">
      <c r="A629" s="12"/>
      <c r="B629" s="10"/>
      <c r="H629" s="14"/>
      <c r="M629" s="21"/>
      <c r="N629" s="21"/>
      <c r="O629" s="21"/>
      <c r="P629" s="21"/>
      <c r="Q629" s="21"/>
      <c r="R629" s="21"/>
      <c r="S629" s="21"/>
      <c r="T629" s="21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</row>
    <row r="630" spans="1:61" ht="13">
      <c r="A630" s="12"/>
      <c r="B630" s="10"/>
      <c r="H630" s="14"/>
      <c r="M630" s="21"/>
      <c r="N630" s="21"/>
      <c r="O630" s="21"/>
      <c r="P630" s="21"/>
      <c r="Q630" s="21"/>
      <c r="R630" s="21"/>
      <c r="S630" s="21"/>
      <c r="T630" s="21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</row>
    <row r="631" spans="1:61" ht="13">
      <c r="A631" s="12"/>
      <c r="B631" s="10"/>
      <c r="H631" s="14"/>
      <c r="M631" s="21"/>
      <c r="N631" s="21"/>
      <c r="O631" s="21"/>
      <c r="P631" s="21"/>
      <c r="Q631" s="21"/>
      <c r="R631" s="21"/>
      <c r="S631" s="21"/>
      <c r="T631" s="21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</row>
    <row r="632" spans="1:61" ht="13">
      <c r="A632" s="12"/>
      <c r="B632" s="10"/>
      <c r="H632" s="14"/>
      <c r="M632" s="21"/>
      <c r="N632" s="21"/>
      <c r="O632" s="21"/>
      <c r="P632" s="21"/>
      <c r="Q632" s="21"/>
      <c r="R632" s="21"/>
      <c r="S632" s="21"/>
      <c r="T632" s="21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</row>
    <row r="633" spans="1:61" ht="13">
      <c r="A633" s="12"/>
      <c r="B633" s="10"/>
      <c r="H633" s="14"/>
      <c r="M633" s="21"/>
      <c r="N633" s="21"/>
      <c r="O633" s="21"/>
      <c r="P633" s="21"/>
      <c r="Q633" s="21"/>
      <c r="R633" s="21"/>
      <c r="S633" s="21"/>
      <c r="T633" s="21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</row>
    <row r="634" spans="1:61" ht="13">
      <c r="A634" s="12"/>
      <c r="B634" s="10"/>
      <c r="H634" s="14"/>
      <c r="M634" s="21"/>
      <c r="N634" s="21"/>
      <c r="O634" s="21"/>
      <c r="P634" s="21"/>
      <c r="Q634" s="21"/>
      <c r="R634" s="21"/>
      <c r="S634" s="21"/>
      <c r="T634" s="21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</row>
    <row r="635" spans="1:61" ht="13">
      <c r="A635" s="12"/>
      <c r="B635" s="10"/>
      <c r="H635" s="14"/>
      <c r="M635" s="21"/>
      <c r="N635" s="21"/>
      <c r="O635" s="21"/>
      <c r="P635" s="21"/>
      <c r="Q635" s="21"/>
      <c r="R635" s="21"/>
      <c r="S635" s="21"/>
      <c r="T635" s="21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</row>
    <row r="636" spans="1:61" ht="13">
      <c r="A636" s="12"/>
      <c r="B636" s="10"/>
      <c r="H636" s="14"/>
      <c r="M636" s="21"/>
      <c r="N636" s="21"/>
      <c r="O636" s="21"/>
      <c r="P636" s="21"/>
      <c r="Q636" s="21"/>
      <c r="R636" s="21"/>
      <c r="S636" s="21"/>
      <c r="T636" s="21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</row>
    <row r="637" spans="1:61" ht="13">
      <c r="A637" s="12"/>
      <c r="B637" s="10"/>
      <c r="H637" s="14"/>
      <c r="M637" s="21"/>
      <c r="N637" s="21"/>
      <c r="O637" s="21"/>
      <c r="P637" s="21"/>
      <c r="Q637" s="21"/>
      <c r="R637" s="21"/>
      <c r="S637" s="21"/>
      <c r="T637" s="21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</row>
    <row r="638" spans="1:61" ht="13">
      <c r="A638" s="12"/>
      <c r="B638" s="10"/>
      <c r="H638" s="14"/>
      <c r="M638" s="21"/>
      <c r="N638" s="21"/>
      <c r="O638" s="21"/>
      <c r="P638" s="21"/>
      <c r="Q638" s="21"/>
      <c r="R638" s="21"/>
      <c r="S638" s="21"/>
      <c r="T638" s="21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</row>
    <row r="639" spans="1:61" ht="13">
      <c r="A639" s="12"/>
      <c r="B639" s="10"/>
      <c r="H639" s="14"/>
      <c r="M639" s="21"/>
      <c r="N639" s="21"/>
      <c r="O639" s="21"/>
      <c r="P639" s="21"/>
      <c r="Q639" s="21"/>
      <c r="R639" s="21"/>
      <c r="S639" s="21"/>
      <c r="T639" s="21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</row>
    <row r="640" spans="1:61" ht="13">
      <c r="A640" s="12"/>
      <c r="B640" s="10"/>
      <c r="H640" s="14"/>
      <c r="M640" s="21"/>
      <c r="N640" s="21"/>
      <c r="O640" s="21"/>
      <c r="P640" s="21"/>
      <c r="Q640" s="21"/>
      <c r="R640" s="21"/>
      <c r="S640" s="21"/>
      <c r="T640" s="21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</row>
    <row r="641" spans="1:61" ht="13">
      <c r="A641" s="12"/>
      <c r="B641" s="10"/>
      <c r="H641" s="14"/>
      <c r="M641" s="21"/>
      <c r="N641" s="21"/>
      <c r="O641" s="21"/>
      <c r="P641" s="21"/>
      <c r="Q641" s="21"/>
      <c r="R641" s="21"/>
      <c r="S641" s="21"/>
      <c r="T641" s="21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</row>
    <row r="642" spans="1:61" ht="13">
      <c r="A642" s="12"/>
      <c r="B642" s="10"/>
      <c r="H642" s="14"/>
      <c r="M642" s="21"/>
      <c r="N642" s="21"/>
      <c r="O642" s="21"/>
      <c r="P642" s="21"/>
      <c r="Q642" s="21"/>
      <c r="R642" s="21"/>
      <c r="S642" s="21"/>
      <c r="T642" s="21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</row>
    <row r="643" spans="1:61" ht="13">
      <c r="A643" s="12"/>
      <c r="B643" s="10"/>
      <c r="H643" s="14"/>
      <c r="M643" s="21"/>
      <c r="N643" s="21"/>
      <c r="O643" s="21"/>
      <c r="P643" s="21"/>
      <c r="Q643" s="21"/>
      <c r="R643" s="21"/>
      <c r="S643" s="21"/>
      <c r="T643" s="21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</row>
    <row r="644" spans="1:61" ht="13">
      <c r="A644" s="12"/>
      <c r="B644" s="10"/>
      <c r="H644" s="14"/>
      <c r="M644" s="21"/>
      <c r="N644" s="21"/>
      <c r="O644" s="21"/>
      <c r="P644" s="21"/>
      <c r="Q644" s="21"/>
      <c r="R644" s="21"/>
      <c r="S644" s="21"/>
      <c r="T644" s="21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</row>
    <row r="645" spans="1:61" ht="13">
      <c r="A645" s="12"/>
      <c r="B645" s="10"/>
      <c r="H645" s="14"/>
      <c r="M645" s="21"/>
      <c r="N645" s="21"/>
      <c r="O645" s="21"/>
      <c r="P645" s="21"/>
      <c r="Q645" s="21"/>
      <c r="R645" s="21"/>
      <c r="S645" s="21"/>
      <c r="T645" s="21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</row>
    <row r="646" spans="1:61" ht="13">
      <c r="A646" s="12"/>
      <c r="B646" s="10"/>
      <c r="H646" s="14"/>
      <c r="M646" s="21"/>
      <c r="N646" s="21"/>
      <c r="O646" s="21"/>
      <c r="P646" s="21"/>
      <c r="Q646" s="21"/>
      <c r="R646" s="21"/>
      <c r="S646" s="21"/>
      <c r="T646" s="21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</row>
    <row r="647" spans="1:61" ht="13">
      <c r="A647" s="12"/>
      <c r="B647" s="10"/>
      <c r="H647" s="14"/>
      <c r="M647" s="21"/>
      <c r="N647" s="21"/>
      <c r="O647" s="21"/>
      <c r="P647" s="21"/>
      <c r="Q647" s="21"/>
      <c r="R647" s="21"/>
      <c r="S647" s="21"/>
      <c r="T647" s="21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</row>
    <row r="648" spans="1:61" ht="13">
      <c r="A648" s="12"/>
      <c r="B648" s="10"/>
      <c r="H648" s="14"/>
      <c r="M648" s="21"/>
      <c r="N648" s="21"/>
      <c r="O648" s="21"/>
      <c r="P648" s="21"/>
      <c r="Q648" s="21"/>
      <c r="R648" s="21"/>
      <c r="S648" s="21"/>
      <c r="T648" s="21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</row>
    <row r="649" spans="1:61" ht="13">
      <c r="A649" s="12"/>
      <c r="B649" s="10"/>
      <c r="H649" s="14"/>
      <c r="M649" s="21"/>
      <c r="N649" s="21"/>
      <c r="O649" s="21"/>
      <c r="P649" s="21"/>
      <c r="Q649" s="21"/>
      <c r="R649" s="21"/>
      <c r="S649" s="21"/>
      <c r="T649" s="21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</row>
    <row r="650" spans="1:61" ht="13">
      <c r="A650" s="12"/>
      <c r="B650" s="10"/>
      <c r="H650" s="14"/>
      <c r="M650" s="21"/>
      <c r="N650" s="21"/>
      <c r="O650" s="21"/>
      <c r="P650" s="21"/>
      <c r="Q650" s="21"/>
      <c r="R650" s="21"/>
      <c r="S650" s="21"/>
      <c r="T650" s="21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</row>
    <row r="651" spans="1:61" ht="13">
      <c r="A651" s="12"/>
      <c r="B651" s="10"/>
      <c r="H651" s="14"/>
      <c r="M651" s="21"/>
      <c r="N651" s="21"/>
      <c r="O651" s="21"/>
      <c r="P651" s="21"/>
      <c r="Q651" s="21"/>
      <c r="R651" s="21"/>
      <c r="S651" s="21"/>
      <c r="T651" s="21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</row>
    <row r="652" spans="1:61" ht="13">
      <c r="A652" s="12"/>
      <c r="B652" s="10"/>
      <c r="H652" s="14"/>
      <c r="M652" s="21"/>
      <c r="N652" s="21"/>
      <c r="O652" s="21"/>
      <c r="P652" s="21"/>
      <c r="Q652" s="21"/>
      <c r="R652" s="21"/>
      <c r="S652" s="21"/>
      <c r="T652" s="21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</row>
    <row r="653" spans="1:61" ht="13">
      <c r="A653" s="12"/>
      <c r="B653" s="10"/>
      <c r="H653" s="14"/>
      <c r="M653" s="21"/>
      <c r="N653" s="21"/>
      <c r="O653" s="21"/>
      <c r="P653" s="21"/>
      <c r="Q653" s="21"/>
      <c r="R653" s="21"/>
      <c r="S653" s="21"/>
      <c r="T653" s="21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</row>
    <row r="654" spans="1:61" ht="13">
      <c r="A654" s="12"/>
      <c r="B654" s="10"/>
      <c r="H654" s="14"/>
      <c r="M654" s="21"/>
      <c r="N654" s="21"/>
      <c r="O654" s="21"/>
      <c r="P654" s="21"/>
      <c r="Q654" s="21"/>
      <c r="R654" s="21"/>
      <c r="S654" s="21"/>
      <c r="T654" s="21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</row>
    <row r="655" spans="1:61" ht="13">
      <c r="A655" s="12"/>
      <c r="B655" s="10"/>
      <c r="H655" s="14"/>
      <c r="M655" s="21"/>
      <c r="N655" s="21"/>
      <c r="O655" s="21"/>
      <c r="P655" s="21"/>
      <c r="Q655" s="21"/>
      <c r="R655" s="21"/>
      <c r="S655" s="21"/>
      <c r="T655" s="21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</row>
    <row r="656" spans="1:61" ht="13">
      <c r="A656" s="12"/>
      <c r="B656" s="10"/>
      <c r="H656" s="14"/>
      <c r="M656" s="21"/>
      <c r="N656" s="21"/>
      <c r="O656" s="21"/>
      <c r="P656" s="21"/>
      <c r="Q656" s="21"/>
      <c r="R656" s="21"/>
      <c r="S656" s="21"/>
      <c r="T656" s="21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</row>
    <row r="657" spans="1:61" ht="13">
      <c r="A657" s="12"/>
      <c r="B657" s="10"/>
      <c r="H657" s="14"/>
      <c r="M657" s="21"/>
      <c r="N657" s="21"/>
      <c r="O657" s="21"/>
      <c r="P657" s="21"/>
      <c r="Q657" s="21"/>
      <c r="R657" s="21"/>
      <c r="S657" s="21"/>
      <c r="T657" s="21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</row>
    <row r="658" spans="1:61" ht="13">
      <c r="A658" s="12"/>
      <c r="B658" s="10"/>
      <c r="H658" s="14"/>
      <c r="M658" s="21"/>
      <c r="N658" s="21"/>
      <c r="O658" s="21"/>
      <c r="P658" s="21"/>
      <c r="Q658" s="21"/>
      <c r="R658" s="21"/>
      <c r="S658" s="21"/>
      <c r="T658" s="21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</row>
    <row r="659" spans="1:61" ht="13">
      <c r="A659" s="12"/>
      <c r="B659" s="10"/>
      <c r="H659" s="14"/>
      <c r="M659" s="21"/>
      <c r="N659" s="21"/>
      <c r="O659" s="21"/>
      <c r="P659" s="21"/>
      <c r="Q659" s="21"/>
      <c r="R659" s="21"/>
      <c r="S659" s="21"/>
      <c r="T659" s="21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</row>
    <row r="660" spans="1:61" ht="13">
      <c r="A660" s="12"/>
      <c r="B660" s="10"/>
      <c r="H660" s="14"/>
      <c r="M660" s="21"/>
      <c r="N660" s="21"/>
      <c r="O660" s="21"/>
      <c r="P660" s="21"/>
      <c r="Q660" s="21"/>
      <c r="R660" s="21"/>
      <c r="S660" s="21"/>
      <c r="T660" s="21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</row>
    <row r="661" spans="1:61" ht="13">
      <c r="A661" s="12"/>
      <c r="B661" s="10"/>
      <c r="H661" s="14"/>
      <c r="M661" s="21"/>
      <c r="N661" s="21"/>
      <c r="O661" s="21"/>
      <c r="P661" s="21"/>
      <c r="Q661" s="21"/>
      <c r="R661" s="21"/>
      <c r="S661" s="21"/>
      <c r="T661" s="21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</row>
    <row r="662" spans="1:61" ht="13">
      <c r="A662" s="12"/>
      <c r="B662" s="10"/>
      <c r="H662" s="14"/>
      <c r="M662" s="21"/>
      <c r="N662" s="21"/>
      <c r="O662" s="21"/>
      <c r="P662" s="21"/>
      <c r="Q662" s="21"/>
      <c r="R662" s="21"/>
      <c r="S662" s="21"/>
      <c r="T662" s="21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</row>
    <row r="663" spans="1:61" ht="13">
      <c r="A663" s="12"/>
      <c r="B663" s="10"/>
      <c r="H663" s="14"/>
      <c r="M663" s="21"/>
      <c r="N663" s="21"/>
      <c r="O663" s="21"/>
      <c r="P663" s="21"/>
      <c r="Q663" s="21"/>
      <c r="R663" s="21"/>
      <c r="S663" s="21"/>
      <c r="T663" s="21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</row>
    <row r="664" spans="1:61" ht="13">
      <c r="A664" s="12"/>
      <c r="B664" s="10"/>
      <c r="H664" s="14"/>
      <c r="M664" s="21"/>
      <c r="N664" s="21"/>
      <c r="O664" s="21"/>
      <c r="P664" s="21"/>
      <c r="Q664" s="21"/>
      <c r="R664" s="21"/>
      <c r="S664" s="21"/>
      <c r="T664" s="21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</row>
    <row r="665" spans="1:61" ht="13">
      <c r="A665" s="12"/>
      <c r="B665" s="10"/>
      <c r="H665" s="14"/>
      <c r="M665" s="21"/>
      <c r="N665" s="21"/>
      <c r="O665" s="21"/>
      <c r="P665" s="21"/>
      <c r="Q665" s="21"/>
      <c r="R665" s="21"/>
      <c r="S665" s="21"/>
      <c r="T665" s="21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</row>
    <row r="666" spans="1:61" ht="13">
      <c r="A666" s="12"/>
      <c r="B666" s="10"/>
      <c r="H666" s="14"/>
      <c r="M666" s="21"/>
      <c r="N666" s="21"/>
      <c r="O666" s="21"/>
      <c r="P666" s="21"/>
      <c r="Q666" s="21"/>
      <c r="R666" s="21"/>
      <c r="S666" s="21"/>
      <c r="T666" s="21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</row>
    <row r="667" spans="1:61" ht="13">
      <c r="A667" s="12"/>
      <c r="B667" s="10"/>
      <c r="H667" s="14"/>
      <c r="M667" s="21"/>
      <c r="N667" s="21"/>
      <c r="O667" s="21"/>
      <c r="P667" s="21"/>
      <c r="Q667" s="21"/>
      <c r="R667" s="21"/>
      <c r="S667" s="21"/>
      <c r="T667" s="21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</row>
    <row r="668" spans="1:61" ht="13">
      <c r="A668" s="12"/>
      <c r="B668" s="10"/>
      <c r="H668" s="14"/>
      <c r="M668" s="21"/>
      <c r="N668" s="21"/>
      <c r="O668" s="21"/>
      <c r="P668" s="21"/>
      <c r="Q668" s="21"/>
      <c r="R668" s="21"/>
      <c r="S668" s="21"/>
      <c r="T668" s="21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</row>
    <row r="669" spans="1:61" ht="13">
      <c r="A669" s="12"/>
      <c r="B669" s="10"/>
      <c r="H669" s="14"/>
      <c r="M669" s="21"/>
      <c r="N669" s="21"/>
      <c r="O669" s="21"/>
      <c r="P669" s="21"/>
      <c r="Q669" s="21"/>
      <c r="R669" s="21"/>
      <c r="S669" s="21"/>
      <c r="T669" s="21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</row>
    <row r="670" spans="1:61" ht="13">
      <c r="A670" s="12"/>
      <c r="B670" s="10"/>
      <c r="H670" s="14"/>
      <c r="M670" s="21"/>
      <c r="N670" s="21"/>
      <c r="O670" s="21"/>
      <c r="P670" s="21"/>
      <c r="Q670" s="21"/>
      <c r="R670" s="21"/>
      <c r="S670" s="21"/>
      <c r="T670" s="21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</row>
    <row r="671" spans="1:61" ht="13">
      <c r="A671" s="12"/>
      <c r="B671" s="10"/>
      <c r="H671" s="14"/>
      <c r="M671" s="21"/>
      <c r="N671" s="21"/>
      <c r="O671" s="21"/>
      <c r="P671" s="21"/>
      <c r="Q671" s="21"/>
      <c r="R671" s="21"/>
      <c r="S671" s="21"/>
      <c r="T671" s="21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</row>
    <row r="672" spans="1:61" ht="13">
      <c r="A672" s="12"/>
      <c r="B672" s="10"/>
      <c r="H672" s="14"/>
      <c r="M672" s="21"/>
      <c r="N672" s="21"/>
      <c r="O672" s="21"/>
      <c r="P672" s="21"/>
      <c r="Q672" s="21"/>
      <c r="R672" s="21"/>
      <c r="S672" s="21"/>
      <c r="T672" s="21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</row>
    <row r="673" spans="1:61" ht="13">
      <c r="A673" s="12"/>
      <c r="B673" s="10"/>
      <c r="H673" s="14"/>
      <c r="M673" s="21"/>
      <c r="N673" s="21"/>
      <c r="O673" s="21"/>
      <c r="P673" s="21"/>
      <c r="Q673" s="21"/>
      <c r="R673" s="21"/>
      <c r="S673" s="21"/>
      <c r="T673" s="21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</row>
    <row r="674" spans="1:61" ht="13">
      <c r="A674" s="12"/>
      <c r="B674" s="10"/>
      <c r="H674" s="14"/>
      <c r="M674" s="21"/>
      <c r="N674" s="21"/>
      <c r="O674" s="21"/>
      <c r="P674" s="21"/>
      <c r="Q674" s="21"/>
      <c r="R674" s="21"/>
      <c r="S674" s="21"/>
      <c r="T674" s="21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</row>
    <row r="675" spans="1:61" ht="13">
      <c r="A675" s="12"/>
      <c r="B675" s="10"/>
      <c r="H675" s="14"/>
      <c r="M675" s="21"/>
      <c r="N675" s="21"/>
      <c r="O675" s="21"/>
      <c r="P675" s="21"/>
      <c r="Q675" s="21"/>
      <c r="R675" s="21"/>
      <c r="S675" s="21"/>
      <c r="T675" s="21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</row>
    <row r="676" spans="1:61" ht="13">
      <c r="A676" s="12"/>
      <c r="B676" s="10"/>
      <c r="H676" s="14"/>
      <c r="M676" s="21"/>
      <c r="N676" s="21"/>
      <c r="O676" s="21"/>
      <c r="P676" s="21"/>
      <c r="Q676" s="21"/>
      <c r="R676" s="21"/>
      <c r="S676" s="21"/>
      <c r="T676" s="21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</row>
    <row r="677" spans="1:61" ht="13">
      <c r="A677" s="12"/>
      <c r="B677" s="10"/>
      <c r="H677" s="14"/>
      <c r="M677" s="21"/>
      <c r="N677" s="21"/>
      <c r="O677" s="21"/>
      <c r="P677" s="21"/>
      <c r="Q677" s="21"/>
      <c r="R677" s="21"/>
      <c r="S677" s="21"/>
      <c r="T677" s="21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</row>
    <row r="678" spans="1:61" ht="13">
      <c r="A678" s="12"/>
      <c r="B678" s="10"/>
      <c r="H678" s="14"/>
      <c r="M678" s="21"/>
      <c r="N678" s="21"/>
      <c r="O678" s="21"/>
      <c r="P678" s="21"/>
      <c r="Q678" s="21"/>
      <c r="R678" s="21"/>
      <c r="S678" s="21"/>
      <c r="T678" s="21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</row>
    <row r="679" spans="1:61" ht="13">
      <c r="A679" s="12"/>
      <c r="B679" s="10"/>
      <c r="H679" s="14"/>
      <c r="M679" s="21"/>
      <c r="N679" s="21"/>
      <c r="O679" s="21"/>
      <c r="P679" s="21"/>
      <c r="Q679" s="21"/>
      <c r="R679" s="21"/>
      <c r="S679" s="21"/>
      <c r="T679" s="21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</row>
    <row r="680" spans="1:61" ht="13">
      <c r="A680" s="12"/>
      <c r="B680" s="10"/>
      <c r="H680" s="14"/>
      <c r="M680" s="21"/>
      <c r="N680" s="21"/>
      <c r="O680" s="21"/>
      <c r="P680" s="21"/>
      <c r="Q680" s="21"/>
      <c r="R680" s="21"/>
      <c r="S680" s="21"/>
      <c r="T680" s="21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</row>
    <row r="681" spans="1:61" ht="13">
      <c r="A681" s="12"/>
      <c r="B681" s="10"/>
      <c r="H681" s="14"/>
      <c r="M681" s="21"/>
      <c r="N681" s="21"/>
      <c r="O681" s="21"/>
      <c r="P681" s="21"/>
      <c r="Q681" s="21"/>
      <c r="R681" s="21"/>
      <c r="S681" s="21"/>
      <c r="T681" s="21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</row>
    <row r="682" spans="1:61" ht="13">
      <c r="A682" s="12"/>
      <c r="B682" s="10"/>
      <c r="H682" s="14"/>
      <c r="M682" s="21"/>
      <c r="N682" s="21"/>
      <c r="O682" s="21"/>
      <c r="P682" s="21"/>
      <c r="Q682" s="21"/>
      <c r="R682" s="21"/>
      <c r="S682" s="21"/>
      <c r="T682" s="21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</row>
    <row r="683" spans="1:61" ht="13">
      <c r="A683" s="12"/>
      <c r="B683" s="10"/>
      <c r="H683" s="14"/>
      <c r="M683" s="21"/>
      <c r="N683" s="21"/>
      <c r="O683" s="21"/>
      <c r="P683" s="21"/>
      <c r="Q683" s="21"/>
      <c r="R683" s="21"/>
      <c r="S683" s="21"/>
      <c r="T683" s="21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</row>
    <row r="684" spans="1:61" ht="13">
      <c r="A684" s="12"/>
      <c r="B684" s="10"/>
      <c r="H684" s="14"/>
      <c r="M684" s="21"/>
      <c r="N684" s="21"/>
      <c r="O684" s="21"/>
      <c r="P684" s="21"/>
      <c r="Q684" s="21"/>
      <c r="R684" s="21"/>
      <c r="S684" s="21"/>
      <c r="T684" s="21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</row>
    <row r="685" spans="1:61" ht="13">
      <c r="A685" s="12"/>
      <c r="B685" s="10"/>
      <c r="H685" s="14"/>
      <c r="M685" s="21"/>
      <c r="N685" s="21"/>
      <c r="O685" s="21"/>
      <c r="P685" s="21"/>
      <c r="Q685" s="21"/>
      <c r="R685" s="21"/>
      <c r="S685" s="21"/>
      <c r="T685" s="21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</row>
    <row r="686" spans="1:61" ht="13">
      <c r="A686" s="12"/>
      <c r="B686" s="10"/>
      <c r="H686" s="14"/>
      <c r="M686" s="21"/>
      <c r="N686" s="21"/>
      <c r="O686" s="21"/>
      <c r="P686" s="21"/>
      <c r="Q686" s="21"/>
      <c r="R686" s="21"/>
      <c r="S686" s="21"/>
      <c r="T686" s="21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</row>
    <row r="687" spans="1:61" ht="13">
      <c r="A687" s="12"/>
      <c r="B687" s="10"/>
      <c r="H687" s="14"/>
      <c r="M687" s="21"/>
      <c r="N687" s="21"/>
      <c r="O687" s="21"/>
      <c r="P687" s="21"/>
      <c r="Q687" s="21"/>
      <c r="R687" s="21"/>
      <c r="S687" s="21"/>
      <c r="T687" s="21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</row>
    <row r="688" spans="1:61" ht="13">
      <c r="A688" s="12"/>
      <c r="B688" s="10"/>
      <c r="H688" s="14"/>
      <c r="M688" s="21"/>
      <c r="N688" s="21"/>
      <c r="O688" s="21"/>
      <c r="P688" s="21"/>
      <c r="Q688" s="21"/>
      <c r="R688" s="21"/>
      <c r="S688" s="21"/>
      <c r="T688" s="21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</row>
    <row r="689" spans="1:61" ht="13">
      <c r="A689" s="12"/>
      <c r="B689" s="10"/>
      <c r="H689" s="14"/>
      <c r="M689" s="21"/>
      <c r="N689" s="21"/>
      <c r="O689" s="21"/>
      <c r="P689" s="21"/>
      <c r="Q689" s="21"/>
      <c r="R689" s="21"/>
      <c r="S689" s="21"/>
      <c r="T689" s="21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</row>
    <row r="690" spans="1:61" ht="13">
      <c r="A690" s="12"/>
      <c r="B690" s="10"/>
      <c r="H690" s="14"/>
      <c r="M690" s="21"/>
      <c r="N690" s="21"/>
      <c r="O690" s="21"/>
      <c r="P690" s="21"/>
      <c r="Q690" s="21"/>
      <c r="R690" s="21"/>
      <c r="S690" s="21"/>
      <c r="T690" s="21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</row>
    <row r="691" spans="1:61" ht="13">
      <c r="A691" s="12"/>
      <c r="B691" s="10"/>
      <c r="H691" s="14"/>
      <c r="M691" s="21"/>
      <c r="N691" s="21"/>
      <c r="O691" s="21"/>
      <c r="P691" s="21"/>
      <c r="Q691" s="21"/>
      <c r="R691" s="21"/>
      <c r="S691" s="21"/>
      <c r="T691" s="21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</row>
    <row r="692" spans="1:61" ht="13">
      <c r="A692" s="12"/>
      <c r="B692" s="10"/>
      <c r="H692" s="14"/>
      <c r="M692" s="21"/>
      <c r="N692" s="21"/>
      <c r="O692" s="21"/>
      <c r="P692" s="21"/>
      <c r="Q692" s="21"/>
      <c r="R692" s="21"/>
      <c r="S692" s="21"/>
      <c r="T692" s="21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</row>
    <row r="693" spans="1:61" ht="13">
      <c r="A693" s="12"/>
      <c r="B693" s="10"/>
      <c r="H693" s="14"/>
      <c r="M693" s="21"/>
      <c r="N693" s="21"/>
      <c r="O693" s="21"/>
      <c r="P693" s="21"/>
      <c r="Q693" s="21"/>
      <c r="R693" s="21"/>
      <c r="S693" s="21"/>
      <c r="T693" s="21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</row>
    <row r="694" spans="1:61" ht="13">
      <c r="A694" s="12"/>
      <c r="B694" s="10"/>
      <c r="H694" s="14"/>
      <c r="M694" s="21"/>
      <c r="N694" s="21"/>
      <c r="O694" s="21"/>
      <c r="P694" s="21"/>
      <c r="Q694" s="21"/>
      <c r="R694" s="21"/>
      <c r="S694" s="21"/>
      <c r="T694" s="21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</row>
    <row r="695" spans="1:61" ht="13">
      <c r="A695" s="12"/>
      <c r="B695" s="10"/>
      <c r="H695" s="14"/>
      <c r="M695" s="21"/>
      <c r="N695" s="21"/>
      <c r="O695" s="21"/>
      <c r="P695" s="21"/>
      <c r="Q695" s="21"/>
      <c r="R695" s="21"/>
      <c r="S695" s="21"/>
      <c r="T695" s="21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</row>
    <row r="696" spans="1:61" ht="13">
      <c r="A696" s="12"/>
      <c r="B696" s="10"/>
      <c r="H696" s="14"/>
      <c r="M696" s="21"/>
      <c r="N696" s="21"/>
      <c r="O696" s="21"/>
      <c r="P696" s="21"/>
      <c r="Q696" s="21"/>
      <c r="R696" s="21"/>
      <c r="S696" s="21"/>
      <c r="T696" s="21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</row>
    <row r="697" spans="1:61" ht="13">
      <c r="A697" s="12"/>
      <c r="B697" s="10"/>
      <c r="H697" s="14"/>
      <c r="M697" s="21"/>
      <c r="N697" s="21"/>
      <c r="O697" s="21"/>
      <c r="P697" s="21"/>
      <c r="Q697" s="21"/>
      <c r="R697" s="21"/>
      <c r="S697" s="21"/>
      <c r="T697" s="21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</row>
    <row r="698" spans="1:61" ht="13">
      <c r="A698" s="12"/>
      <c r="B698" s="10"/>
      <c r="H698" s="14"/>
      <c r="M698" s="21"/>
      <c r="N698" s="21"/>
      <c r="O698" s="21"/>
      <c r="P698" s="21"/>
      <c r="Q698" s="21"/>
      <c r="R698" s="21"/>
      <c r="S698" s="21"/>
      <c r="T698" s="21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</row>
    <row r="699" spans="1:61" ht="13">
      <c r="A699" s="12"/>
      <c r="B699" s="10"/>
      <c r="H699" s="14"/>
      <c r="M699" s="21"/>
      <c r="N699" s="21"/>
      <c r="O699" s="21"/>
      <c r="P699" s="21"/>
      <c r="Q699" s="21"/>
      <c r="R699" s="21"/>
      <c r="S699" s="21"/>
      <c r="T699" s="21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</row>
    <row r="700" spans="1:61" ht="13">
      <c r="A700" s="12"/>
      <c r="B700" s="10"/>
      <c r="H700" s="14"/>
      <c r="M700" s="21"/>
      <c r="N700" s="21"/>
      <c r="O700" s="21"/>
      <c r="P700" s="21"/>
      <c r="Q700" s="21"/>
      <c r="R700" s="21"/>
      <c r="S700" s="21"/>
      <c r="T700" s="21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</row>
    <row r="701" spans="1:61" ht="13">
      <c r="A701" s="12"/>
      <c r="B701" s="10"/>
      <c r="H701" s="14"/>
      <c r="M701" s="21"/>
      <c r="N701" s="21"/>
      <c r="O701" s="21"/>
      <c r="P701" s="21"/>
      <c r="Q701" s="21"/>
      <c r="R701" s="21"/>
      <c r="S701" s="21"/>
      <c r="T701" s="21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</row>
    <row r="702" spans="1:61" ht="13">
      <c r="A702" s="12"/>
      <c r="B702" s="10"/>
      <c r="H702" s="14"/>
      <c r="M702" s="21"/>
      <c r="N702" s="21"/>
      <c r="O702" s="21"/>
      <c r="P702" s="21"/>
      <c r="Q702" s="21"/>
      <c r="R702" s="21"/>
      <c r="S702" s="21"/>
      <c r="T702" s="21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</row>
    <row r="703" spans="1:61" ht="13">
      <c r="A703" s="12"/>
      <c r="B703" s="10"/>
      <c r="H703" s="14"/>
      <c r="M703" s="21"/>
      <c r="N703" s="21"/>
      <c r="O703" s="21"/>
      <c r="P703" s="21"/>
      <c r="Q703" s="21"/>
      <c r="R703" s="21"/>
      <c r="S703" s="21"/>
      <c r="T703" s="21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</row>
    <row r="704" spans="1:61" ht="13">
      <c r="A704" s="12"/>
      <c r="B704" s="10"/>
      <c r="H704" s="14"/>
      <c r="M704" s="21"/>
      <c r="N704" s="21"/>
      <c r="O704" s="21"/>
      <c r="P704" s="21"/>
      <c r="Q704" s="21"/>
      <c r="R704" s="21"/>
      <c r="S704" s="21"/>
      <c r="T704" s="21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</row>
    <row r="705" spans="1:61" ht="13">
      <c r="A705" s="12"/>
      <c r="B705" s="10"/>
      <c r="H705" s="14"/>
      <c r="M705" s="21"/>
      <c r="N705" s="21"/>
      <c r="O705" s="21"/>
      <c r="P705" s="21"/>
      <c r="Q705" s="21"/>
      <c r="R705" s="21"/>
      <c r="S705" s="21"/>
      <c r="T705" s="21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</row>
    <row r="706" spans="1:61" ht="13">
      <c r="A706" s="12"/>
      <c r="B706" s="10"/>
      <c r="H706" s="14"/>
      <c r="M706" s="21"/>
      <c r="N706" s="21"/>
      <c r="O706" s="21"/>
      <c r="P706" s="21"/>
      <c r="Q706" s="21"/>
      <c r="R706" s="21"/>
      <c r="S706" s="21"/>
      <c r="T706" s="21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</row>
    <row r="707" spans="1:61" ht="13">
      <c r="A707" s="12"/>
      <c r="B707" s="10"/>
      <c r="H707" s="14"/>
      <c r="M707" s="21"/>
      <c r="N707" s="21"/>
      <c r="O707" s="21"/>
      <c r="P707" s="21"/>
      <c r="Q707" s="21"/>
      <c r="R707" s="21"/>
      <c r="S707" s="21"/>
      <c r="T707" s="21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</row>
    <row r="708" spans="1:61" ht="13">
      <c r="A708" s="12"/>
      <c r="B708" s="10"/>
      <c r="H708" s="14"/>
      <c r="M708" s="21"/>
      <c r="N708" s="21"/>
      <c r="O708" s="21"/>
      <c r="P708" s="21"/>
      <c r="Q708" s="21"/>
      <c r="R708" s="21"/>
      <c r="S708" s="21"/>
      <c r="T708" s="21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</row>
    <row r="709" spans="1:61" ht="13">
      <c r="A709" s="12"/>
      <c r="B709" s="10"/>
      <c r="H709" s="14"/>
      <c r="M709" s="21"/>
      <c r="N709" s="21"/>
      <c r="O709" s="21"/>
      <c r="P709" s="21"/>
      <c r="Q709" s="21"/>
      <c r="R709" s="21"/>
      <c r="S709" s="21"/>
      <c r="T709" s="21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</row>
    <row r="710" spans="1:61" ht="13">
      <c r="A710" s="12"/>
      <c r="B710" s="10"/>
      <c r="H710" s="14"/>
      <c r="M710" s="21"/>
      <c r="N710" s="21"/>
      <c r="O710" s="21"/>
      <c r="P710" s="21"/>
      <c r="Q710" s="21"/>
      <c r="R710" s="21"/>
      <c r="S710" s="21"/>
      <c r="T710" s="21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</row>
    <row r="711" spans="1:61" ht="13">
      <c r="A711" s="12"/>
      <c r="B711" s="10"/>
      <c r="H711" s="14"/>
      <c r="M711" s="21"/>
      <c r="N711" s="21"/>
      <c r="O711" s="21"/>
      <c r="P711" s="21"/>
      <c r="Q711" s="21"/>
      <c r="R711" s="21"/>
      <c r="S711" s="21"/>
      <c r="T711" s="21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</row>
    <row r="712" spans="1:61" ht="13">
      <c r="A712" s="12"/>
      <c r="B712" s="10"/>
      <c r="H712" s="14"/>
      <c r="M712" s="21"/>
      <c r="N712" s="21"/>
      <c r="O712" s="21"/>
      <c r="P712" s="21"/>
      <c r="Q712" s="21"/>
      <c r="R712" s="21"/>
      <c r="S712" s="21"/>
      <c r="T712" s="21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</row>
    <row r="713" spans="1:61" ht="13">
      <c r="A713" s="12"/>
      <c r="B713" s="10"/>
      <c r="H713" s="14"/>
      <c r="M713" s="21"/>
      <c r="N713" s="21"/>
      <c r="O713" s="21"/>
      <c r="P713" s="21"/>
      <c r="Q713" s="21"/>
      <c r="R713" s="21"/>
      <c r="S713" s="21"/>
      <c r="T713" s="21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</row>
    <row r="714" spans="1:61" ht="13">
      <c r="A714" s="12"/>
      <c r="B714" s="10"/>
      <c r="H714" s="14"/>
      <c r="M714" s="21"/>
      <c r="N714" s="21"/>
      <c r="O714" s="21"/>
      <c r="P714" s="21"/>
      <c r="Q714" s="21"/>
      <c r="R714" s="21"/>
      <c r="S714" s="21"/>
      <c r="T714" s="21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</row>
    <row r="715" spans="1:61" ht="13">
      <c r="A715" s="12"/>
      <c r="B715" s="10"/>
      <c r="H715" s="14"/>
      <c r="M715" s="21"/>
      <c r="N715" s="21"/>
      <c r="O715" s="21"/>
      <c r="P715" s="21"/>
      <c r="Q715" s="21"/>
      <c r="R715" s="21"/>
      <c r="S715" s="21"/>
      <c r="T715" s="21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</row>
    <row r="716" spans="1:61" ht="13">
      <c r="A716" s="12"/>
      <c r="B716" s="10"/>
      <c r="H716" s="14"/>
      <c r="M716" s="21"/>
      <c r="N716" s="21"/>
      <c r="O716" s="21"/>
      <c r="P716" s="21"/>
      <c r="Q716" s="21"/>
      <c r="R716" s="21"/>
      <c r="S716" s="21"/>
      <c r="T716" s="21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</row>
    <row r="717" spans="1:61" ht="13">
      <c r="A717" s="12"/>
      <c r="B717" s="10"/>
      <c r="H717" s="14"/>
      <c r="M717" s="21"/>
      <c r="N717" s="21"/>
      <c r="O717" s="21"/>
      <c r="P717" s="21"/>
      <c r="Q717" s="21"/>
      <c r="R717" s="21"/>
      <c r="S717" s="21"/>
      <c r="T717" s="21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</row>
    <row r="718" spans="1:61" ht="13">
      <c r="A718" s="12"/>
      <c r="B718" s="10"/>
      <c r="H718" s="14"/>
      <c r="M718" s="21"/>
      <c r="N718" s="21"/>
      <c r="O718" s="21"/>
      <c r="P718" s="21"/>
      <c r="Q718" s="21"/>
      <c r="R718" s="21"/>
      <c r="S718" s="21"/>
      <c r="T718" s="21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</row>
    <row r="719" spans="1:61" ht="13">
      <c r="A719" s="12"/>
      <c r="B719" s="10"/>
      <c r="H719" s="14"/>
      <c r="M719" s="21"/>
      <c r="N719" s="21"/>
      <c r="O719" s="21"/>
      <c r="P719" s="21"/>
      <c r="Q719" s="21"/>
      <c r="R719" s="21"/>
      <c r="S719" s="21"/>
      <c r="T719" s="21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</row>
    <row r="720" spans="1:61" ht="13">
      <c r="A720" s="12"/>
      <c r="B720" s="10"/>
      <c r="H720" s="14"/>
      <c r="M720" s="21"/>
      <c r="N720" s="21"/>
      <c r="O720" s="21"/>
      <c r="P720" s="21"/>
      <c r="Q720" s="21"/>
      <c r="R720" s="21"/>
      <c r="S720" s="21"/>
      <c r="T720" s="21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</row>
    <row r="721" spans="1:61" ht="13">
      <c r="A721" s="12"/>
      <c r="B721" s="10"/>
      <c r="H721" s="14"/>
      <c r="M721" s="21"/>
      <c r="N721" s="21"/>
      <c r="O721" s="21"/>
      <c r="P721" s="21"/>
      <c r="Q721" s="21"/>
      <c r="R721" s="21"/>
      <c r="S721" s="21"/>
      <c r="T721" s="21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</row>
    <row r="722" spans="1:61" ht="13">
      <c r="A722" s="12"/>
      <c r="B722" s="10"/>
      <c r="H722" s="14"/>
      <c r="M722" s="21"/>
      <c r="N722" s="21"/>
      <c r="O722" s="21"/>
      <c r="P722" s="21"/>
      <c r="Q722" s="21"/>
      <c r="R722" s="21"/>
      <c r="S722" s="21"/>
      <c r="T722" s="21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</row>
    <row r="723" spans="1:61" ht="13">
      <c r="A723" s="12"/>
      <c r="B723" s="10"/>
      <c r="H723" s="14"/>
      <c r="M723" s="21"/>
      <c r="N723" s="21"/>
      <c r="O723" s="21"/>
      <c r="P723" s="21"/>
      <c r="Q723" s="21"/>
      <c r="R723" s="21"/>
      <c r="S723" s="21"/>
      <c r="T723" s="21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</row>
    <row r="724" spans="1:61" ht="13">
      <c r="A724" s="12"/>
      <c r="B724" s="10"/>
      <c r="H724" s="14"/>
      <c r="M724" s="21"/>
      <c r="N724" s="21"/>
      <c r="O724" s="21"/>
      <c r="P724" s="21"/>
      <c r="Q724" s="21"/>
      <c r="R724" s="21"/>
      <c r="S724" s="21"/>
      <c r="T724" s="21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</row>
    <row r="725" spans="1:61" ht="13">
      <c r="A725" s="12"/>
      <c r="B725" s="10"/>
      <c r="H725" s="14"/>
      <c r="M725" s="21"/>
      <c r="N725" s="21"/>
      <c r="O725" s="21"/>
      <c r="P725" s="21"/>
      <c r="Q725" s="21"/>
      <c r="R725" s="21"/>
      <c r="S725" s="21"/>
      <c r="T725" s="21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</row>
    <row r="726" spans="1:61" ht="13">
      <c r="A726" s="12"/>
      <c r="B726" s="10"/>
      <c r="H726" s="14"/>
      <c r="M726" s="21"/>
      <c r="N726" s="21"/>
      <c r="O726" s="21"/>
      <c r="P726" s="21"/>
      <c r="Q726" s="21"/>
      <c r="R726" s="21"/>
      <c r="S726" s="21"/>
      <c r="T726" s="21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</row>
    <row r="727" spans="1:61" ht="13">
      <c r="A727" s="12"/>
      <c r="B727" s="10"/>
      <c r="H727" s="14"/>
      <c r="M727" s="21"/>
      <c r="N727" s="21"/>
      <c r="O727" s="21"/>
      <c r="P727" s="21"/>
      <c r="Q727" s="21"/>
      <c r="R727" s="21"/>
      <c r="S727" s="21"/>
      <c r="T727" s="21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</row>
    <row r="728" spans="1:61" ht="13">
      <c r="A728" s="12"/>
      <c r="B728" s="10"/>
      <c r="H728" s="14"/>
      <c r="M728" s="21"/>
      <c r="N728" s="21"/>
      <c r="O728" s="21"/>
      <c r="P728" s="21"/>
      <c r="Q728" s="21"/>
      <c r="R728" s="21"/>
      <c r="S728" s="21"/>
      <c r="T728" s="21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</row>
    <row r="729" spans="1:61" ht="13">
      <c r="A729" s="12"/>
      <c r="B729" s="10"/>
      <c r="H729" s="14"/>
      <c r="M729" s="21"/>
      <c r="N729" s="21"/>
      <c r="O729" s="21"/>
      <c r="P729" s="21"/>
      <c r="Q729" s="21"/>
      <c r="R729" s="21"/>
      <c r="S729" s="21"/>
      <c r="T729" s="21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</row>
    <row r="730" spans="1:61" ht="13">
      <c r="A730" s="12"/>
      <c r="B730" s="10"/>
      <c r="H730" s="14"/>
      <c r="M730" s="21"/>
      <c r="N730" s="21"/>
      <c r="O730" s="21"/>
      <c r="P730" s="21"/>
      <c r="Q730" s="21"/>
      <c r="R730" s="21"/>
      <c r="S730" s="21"/>
      <c r="T730" s="21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</row>
    <row r="731" spans="1:61" ht="13">
      <c r="A731" s="12"/>
      <c r="B731" s="10"/>
      <c r="H731" s="14"/>
      <c r="M731" s="21"/>
      <c r="N731" s="21"/>
      <c r="O731" s="21"/>
      <c r="P731" s="21"/>
      <c r="Q731" s="21"/>
      <c r="R731" s="21"/>
      <c r="S731" s="21"/>
      <c r="T731" s="21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</row>
    <row r="732" spans="1:61" ht="13">
      <c r="A732" s="12"/>
      <c r="B732" s="10"/>
      <c r="H732" s="14"/>
      <c r="M732" s="21"/>
      <c r="N732" s="21"/>
      <c r="O732" s="21"/>
      <c r="P732" s="21"/>
      <c r="Q732" s="21"/>
      <c r="R732" s="21"/>
      <c r="S732" s="21"/>
      <c r="T732" s="21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</row>
    <row r="733" spans="1:61" ht="13">
      <c r="A733" s="12"/>
      <c r="B733" s="10"/>
      <c r="H733" s="14"/>
      <c r="M733" s="21"/>
      <c r="N733" s="21"/>
      <c r="O733" s="21"/>
      <c r="P733" s="21"/>
      <c r="Q733" s="21"/>
      <c r="R733" s="21"/>
      <c r="S733" s="21"/>
      <c r="T733" s="21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</row>
    <row r="734" spans="1:61" ht="13">
      <c r="A734" s="12"/>
      <c r="B734" s="10"/>
      <c r="H734" s="14"/>
      <c r="M734" s="21"/>
      <c r="N734" s="21"/>
      <c r="O734" s="21"/>
      <c r="P734" s="21"/>
      <c r="Q734" s="21"/>
      <c r="R734" s="21"/>
      <c r="S734" s="21"/>
      <c r="T734" s="21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</row>
    <row r="735" spans="1:61" ht="13">
      <c r="A735" s="12"/>
      <c r="B735" s="10"/>
      <c r="H735" s="14"/>
      <c r="M735" s="21"/>
      <c r="N735" s="21"/>
      <c r="O735" s="21"/>
      <c r="P735" s="21"/>
      <c r="Q735" s="21"/>
      <c r="R735" s="21"/>
      <c r="S735" s="21"/>
      <c r="T735" s="21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</row>
    <row r="736" spans="1:61" ht="13">
      <c r="A736" s="12"/>
      <c r="B736" s="10"/>
      <c r="H736" s="14"/>
      <c r="M736" s="21"/>
      <c r="N736" s="21"/>
      <c r="O736" s="21"/>
      <c r="P736" s="21"/>
      <c r="Q736" s="21"/>
      <c r="R736" s="21"/>
      <c r="S736" s="21"/>
      <c r="T736" s="21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</row>
    <row r="737" spans="1:61" ht="13">
      <c r="A737" s="12"/>
      <c r="B737" s="10"/>
      <c r="H737" s="14"/>
      <c r="M737" s="21"/>
      <c r="N737" s="21"/>
      <c r="O737" s="21"/>
      <c r="P737" s="21"/>
      <c r="Q737" s="21"/>
      <c r="R737" s="21"/>
      <c r="S737" s="21"/>
      <c r="T737" s="21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</row>
    <row r="738" spans="1:61" ht="13">
      <c r="A738" s="12"/>
      <c r="B738" s="10"/>
      <c r="H738" s="14"/>
      <c r="M738" s="21"/>
      <c r="N738" s="21"/>
      <c r="O738" s="21"/>
      <c r="P738" s="21"/>
      <c r="Q738" s="21"/>
      <c r="R738" s="21"/>
      <c r="S738" s="21"/>
      <c r="T738" s="21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</row>
    <row r="739" spans="1:61" ht="13">
      <c r="A739" s="12"/>
      <c r="B739" s="10"/>
      <c r="H739" s="14"/>
      <c r="M739" s="21"/>
      <c r="N739" s="21"/>
      <c r="O739" s="21"/>
      <c r="P739" s="21"/>
      <c r="Q739" s="21"/>
      <c r="R739" s="21"/>
      <c r="S739" s="21"/>
      <c r="T739" s="21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</row>
    <row r="740" spans="1:61" ht="13">
      <c r="A740" s="12"/>
      <c r="B740" s="10"/>
      <c r="H740" s="14"/>
      <c r="M740" s="21"/>
      <c r="N740" s="21"/>
      <c r="O740" s="21"/>
      <c r="P740" s="21"/>
      <c r="Q740" s="21"/>
      <c r="R740" s="21"/>
      <c r="S740" s="21"/>
      <c r="T740" s="21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</row>
    <row r="741" spans="1:61" ht="13">
      <c r="A741" s="12"/>
      <c r="B741" s="10"/>
      <c r="H741" s="14"/>
      <c r="M741" s="21"/>
      <c r="N741" s="21"/>
      <c r="O741" s="21"/>
      <c r="P741" s="21"/>
      <c r="Q741" s="21"/>
      <c r="R741" s="21"/>
      <c r="S741" s="21"/>
      <c r="T741" s="21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</row>
    <row r="742" spans="1:61" ht="13">
      <c r="A742" s="12"/>
      <c r="B742" s="10"/>
      <c r="H742" s="14"/>
      <c r="M742" s="21"/>
      <c r="N742" s="21"/>
      <c r="O742" s="21"/>
      <c r="P742" s="21"/>
      <c r="Q742" s="21"/>
      <c r="R742" s="21"/>
      <c r="S742" s="21"/>
      <c r="T742" s="21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</row>
    <row r="743" spans="1:61" ht="13">
      <c r="A743" s="12"/>
      <c r="B743" s="10"/>
      <c r="H743" s="14"/>
      <c r="M743" s="21"/>
      <c r="N743" s="21"/>
      <c r="O743" s="21"/>
      <c r="P743" s="21"/>
      <c r="Q743" s="21"/>
      <c r="R743" s="21"/>
      <c r="S743" s="21"/>
      <c r="T743" s="21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</row>
    <row r="744" spans="1:61" ht="13">
      <c r="A744" s="12"/>
      <c r="B744" s="10"/>
      <c r="H744" s="14"/>
      <c r="M744" s="21"/>
      <c r="N744" s="21"/>
      <c r="O744" s="21"/>
      <c r="P744" s="21"/>
      <c r="Q744" s="21"/>
      <c r="R744" s="21"/>
      <c r="S744" s="21"/>
      <c r="T744" s="21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</row>
    <row r="745" spans="1:61" ht="13">
      <c r="A745" s="12"/>
      <c r="B745" s="10"/>
      <c r="H745" s="14"/>
      <c r="M745" s="21"/>
      <c r="N745" s="21"/>
      <c r="O745" s="21"/>
      <c r="P745" s="21"/>
      <c r="Q745" s="21"/>
      <c r="R745" s="21"/>
      <c r="S745" s="21"/>
      <c r="T745" s="21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</row>
    <row r="746" spans="1:61" ht="13">
      <c r="A746" s="12"/>
      <c r="B746" s="10"/>
      <c r="H746" s="14"/>
      <c r="M746" s="21"/>
      <c r="N746" s="21"/>
      <c r="O746" s="21"/>
      <c r="P746" s="21"/>
      <c r="Q746" s="21"/>
      <c r="R746" s="21"/>
      <c r="S746" s="21"/>
      <c r="T746" s="21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</row>
    <row r="747" spans="1:61" ht="13">
      <c r="A747" s="12"/>
      <c r="B747" s="10"/>
      <c r="H747" s="14"/>
      <c r="M747" s="21"/>
      <c r="N747" s="21"/>
      <c r="O747" s="21"/>
      <c r="P747" s="21"/>
      <c r="Q747" s="21"/>
      <c r="R747" s="21"/>
      <c r="S747" s="21"/>
      <c r="T747" s="21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</row>
    <row r="748" spans="1:61" ht="13">
      <c r="A748" s="12"/>
      <c r="B748" s="10"/>
      <c r="H748" s="14"/>
      <c r="M748" s="21"/>
      <c r="N748" s="21"/>
      <c r="O748" s="21"/>
      <c r="P748" s="21"/>
      <c r="Q748" s="21"/>
      <c r="R748" s="21"/>
      <c r="S748" s="21"/>
      <c r="T748" s="21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</row>
    <row r="749" spans="1:61" ht="13">
      <c r="A749" s="12"/>
      <c r="B749" s="10"/>
      <c r="H749" s="14"/>
      <c r="M749" s="21"/>
      <c r="N749" s="21"/>
      <c r="O749" s="21"/>
      <c r="P749" s="21"/>
      <c r="Q749" s="21"/>
      <c r="R749" s="21"/>
      <c r="S749" s="21"/>
      <c r="T749" s="21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</row>
    <row r="750" spans="1:61" ht="13">
      <c r="A750" s="12"/>
      <c r="B750" s="10"/>
      <c r="H750" s="14"/>
      <c r="M750" s="21"/>
      <c r="N750" s="21"/>
      <c r="O750" s="21"/>
      <c r="P750" s="21"/>
      <c r="Q750" s="21"/>
      <c r="R750" s="21"/>
      <c r="S750" s="21"/>
      <c r="T750" s="21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</row>
    <row r="751" spans="1:61" ht="13">
      <c r="A751" s="12"/>
      <c r="B751" s="10"/>
      <c r="H751" s="14"/>
      <c r="M751" s="21"/>
      <c r="N751" s="21"/>
      <c r="O751" s="21"/>
      <c r="P751" s="21"/>
      <c r="Q751" s="21"/>
      <c r="R751" s="21"/>
      <c r="S751" s="21"/>
      <c r="T751" s="21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</row>
    <row r="752" spans="1:61" ht="13">
      <c r="A752" s="12"/>
      <c r="B752" s="10"/>
      <c r="H752" s="14"/>
      <c r="M752" s="21"/>
      <c r="N752" s="21"/>
      <c r="O752" s="21"/>
      <c r="P752" s="21"/>
      <c r="Q752" s="21"/>
      <c r="R752" s="21"/>
      <c r="S752" s="21"/>
      <c r="T752" s="21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</row>
    <row r="753" spans="1:61" ht="13">
      <c r="A753" s="12"/>
      <c r="B753" s="10"/>
      <c r="H753" s="14"/>
      <c r="M753" s="21"/>
      <c r="N753" s="21"/>
      <c r="O753" s="21"/>
      <c r="P753" s="21"/>
      <c r="Q753" s="21"/>
      <c r="R753" s="21"/>
      <c r="S753" s="21"/>
      <c r="T753" s="21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</row>
    <row r="754" spans="1:61" ht="13">
      <c r="A754" s="12"/>
      <c r="B754" s="10"/>
      <c r="H754" s="14"/>
      <c r="M754" s="21"/>
      <c r="N754" s="21"/>
      <c r="O754" s="21"/>
      <c r="P754" s="21"/>
      <c r="Q754" s="21"/>
      <c r="R754" s="21"/>
      <c r="S754" s="21"/>
      <c r="T754" s="21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</row>
    <row r="755" spans="1:61" ht="13">
      <c r="A755" s="12"/>
      <c r="B755" s="10"/>
      <c r="H755" s="14"/>
      <c r="M755" s="21"/>
      <c r="N755" s="21"/>
      <c r="O755" s="21"/>
      <c r="P755" s="21"/>
      <c r="Q755" s="21"/>
      <c r="R755" s="21"/>
      <c r="S755" s="21"/>
      <c r="T755" s="21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</row>
    <row r="756" spans="1:61" ht="13">
      <c r="A756" s="12"/>
      <c r="B756" s="10"/>
      <c r="H756" s="14"/>
      <c r="M756" s="21"/>
      <c r="N756" s="21"/>
      <c r="O756" s="21"/>
      <c r="P756" s="21"/>
      <c r="Q756" s="21"/>
      <c r="R756" s="21"/>
      <c r="S756" s="21"/>
      <c r="T756" s="21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</row>
    <row r="757" spans="1:61" ht="13">
      <c r="A757" s="12"/>
      <c r="B757" s="10"/>
      <c r="H757" s="14"/>
      <c r="M757" s="21"/>
      <c r="N757" s="21"/>
      <c r="O757" s="21"/>
      <c r="P757" s="21"/>
      <c r="Q757" s="21"/>
      <c r="R757" s="21"/>
      <c r="S757" s="21"/>
      <c r="T757" s="21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</row>
    <row r="758" spans="1:61" ht="13">
      <c r="A758" s="12"/>
      <c r="B758" s="10"/>
      <c r="H758" s="14"/>
      <c r="M758" s="21"/>
      <c r="N758" s="21"/>
      <c r="O758" s="21"/>
      <c r="P758" s="21"/>
      <c r="Q758" s="21"/>
      <c r="R758" s="21"/>
      <c r="S758" s="21"/>
      <c r="T758" s="21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</row>
    <row r="759" spans="1:61" ht="13">
      <c r="A759" s="12"/>
      <c r="B759" s="10"/>
      <c r="H759" s="14"/>
      <c r="M759" s="21"/>
      <c r="N759" s="21"/>
      <c r="O759" s="21"/>
      <c r="P759" s="21"/>
      <c r="Q759" s="21"/>
      <c r="R759" s="21"/>
      <c r="S759" s="21"/>
      <c r="T759" s="21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</row>
    <row r="760" spans="1:61" ht="13">
      <c r="A760" s="12"/>
      <c r="B760" s="10"/>
      <c r="H760" s="14"/>
      <c r="M760" s="21"/>
      <c r="N760" s="21"/>
      <c r="O760" s="21"/>
      <c r="P760" s="21"/>
      <c r="Q760" s="21"/>
      <c r="R760" s="21"/>
      <c r="S760" s="21"/>
      <c r="T760" s="21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</row>
    <row r="761" spans="1:61" ht="13">
      <c r="A761" s="12"/>
      <c r="B761" s="10"/>
      <c r="H761" s="14"/>
      <c r="M761" s="21"/>
      <c r="N761" s="21"/>
      <c r="O761" s="21"/>
      <c r="P761" s="21"/>
      <c r="Q761" s="21"/>
      <c r="R761" s="21"/>
      <c r="S761" s="21"/>
      <c r="T761" s="21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</row>
    <row r="762" spans="1:61" ht="13">
      <c r="A762" s="12"/>
      <c r="B762" s="10"/>
      <c r="H762" s="14"/>
      <c r="M762" s="21"/>
      <c r="N762" s="21"/>
      <c r="O762" s="21"/>
      <c r="P762" s="21"/>
      <c r="Q762" s="21"/>
      <c r="R762" s="21"/>
      <c r="S762" s="21"/>
      <c r="T762" s="21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</row>
    <row r="763" spans="1:61" ht="13">
      <c r="A763" s="12"/>
      <c r="B763" s="10"/>
      <c r="H763" s="14"/>
      <c r="M763" s="21"/>
      <c r="N763" s="21"/>
      <c r="O763" s="21"/>
      <c r="P763" s="21"/>
      <c r="Q763" s="21"/>
      <c r="R763" s="21"/>
      <c r="S763" s="21"/>
      <c r="T763" s="21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</row>
    <row r="764" spans="1:61" ht="13">
      <c r="A764" s="12"/>
      <c r="B764" s="10"/>
      <c r="H764" s="14"/>
      <c r="M764" s="21"/>
      <c r="N764" s="21"/>
      <c r="O764" s="21"/>
      <c r="P764" s="21"/>
      <c r="Q764" s="21"/>
      <c r="R764" s="21"/>
      <c r="S764" s="21"/>
      <c r="T764" s="21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</row>
    <row r="765" spans="1:61" ht="13">
      <c r="A765" s="12"/>
      <c r="B765" s="10"/>
      <c r="H765" s="14"/>
      <c r="M765" s="21"/>
      <c r="N765" s="21"/>
      <c r="O765" s="21"/>
      <c r="P765" s="21"/>
      <c r="Q765" s="21"/>
      <c r="R765" s="21"/>
      <c r="S765" s="21"/>
      <c r="T765" s="21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</row>
    <row r="766" spans="1:61" ht="13">
      <c r="A766" s="12"/>
      <c r="B766" s="10"/>
      <c r="H766" s="14"/>
      <c r="M766" s="21"/>
      <c r="N766" s="21"/>
      <c r="O766" s="21"/>
      <c r="P766" s="21"/>
      <c r="Q766" s="21"/>
      <c r="R766" s="21"/>
      <c r="S766" s="21"/>
      <c r="T766" s="21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</row>
    <row r="767" spans="1:61" ht="13">
      <c r="A767" s="12"/>
      <c r="B767" s="10"/>
      <c r="H767" s="14"/>
      <c r="M767" s="21"/>
      <c r="N767" s="21"/>
      <c r="O767" s="21"/>
      <c r="P767" s="21"/>
      <c r="Q767" s="21"/>
      <c r="R767" s="21"/>
      <c r="S767" s="21"/>
      <c r="T767" s="21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</row>
    <row r="768" spans="1:61" ht="13">
      <c r="A768" s="12"/>
      <c r="B768" s="10"/>
      <c r="H768" s="14"/>
      <c r="M768" s="21"/>
      <c r="N768" s="21"/>
      <c r="O768" s="21"/>
      <c r="P768" s="21"/>
      <c r="Q768" s="21"/>
      <c r="R768" s="21"/>
      <c r="S768" s="21"/>
      <c r="T768" s="21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</row>
    <row r="769" spans="1:61" ht="13">
      <c r="A769" s="12"/>
      <c r="B769" s="10"/>
      <c r="H769" s="14"/>
      <c r="M769" s="21"/>
      <c r="N769" s="21"/>
      <c r="O769" s="21"/>
      <c r="P769" s="21"/>
      <c r="Q769" s="21"/>
      <c r="R769" s="21"/>
      <c r="S769" s="21"/>
      <c r="T769" s="21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</row>
    <row r="770" spans="1:61" ht="13">
      <c r="A770" s="12"/>
      <c r="B770" s="10"/>
      <c r="H770" s="14"/>
      <c r="M770" s="21"/>
      <c r="N770" s="21"/>
      <c r="O770" s="21"/>
      <c r="P770" s="21"/>
      <c r="Q770" s="21"/>
      <c r="R770" s="21"/>
      <c r="S770" s="21"/>
      <c r="T770" s="21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</row>
    <row r="771" spans="1:61" ht="13">
      <c r="A771" s="12"/>
      <c r="B771" s="10"/>
      <c r="H771" s="14"/>
      <c r="M771" s="21"/>
      <c r="N771" s="21"/>
      <c r="O771" s="21"/>
      <c r="P771" s="21"/>
      <c r="Q771" s="21"/>
      <c r="R771" s="21"/>
      <c r="S771" s="21"/>
      <c r="T771" s="21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</row>
    <row r="772" spans="1:61" ht="13">
      <c r="A772" s="12"/>
      <c r="B772" s="10"/>
      <c r="H772" s="14"/>
      <c r="M772" s="21"/>
      <c r="N772" s="21"/>
      <c r="O772" s="21"/>
      <c r="P772" s="21"/>
      <c r="Q772" s="21"/>
      <c r="R772" s="21"/>
      <c r="S772" s="21"/>
      <c r="T772" s="21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</row>
    <row r="773" spans="1:61" ht="13">
      <c r="A773" s="12"/>
      <c r="B773" s="10"/>
      <c r="H773" s="14"/>
      <c r="M773" s="21"/>
      <c r="N773" s="21"/>
      <c r="O773" s="21"/>
      <c r="P773" s="21"/>
      <c r="Q773" s="21"/>
      <c r="R773" s="21"/>
      <c r="S773" s="21"/>
      <c r="T773" s="21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</row>
    <row r="774" spans="1:61" ht="13">
      <c r="A774" s="12"/>
      <c r="B774" s="10"/>
      <c r="H774" s="14"/>
      <c r="M774" s="21"/>
      <c r="N774" s="21"/>
      <c r="O774" s="21"/>
      <c r="P774" s="21"/>
      <c r="Q774" s="21"/>
      <c r="R774" s="21"/>
      <c r="S774" s="21"/>
      <c r="T774" s="21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</row>
    <row r="775" spans="1:61" ht="13">
      <c r="A775" s="12"/>
      <c r="B775" s="10"/>
      <c r="H775" s="14"/>
      <c r="M775" s="21"/>
      <c r="N775" s="21"/>
      <c r="O775" s="21"/>
      <c r="P775" s="21"/>
      <c r="Q775" s="21"/>
      <c r="R775" s="21"/>
      <c r="S775" s="21"/>
      <c r="T775" s="21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</row>
    <row r="776" spans="1:61" ht="13">
      <c r="A776" s="12"/>
      <c r="B776" s="10"/>
      <c r="H776" s="14"/>
      <c r="M776" s="21"/>
      <c r="N776" s="21"/>
      <c r="O776" s="21"/>
      <c r="P776" s="21"/>
      <c r="Q776" s="21"/>
      <c r="R776" s="21"/>
      <c r="S776" s="21"/>
      <c r="T776" s="21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</row>
    <row r="777" spans="1:61" ht="13">
      <c r="A777" s="12"/>
      <c r="B777" s="10"/>
      <c r="H777" s="14"/>
      <c r="M777" s="21"/>
      <c r="N777" s="21"/>
      <c r="O777" s="21"/>
      <c r="P777" s="21"/>
      <c r="Q777" s="21"/>
      <c r="R777" s="21"/>
      <c r="S777" s="21"/>
      <c r="T777" s="21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</row>
    <row r="778" spans="1:61" ht="13">
      <c r="A778" s="12"/>
      <c r="B778" s="10"/>
      <c r="H778" s="14"/>
      <c r="M778" s="21"/>
      <c r="N778" s="21"/>
      <c r="O778" s="21"/>
      <c r="P778" s="21"/>
      <c r="Q778" s="21"/>
      <c r="R778" s="21"/>
      <c r="S778" s="21"/>
      <c r="T778" s="21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</row>
    <row r="779" spans="1:61" ht="13">
      <c r="A779" s="12"/>
      <c r="B779" s="10"/>
      <c r="H779" s="14"/>
      <c r="M779" s="21"/>
      <c r="N779" s="21"/>
      <c r="O779" s="21"/>
      <c r="P779" s="21"/>
      <c r="Q779" s="21"/>
      <c r="R779" s="21"/>
      <c r="S779" s="21"/>
      <c r="T779" s="21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</row>
    <row r="780" spans="1:61" ht="13">
      <c r="A780" s="12"/>
      <c r="B780" s="10"/>
      <c r="H780" s="14"/>
      <c r="M780" s="21"/>
      <c r="N780" s="21"/>
      <c r="O780" s="21"/>
      <c r="P780" s="21"/>
      <c r="Q780" s="21"/>
      <c r="R780" s="21"/>
      <c r="S780" s="21"/>
      <c r="T780" s="21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</row>
    <row r="781" spans="1:61" ht="13">
      <c r="A781" s="12"/>
      <c r="B781" s="10"/>
      <c r="H781" s="14"/>
      <c r="M781" s="21"/>
      <c r="N781" s="21"/>
      <c r="O781" s="21"/>
      <c r="P781" s="21"/>
      <c r="Q781" s="21"/>
      <c r="R781" s="21"/>
      <c r="S781" s="21"/>
      <c r="T781" s="21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</row>
    <row r="782" spans="1:61" ht="13">
      <c r="A782" s="12"/>
      <c r="B782" s="10"/>
      <c r="H782" s="14"/>
      <c r="M782" s="21"/>
      <c r="N782" s="21"/>
      <c r="O782" s="21"/>
      <c r="P782" s="21"/>
      <c r="Q782" s="21"/>
      <c r="R782" s="21"/>
      <c r="S782" s="21"/>
      <c r="T782" s="21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</row>
    <row r="783" spans="1:61" ht="13">
      <c r="A783" s="12"/>
      <c r="B783" s="10"/>
      <c r="H783" s="14"/>
      <c r="M783" s="21"/>
      <c r="N783" s="21"/>
      <c r="O783" s="21"/>
      <c r="P783" s="21"/>
      <c r="Q783" s="21"/>
      <c r="R783" s="21"/>
      <c r="S783" s="21"/>
      <c r="T783" s="21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</row>
    <row r="784" spans="1:61" ht="13">
      <c r="A784" s="12"/>
      <c r="B784" s="10"/>
      <c r="H784" s="14"/>
      <c r="M784" s="21"/>
      <c r="N784" s="21"/>
      <c r="O784" s="21"/>
      <c r="P784" s="21"/>
      <c r="Q784" s="21"/>
      <c r="R784" s="21"/>
      <c r="S784" s="21"/>
      <c r="T784" s="21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</row>
    <row r="785" spans="1:61" ht="13">
      <c r="A785" s="12"/>
      <c r="B785" s="10"/>
      <c r="H785" s="14"/>
      <c r="M785" s="21"/>
      <c r="N785" s="21"/>
      <c r="O785" s="21"/>
      <c r="P785" s="21"/>
      <c r="Q785" s="21"/>
      <c r="R785" s="21"/>
      <c r="S785" s="21"/>
      <c r="T785" s="21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</row>
    <row r="786" spans="1:61" ht="13">
      <c r="A786" s="12"/>
      <c r="B786" s="10"/>
      <c r="H786" s="14"/>
      <c r="M786" s="21"/>
      <c r="N786" s="21"/>
      <c r="O786" s="21"/>
      <c r="P786" s="21"/>
      <c r="Q786" s="21"/>
      <c r="R786" s="21"/>
      <c r="S786" s="21"/>
      <c r="T786" s="21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</row>
    <row r="787" spans="1:61" ht="13">
      <c r="A787" s="12"/>
      <c r="B787" s="10"/>
      <c r="H787" s="14"/>
      <c r="M787" s="21"/>
      <c r="N787" s="21"/>
      <c r="O787" s="21"/>
      <c r="P787" s="21"/>
      <c r="Q787" s="21"/>
      <c r="R787" s="21"/>
      <c r="S787" s="21"/>
      <c r="T787" s="21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</row>
    <row r="788" spans="1:61" ht="13">
      <c r="A788" s="12"/>
      <c r="B788" s="10"/>
      <c r="H788" s="14"/>
      <c r="M788" s="21"/>
      <c r="N788" s="21"/>
      <c r="O788" s="21"/>
      <c r="P788" s="21"/>
      <c r="Q788" s="21"/>
      <c r="R788" s="21"/>
      <c r="S788" s="21"/>
      <c r="T788" s="21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</row>
    <row r="789" spans="1:61" ht="13">
      <c r="A789" s="12"/>
      <c r="B789" s="10"/>
      <c r="H789" s="14"/>
      <c r="M789" s="21"/>
      <c r="N789" s="21"/>
      <c r="O789" s="21"/>
      <c r="P789" s="21"/>
      <c r="Q789" s="21"/>
      <c r="R789" s="21"/>
      <c r="S789" s="21"/>
      <c r="T789" s="21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</row>
    <row r="790" spans="1:61" ht="13">
      <c r="A790" s="12"/>
      <c r="B790" s="10"/>
      <c r="H790" s="14"/>
      <c r="M790" s="21"/>
      <c r="N790" s="21"/>
      <c r="O790" s="21"/>
      <c r="P790" s="21"/>
      <c r="Q790" s="21"/>
      <c r="R790" s="21"/>
      <c r="S790" s="21"/>
      <c r="T790" s="21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</row>
    <row r="791" spans="1:61" ht="13">
      <c r="A791" s="12"/>
      <c r="B791" s="10"/>
      <c r="H791" s="14"/>
      <c r="M791" s="21"/>
      <c r="N791" s="21"/>
      <c r="O791" s="21"/>
      <c r="P791" s="21"/>
      <c r="Q791" s="21"/>
      <c r="R791" s="21"/>
      <c r="S791" s="21"/>
      <c r="T791" s="21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</row>
    <row r="792" spans="1:61" ht="13">
      <c r="A792" s="12"/>
      <c r="B792" s="10"/>
      <c r="H792" s="14"/>
      <c r="M792" s="21"/>
      <c r="N792" s="21"/>
      <c r="O792" s="21"/>
      <c r="P792" s="21"/>
      <c r="Q792" s="21"/>
      <c r="R792" s="21"/>
      <c r="S792" s="21"/>
      <c r="T792" s="21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</row>
    <row r="793" spans="1:61" ht="13">
      <c r="A793" s="12"/>
      <c r="B793" s="10"/>
      <c r="H793" s="14"/>
      <c r="M793" s="21"/>
      <c r="N793" s="21"/>
      <c r="O793" s="21"/>
      <c r="P793" s="21"/>
      <c r="Q793" s="21"/>
      <c r="R793" s="21"/>
      <c r="S793" s="21"/>
      <c r="T793" s="21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</row>
    <row r="794" spans="1:61" ht="13">
      <c r="A794" s="12"/>
      <c r="B794" s="10"/>
      <c r="H794" s="14"/>
      <c r="M794" s="21"/>
      <c r="N794" s="21"/>
      <c r="O794" s="21"/>
      <c r="P794" s="21"/>
      <c r="Q794" s="21"/>
      <c r="R794" s="21"/>
      <c r="S794" s="21"/>
      <c r="T794" s="21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</row>
    <row r="795" spans="1:61" ht="13">
      <c r="A795" s="12"/>
      <c r="B795" s="10"/>
      <c r="H795" s="14"/>
      <c r="M795" s="21"/>
      <c r="N795" s="21"/>
      <c r="O795" s="21"/>
      <c r="P795" s="21"/>
      <c r="Q795" s="21"/>
      <c r="R795" s="21"/>
      <c r="S795" s="21"/>
      <c r="T795" s="21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</row>
    <row r="796" spans="1:61" ht="13">
      <c r="A796" s="12"/>
      <c r="B796" s="10"/>
      <c r="H796" s="14"/>
      <c r="M796" s="21"/>
      <c r="N796" s="21"/>
      <c r="O796" s="21"/>
      <c r="P796" s="21"/>
      <c r="Q796" s="21"/>
      <c r="R796" s="21"/>
      <c r="S796" s="21"/>
      <c r="T796" s="21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</row>
    <row r="797" spans="1:61" ht="13">
      <c r="A797" s="12"/>
      <c r="B797" s="10"/>
      <c r="H797" s="14"/>
      <c r="M797" s="21"/>
      <c r="N797" s="21"/>
      <c r="O797" s="21"/>
      <c r="P797" s="21"/>
      <c r="Q797" s="21"/>
      <c r="R797" s="21"/>
      <c r="S797" s="21"/>
      <c r="T797" s="21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</row>
    <row r="798" spans="1:61" ht="13">
      <c r="A798" s="12"/>
      <c r="B798" s="10"/>
      <c r="H798" s="14"/>
      <c r="M798" s="21"/>
      <c r="N798" s="21"/>
      <c r="O798" s="21"/>
      <c r="P798" s="21"/>
      <c r="Q798" s="21"/>
      <c r="R798" s="21"/>
      <c r="S798" s="21"/>
      <c r="T798" s="21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</row>
    <row r="799" spans="1:61" ht="13">
      <c r="A799" s="12"/>
      <c r="B799" s="10"/>
      <c r="H799" s="14"/>
      <c r="M799" s="21"/>
      <c r="N799" s="21"/>
      <c r="O799" s="21"/>
      <c r="P799" s="21"/>
      <c r="Q799" s="21"/>
      <c r="R799" s="21"/>
      <c r="S799" s="21"/>
      <c r="T799" s="21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</row>
    <row r="800" spans="1:61" ht="13">
      <c r="A800" s="12"/>
      <c r="B800" s="10"/>
      <c r="H800" s="14"/>
      <c r="M800" s="21"/>
      <c r="N800" s="21"/>
      <c r="O800" s="21"/>
      <c r="P800" s="21"/>
      <c r="Q800" s="21"/>
      <c r="R800" s="21"/>
      <c r="S800" s="21"/>
      <c r="T800" s="21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</row>
    <row r="801" spans="1:61" ht="13">
      <c r="A801" s="12"/>
      <c r="B801" s="10"/>
      <c r="H801" s="14"/>
      <c r="M801" s="21"/>
      <c r="N801" s="21"/>
      <c r="O801" s="21"/>
      <c r="P801" s="21"/>
      <c r="Q801" s="21"/>
      <c r="R801" s="21"/>
      <c r="S801" s="21"/>
      <c r="T801" s="21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</row>
    <row r="802" spans="1:61" ht="13">
      <c r="A802" s="12"/>
      <c r="B802" s="10"/>
      <c r="H802" s="14"/>
      <c r="M802" s="21"/>
      <c r="N802" s="21"/>
      <c r="O802" s="21"/>
      <c r="P802" s="21"/>
      <c r="Q802" s="21"/>
      <c r="R802" s="21"/>
      <c r="S802" s="21"/>
      <c r="T802" s="21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</row>
    <row r="803" spans="1:61" ht="13">
      <c r="A803" s="12"/>
      <c r="B803" s="10"/>
      <c r="H803" s="14"/>
      <c r="M803" s="21"/>
      <c r="N803" s="21"/>
      <c r="O803" s="21"/>
      <c r="P803" s="21"/>
      <c r="Q803" s="21"/>
      <c r="R803" s="21"/>
      <c r="S803" s="21"/>
      <c r="T803" s="21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</row>
    <row r="804" spans="1:61" ht="13">
      <c r="A804" s="12"/>
      <c r="B804" s="10"/>
      <c r="H804" s="14"/>
      <c r="M804" s="21"/>
      <c r="N804" s="21"/>
      <c r="O804" s="21"/>
      <c r="P804" s="21"/>
      <c r="Q804" s="21"/>
      <c r="R804" s="21"/>
      <c r="S804" s="21"/>
      <c r="T804" s="21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</row>
    <row r="805" spans="1:61" ht="13">
      <c r="A805" s="12"/>
      <c r="B805" s="10"/>
      <c r="H805" s="14"/>
      <c r="M805" s="21"/>
      <c r="N805" s="21"/>
      <c r="O805" s="21"/>
      <c r="P805" s="21"/>
      <c r="Q805" s="21"/>
      <c r="R805" s="21"/>
      <c r="S805" s="21"/>
      <c r="T805" s="21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</row>
    <row r="806" spans="1:61" ht="13">
      <c r="A806" s="12"/>
      <c r="B806" s="10"/>
      <c r="H806" s="14"/>
      <c r="M806" s="21"/>
      <c r="N806" s="21"/>
      <c r="O806" s="21"/>
      <c r="P806" s="21"/>
      <c r="Q806" s="21"/>
      <c r="R806" s="21"/>
      <c r="S806" s="21"/>
      <c r="T806" s="21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</row>
    <row r="807" spans="1:61" ht="13">
      <c r="A807" s="12"/>
      <c r="B807" s="10"/>
      <c r="H807" s="14"/>
      <c r="M807" s="21"/>
      <c r="N807" s="21"/>
      <c r="O807" s="21"/>
      <c r="P807" s="21"/>
      <c r="Q807" s="21"/>
      <c r="R807" s="21"/>
      <c r="S807" s="21"/>
      <c r="T807" s="21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</row>
    <row r="808" spans="1:61" ht="13">
      <c r="A808" s="12"/>
      <c r="B808" s="10"/>
      <c r="H808" s="14"/>
      <c r="M808" s="21"/>
      <c r="N808" s="21"/>
      <c r="O808" s="21"/>
      <c r="P808" s="21"/>
      <c r="Q808" s="21"/>
      <c r="R808" s="21"/>
      <c r="S808" s="21"/>
      <c r="T808" s="21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</row>
    <row r="809" spans="1:61" ht="13">
      <c r="A809" s="12"/>
      <c r="B809" s="10"/>
      <c r="H809" s="14"/>
      <c r="M809" s="21"/>
      <c r="N809" s="21"/>
      <c r="O809" s="21"/>
      <c r="P809" s="21"/>
      <c r="Q809" s="21"/>
      <c r="R809" s="21"/>
      <c r="S809" s="21"/>
      <c r="T809" s="21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</row>
    <row r="810" spans="1:61" ht="13">
      <c r="A810" s="12"/>
      <c r="B810" s="10"/>
      <c r="H810" s="14"/>
      <c r="M810" s="21"/>
      <c r="N810" s="21"/>
      <c r="O810" s="21"/>
      <c r="P810" s="21"/>
      <c r="Q810" s="21"/>
      <c r="R810" s="21"/>
      <c r="S810" s="21"/>
      <c r="T810" s="21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</row>
    <row r="811" spans="1:61" ht="13">
      <c r="A811" s="12"/>
      <c r="B811" s="10"/>
      <c r="H811" s="14"/>
      <c r="M811" s="21"/>
      <c r="N811" s="21"/>
      <c r="O811" s="21"/>
      <c r="P811" s="21"/>
      <c r="Q811" s="21"/>
      <c r="R811" s="21"/>
      <c r="S811" s="21"/>
      <c r="T811" s="21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</row>
    <row r="812" spans="1:61" ht="13">
      <c r="A812" s="12"/>
      <c r="B812" s="10"/>
      <c r="H812" s="14"/>
      <c r="M812" s="21"/>
      <c r="N812" s="21"/>
      <c r="O812" s="21"/>
      <c r="P812" s="21"/>
      <c r="Q812" s="21"/>
      <c r="R812" s="21"/>
      <c r="S812" s="21"/>
      <c r="T812" s="21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</row>
    <row r="813" spans="1:61" ht="13">
      <c r="A813" s="12"/>
      <c r="B813" s="10"/>
      <c r="H813" s="14"/>
      <c r="M813" s="21"/>
      <c r="N813" s="21"/>
      <c r="O813" s="21"/>
      <c r="P813" s="21"/>
      <c r="Q813" s="21"/>
      <c r="R813" s="21"/>
      <c r="S813" s="21"/>
      <c r="T813" s="21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</row>
    <row r="814" spans="1:61" ht="13">
      <c r="A814" s="12"/>
      <c r="B814" s="10"/>
      <c r="H814" s="14"/>
      <c r="M814" s="21"/>
      <c r="N814" s="21"/>
      <c r="O814" s="21"/>
      <c r="P814" s="21"/>
      <c r="Q814" s="21"/>
      <c r="R814" s="21"/>
      <c r="S814" s="21"/>
      <c r="T814" s="21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</row>
    <row r="815" spans="1:61" ht="13">
      <c r="A815" s="12"/>
      <c r="B815" s="10"/>
      <c r="H815" s="14"/>
      <c r="M815" s="21"/>
      <c r="N815" s="21"/>
      <c r="O815" s="21"/>
      <c r="P815" s="21"/>
      <c r="Q815" s="21"/>
      <c r="R815" s="21"/>
      <c r="S815" s="21"/>
      <c r="T815" s="21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</row>
    <row r="816" spans="1:61" ht="13">
      <c r="A816" s="12"/>
      <c r="B816" s="10"/>
      <c r="H816" s="14"/>
      <c r="M816" s="21"/>
      <c r="N816" s="21"/>
      <c r="O816" s="21"/>
      <c r="P816" s="21"/>
      <c r="Q816" s="21"/>
      <c r="R816" s="21"/>
      <c r="S816" s="21"/>
      <c r="T816" s="21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</row>
    <row r="817" spans="1:61" ht="13">
      <c r="A817" s="12"/>
      <c r="B817" s="10"/>
      <c r="H817" s="14"/>
      <c r="M817" s="21"/>
      <c r="N817" s="21"/>
      <c r="O817" s="21"/>
      <c r="P817" s="21"/>
      <c r="Q817" s="21"/>
      <c r="R817" s="21"/>
      <c r="S817" s="21"/>
      <c r="T817" s="21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</row>
    <row r="818" spans="1:61" ht="13">
      <c r="A818" s="12"/>
      <c r="B818" s="10"/>
      <c r="H818" s="14"/>
      <c r="M818" s="21"/>
      <c r="N818" s="21"/>
      <c r="O818" s="21"/>
      <c r="P818" s="21"/>
      <c r="Q818" s="21"/>
      <c r="R818" s="21"/>
      <c r="S818" s="21"/>
      <c r="T818" s="21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</row>
    <row r="819" spans="1:61" ht="13">
      <c r="A819" s="12"/>
      <c r="B819" s="10"/>
      <c r="H819" s="14"/>
      <c r="M819" s="21"/>
      <c r="N819" s="21"/>
      <c r="O819" s="21"/>
      <c r="P819" s="21"/>
      <c r="Q819" s="21"/>
      <c r="R819" s="21"/>
      <c r="S819" s="21"/>
      <c r="T819" s="21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</row>
    <row r="820" spans="1:61" ht="13">
      <c r="A820" s="12"/>
      <c r="B820" s="10"/>
      <c r="H820" s="14"/>
      <c r="M820" s="21"/>
      <c r="N820" s="21"/>
      <c r="O820" s="21"/>
      <c r="P820" s="21"/>
      <c r="Q820" s="21"/>
      <c r="R820" s="21"/>
      <c r="S820" s="21"/>
      <c r="T820" s="21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</row>
    <row r="821" spans="1:61" ht="13">
      <c r="A821" s="12"/>
      <c r="B821" s="10"/>
      <c r="H821" s="14"/>
      <c r="M821" s="21"/>
      <c r="N821" s="21"/>
      <c r="O821" s="21"/>
      <c r="P821" s="21"/>
      <c r="Q821" s="21"/>
      <c r="R821" s="21"/>
      <c r="S821" s="21"/>
      <c r="T821" s="21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</row>
    <row r="822" spans="1:61" ht="13">
      <c r="A822" s="12"/>
      <c r="B822" s="10"/>
      <c r="H822" s="14"/>
      <c r="M822" s="21"/>
      <c r="N822" s="21"/>
      <c r="O822" s="21"/>
      <c r="P822" s="21"/>
      <c r="Q822" s="21"/>
      <c r="R822" s="21"/>
      <c r="S822" s="21"/>
      <c r="T822" s="21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</row>
    <row r="823" spans="1:61" ht="13">
      <c r="A823" s="12"/>
      <c r="B823" s="10"/>
      <c r="H823" s="14"/>
      <c r="M823" s="21"/>
      <c r="N823" s="21"/>
      <c r="O823" s="21"/>
      <c r="P823" s="21"/>
      <c r="Q823" s="21"/>
      <c r="R823" s="21"/>
      <c r="S823" s="21"/>
      <c r="T823" s="21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</row>
    <row r="824" spans="1:61" ht="13">
      <c r="A824" s="12"/>
      <c r="B824" s="10"/>
      <c r="H824" s="14"/>
      <c r="M824" s="21"/>
      <c r="N824" s="21"/>
      <c r="O824" s="21"/>
      <c r="P824" s="21"/>
      <c r="Q824" s="21"/>
      <c r="R824" s="21"/>
      <c r="S824" s="21"/>
      <c r="T824" s="21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</row>
    <row r="825" spans="1:61" ht="13">
      <c r="A825" s="12"/>
      <c r="B825" s="10"/>
      <c r="H825" s="14"/>
      <c r="M825" s="21"/>
      <c r="N825" s="21"/>
      <c r="O825" s="21"/>
      <c r="P825" s="21"/>
      <c r="Q825" s="21"/>
      <c r="R825" s="21"/>
      <c r="S825" s="21"/>
      <c r="T825" s="21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</row>
    <row r="826" spans="1:61" ht="13">
      <c r="A826" s="12"/>
      <c r="B826" s="10"/>
      <c r="H826" s="14"/>
      <c r="M826" s="21"/>
      <c r="N826" s="21"/>
      <c r="O826" s="21"/>
      <c r="P826" s="21"/>
      <c r="Q826" s="21"/>
      <c r="R826" s="21"/>
      <c r="S826" s="21"/>
      <c r="T826" s="21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</row>
    <row r="827" spans="1:61" ht="13">
      <c r="A827" s="12"/>
      <c r="B827" s="10"/>
      <c r="H827" s="14"/>
      <c r="M827" s="21"/>
      <c r="N827" s="21"/>
      <c r="O827" s="21"/>
      <c r="P827" s="21"/>
      <c r="Q827" s="21"/>
      <c r="R827" s="21"/>
      <c r="S827" s="21"/>
      <c r="T827" s="21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</row>
    <row r="828" spans="1:61" ht="13">
      <c r="A828" s="12"/>
      <c r="B828" s="10"/>
      <c r="H828" s="14"/>
      <c r="M828" s="21"/>
      <c r="N828" s="21"/>
      <c r="O828" s="21"/>
      <c r="P828" s="21"/>
      <c r="Q828" s="21"/>
      <c r="R828" s="21"/>
      <c r="S828" s="21"/>
      <c r="T828" s="21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</row>
    <row r="829" spans="1:61" ht="13">
      <c r="A829" s="12"/>
      <c r="B829" s="10"/>
      <c r="H829" s="14"/>
      <c r="M829" s="21"/>
      <c r="N829" s="21"/>
      <c r="O829" s="21"/>
      <c r="P829" s="21"/>
      <c r="Q829" s="21"/>
      <c r="R829" s="21"/>
      <c r="S829" s="21"/>
      <c r="T829" s="21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</row>
    <row r="830" spans="1:61" ht="13">
      <c r="A830" s="12"/>
      <c r="B830" s="10"/>
      <c r="H830" s="14"/>
      <c r="M830" s="21"/>
      <c r="N830" s="21"/>
      <c r="O830" s="21"/>
      <c r="P830" s="21"/>
      <c r="Q830" s="21"/>
      <c r="R830" s="21"/>
      <c r="S830" s="21"/>
      <c r="T830" s="21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</row>
    <row r="831" spans="1:61" ht="13">
      <c r="A831" s="12"/>
      <c r="B831" s="10"/>
      <c r="H831" s="14"/>
      <c r="M831" s="21"/>
      <c r="N831" s="21"/>
      <c r="O831" s="21"/>
      <c r="P831" s="21"/>
      <c r="Q831" s="21"/>
      <c r="R831" s="21"/>
      <c r="S831" s="21"/>
      <c r="T831" s="21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</row>
    <row r="832" spans="1:61" ht="13">
      <c r="A832" s="12"/>
      <c r="B832" s="10"/>
      <c r="H832" s="14"/>
      <c r="M832" s="21"/>
      <c r="N832" s="21"/>
      <c r="O832" s="21"/>
      <c r="P832" s="21"/>
      <c r="Q832" s="21"/>
      <c r="R832" s="21"/>
      <c r="S832" s="21"/>
      <c r="T832" s="21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</row>
    <row r="833" spans="1:61" ht="13">
      <c r="A833" s="12"/>
      <c r="B833" s="10"/>
      <c r="H833" s="14"/>
      <c r="M833" s="21"/>
      <c r="N833" s="21"/>
      <c r="O833" s="21"/>
      <c r="P833" s="21"/>
      <c r="Q833" s="21"/>
      <c r="R833" s="21"/>
      <c r="S833" s="21"/>
      <c r="T833" s="21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</row>
    <row r="834" spans="1:61" ht="13">
      <c r="A834" s="12"/>
      <c r="B834" s="10"/>
      <c r="H834" s="14"/>
      <c r="M834" s="21"/>
      <c r="N834" s="21"/>
      <c r="O834" s="21"/>
      <c r="P834" s="21"/>
      <c r="Q834" s="21"/>
      <c r="R834" s="21"/>
      <c r="S834" s="21"/>
      <c r="T834" s="21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</row>
    <row r="835" spans="1:61" ht="13">
      <c r="A835" s="12"/>
      <c r="B835" s="10"/>
      <c r="H835" s="14"/>
      <c r="M835" s="21"/>
      <c r="N835" s="21"/>
      <c r="O835" s="21"/>
      <c r="P835" s="21"/>
      <c r="Q835" s="21"/>
      <c r="R835" s="21"/>
      <c r="S835" s="21"/>
      <c r="T835" s="21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</row>
    <row r="836" spans="1:61" ht="13">
      <c r="A836" s="12"/>
      <c r="B836" s="10"/>
      <c r="H836" s="14"/>
      <c r="M836" s="21"/>
      <c r="N836" s="21"/>
      <c r="O836" s="21"/>
      <c r="P836" s="21"/>
      <c r="Q836" s="21"/>
      <c r="R836" s="21"/>
      <c r="S836" s="21"/>
      <c r="T836" s="21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</row>
    <row r="837" spans="1:61" ht="13">
      <c r="A837" s="12"/>
      <c r="B837" s="10"/>
      <c r="H837" s="14"/>
      <c r="M837" s="21"/>
      <c r="N837" s="21"/>
      <c r="O837" s="21"/>
      <c r="P837" s="21"/>
      <c r="Q837" s="21"/>
      <c r="R837" s="21"/>
      <c r="S837" s="21"/>
      <c r="T837" s="21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</row>
    <row r="838" spans="1:61" ht="13">
      <c r="A838" s="12"/>
      <c r="B838" s="10"/>
      <c r="H838" s="14"/>
      <c r="M838" s="21"/>
      <c r="N838" s="21"/>
      <c r="O838" s="21"/>
      <c r="P838" s="21"/>
      <c r="Q838" s="21"/>
      <c r="R838" s="21"/>
      <c r="S838" s="21"/>
      <c r="T838" s="21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</row>
    <row r="839" spans="1:61" ht="13">
      <c r="A839" s="12"/>
      <c r="B839" s="10"/>
      <c r="H839" s="14"/>
      <c r="M839" s="21"/>
      <c r="N839" s="21"/>
      <c r="O839" s="21"/>
      <c r="P839" s="21"/>
      <c r="Q839" s="21"/>
      <c r="R839" s="21"/>
      <c r="S839" s="21"/>
      <c r="T839" s="21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</row>
    <row r="840" spans="1:61" ht="13">
      <c r="A840" s="12"/>
      <c r="B840" s="10"/>
      <c r="H840" s="14"/>
      <c r="M840" s="21"/>
      <c r="N840" s="21"/>
      <c r="O840" s="21"/>
      <c r="P840" s="21"/>
      <c r="Q840" s="21"/>
      <c r="R840" s="21"/>
      <c r="S840" s="21"/>
      <c r="T840" s="21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</row>
    <row r="841" spans="1:61" ht="13">
      <c r="A841" s="12"/>
      <c r="B841" s="10"/>
      <c r="H841" s="14"/>
      <c r="M841" s="21"/>
      <c r="N841" s="21"/>
      <c r="O841" s="21"/>
      <c r="P841" s="21"/>
      <c r="Q841" s="21"/>
      <c r="R841" s="21"/>
      <c r="S841" s="21"/>
      <c r="T841" s="21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</row>
    <row r="842" spans="1:61" ht="13">
      <c r="A842" s="12"/>
      <c r="B842" s="10"/>
      <c r="H842" s="14"/>
      <c r="M842" s="21"/>
      <c r="N842" s="21"/>
      <c r="O842" s="21"/>
      <c r="P842" s="21"/>
      <c r="Q842" s="21"/>
      <c r="R842" s="21"/>
      <c r="S842" s="21"/>
      <c r="T842" s="21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</row>
    <row r="843" spans="1:61" ht="13">
      <c r="A843" s="12"/>
      <c r="B843" s="10"/>
      <c r="H843" s="14"/>
      <c r="M843" s="21"/>
      <c r="N843" s="21"/>
      <c r="O843" s="21"/>
      <c r="P843" s="21"/>
      <c r="Q843" s="21"/>
      <c r="R843" s="21"/>
      <c r="S843" s="21"/>
      <c r="T843" s="21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</row>
    <row r="844" spans="1:61" ht="13">
      <c r="A844" s="12"/>
      <c r="B844" s="10"/>
      <c r="H844" s="14"/>
      <c r="M844" s="21"/>
      <c r="N844" s="21"/>
      <c r="O844" s="21"/>
      <c r="P844" s="21"/>
      <c r="Q844" s="21"/>
      <c r="R844" s="21"/>
      <c r="S844" s="21"/>
      <c r="T844" s="21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</row>
    <row r="845" spans="1:61" ht="13">
      <c r="A845" s="12"/>
      <c r="B845" s="10"/>
      <c r="H845" s="14"/>
      <c r="M845" s="21"/>
      <c r="N845" s="21"/>
      <c r="O845" s="21"/>
      <c r="P845" s="21"/>
      <c r="Q845" s="21"/>
      <c r="R845" s="21"/>
      <c r="S845" s="21"/>
      <c r="T845" s="21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</row>
    <row r="846" spans="1:61" ht="13">
      <c r="A846" s="12"/>
      <c r="B846" s="10"/>
      <c r="H846" s="14"/>
      <c r="M846" s="21"/>
      <c r="N846" s="21"/>
      <c r="O846" s="21"/>
      <c r="P846" s="21"/>
      <c r="Q846" s="21"/>
      <c r="R846" s="21"/>
      <c r="S846" s="21"/>
      <c r="T846" s="21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</row>
    <row r="847" spans="1:61" ht="13">
      <c r="A847" s="12"/>
      <c r="B847" s="10"/>
      <c r="H847" s="14"/>
      <c r="M847" s="21"/>
      <c r="N847" s="21"/>
      <c r="O847" s="21"/>
      <c r="P847" s="21"/>
      <c r="Q847" s="21"/>
      <c r="R847" s="21"/>
      <c r="S847" s="21"/>
      <c r="T847" s="21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</row>
    <row r="848" spans="1:61" ht="13">
      <c r="A848" s="12"/>
      <c r="B848" s="10"/>
      <c r="H848" s="14"/>
      <c r="M848" s="21"/>
      <c r="N848" s="21"/>
      <c r="O848" s="21"/>
      <c r="P848" s="21"/>
      <c r="Q848" s="21"/>
      <c r="R848" s="21"/>
      <c r="S848" s="21"/>
      <c r="T848" s="21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</row>
    <row r="849" spans="1:61" ht="13">
      <c r="A849" s="12"/>
      <c r="B849" s="10"/>
      <c r="H849" s="14"/>
      <c r="M849" s="21"/>
      <c r="N849" s="21"/>
      <c r="O849" s="21"/>
      <c r="P849" s="21"/>
      <c r="Q849" s="21"/>
      <c r="R849" s="21"/>
      <c r="S849" s="21"/>
      <c r="T849" s="21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</row>
    <row r="850" spans="1:61" ht="13">
      <c r="A850" s="12"/>
      <c r="B850" s="10"/>
      <c r="H850" s="14"/>
      <c r="M850" s="21"/>
      <c r="N850" s="21"/>
      <c r="O850" s="21"/>
      <c r="P850" s="21"/>
      <c r="Q850" s="21"/>
      <c r="R850" s="21"/>
      <c r="S850" s="21"/>
      <c r="T850" s="21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</row>
    <row r="851" spans="1:61" ht="13">
      <c r="A851" s="12"/>
      <c r="B851" s="10"/>
      <c r="H851" s="14"/>
      <c r="M851" s="21"/>
      <c r="N851" s="21"/>
      <c r="O851" s="21"/>
      <c r="P851" s="21"/>
      <c r="Q851" s="21"/>
      <c r="R851" s="21"/>
      <c r="S851" s="21"/>
      <c r="T851" s="21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</row>
    <row r="852" spans="1:61" ht="13">
      <c r="A852" s="12"/>
      <c r="B852" s="10"/>
      <c r="H852" s="14"/>
      <c r="M852" s="21"/>
      <c r="N852" s="21"/>
      <c r="O852" s="21"/>
      <c r="P852" s="21"/>
      <c r="Q852" s="21"/>
      <c r="R852" s="21"/>
      <c r="S852" s="21"/>
      <c r="T852" s="21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</row>
    <row r="853" spans="1:61" ht="13">
      <c r="A853" s="12"/>
      <c r="B853" s="10"/>
      <c r="H853" s="14"/>
      <c r="M853" s="21"/>
      <c r="N853" s="21"/>
      <c r="O853" s="21"/>
      <c r="P853" s="21"/>
      <c r="Q853" s="21"/>
      <c r="R853" s="21"/>
      <c r="S853" s="21"/>
      <c r="T853" s="21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</row>
    <row r="854" spans="1:61" ht="13">
      <c r="A854" s="12"/>
      <c r="B854" s="10"/>
      <c r="H854" s="14"/>
      <c r="M854" s="21"/>
      <c r="N854" s="21"/>
      <c r="O854" s="21"/>
      <c r="P854" s="21"/>
      <c r="Q854" s="21"/>
      <c r="R854" s="21"/>
      <c r="S854" s="21"/>
      <c r="T854" s="21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</row>
    <row r="855" spans="1:61" ht="13">
      <c r="A855" s="12"/>
      <c r="B855" s="10"/>
      <c r="H855" s="14"/>
      <c r="M855" s="21"/>
      <c r="N855" s="21"/>
      <c r="O855" s="21"/>
      <c r="P855" s="21"/>
      <c r="Q855" s="21"/>
      <c r="R855" s="21"/>
      <c r="S855" s="21"/>
      <c r="T855" s="21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</row>
    <row r="856" spans="1:61" ht="13">
      <c r="A856" s="12"/>
      <c r="B856" s="10"/>
      <c r="H856" s="14"/>
      <c r="M856" s="21"/>
      <c r="N856" s="21"/>
      <c r="O856" s="21"/>
      <c r="P856" s="21"/>
      <c r="Q856" s="21"/>
      <c r="R856" s="21"/>
      <c r="S856" s="21"/>
      <c r="T856" s="21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</row>
    <row r="857" spans="1:61" ht="13">
      <c r="A857" s="12"/>
      <c r="B857" s="10"/>
      <c r="H857" s="14"/>
      <c r="M857" s="21"/>
      <c r="N857" s="21"/>
      <c r="O857" s="21"/>
      <c r="P857" s="21"/>
      <c r="Q857" s="21"/>
      <c r="R857" s="21"/>
      <c r="S857" s="21"/>
      <c r="T857" s="21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</row>
    <row r="858" spans="1:61" ht="13">
      <c r="A858" s="12"/>
      <c r="B858" s="10"/>
      <c r="H858" s="14"/>
      <c r="M858" s="21"/>
      <c r="N858" s="21"/>
      <c r="O858" s="21"/>
      <c r="P858" s="21"/>
      <c r="Q858" s="21"/>
      <c r="R858" s="21"/>
      <c r="S858" s="21"/>
      <c r="T858" s="21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</row>
    <row r="859" spans="1:61" ht="13">
      <c r="A859" s="12"/>
      <c r="B859" s="10"/>
      <c r="H859" s="14"/>
      <c r="M859" s="21"/>
      <c r="N859" s="21"/>
      <c r="O859" s="21"/>
      <c r="P859" s="21"/>
      <c r="Q859" s="21"/>
      <c r="R859" s="21"/>
      <c r="S859" s="21"/>
      <c r="T859" s="21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</row>
    <row r="860" spans="1:61" ht="13">
      <c r="A860" s="12"/>
      <c r="B860" s="10"/>
      <c r="H860" s="14"/>
      <c r="M860" s="21"/>
      <c r="N860" s="21"/>
      <c r="O860" s="21"/>
      <c r="P860" s="21"/>
      <c r="Q860" s="21"/>
      <c r="R860" s="21"/>
      <c r="S860" s="21"/>
      <c r="T860" s="21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</row>
    <row r="861" spans="1:61" ht="13">
      <c r="A861" s="12"/>
      <c r="B861" s="10"/>
      <c r="H861" s="14"/>
      <c r="M861" s="21"/>
      <c r="N861" s="21"/>
      <c r="O861" s="21"/>
      <c r="P861" s="21"/>
      <c r="Q861" s="21"/>
      <c r="R861" s="21"/>
      <c r="S861" s="21"/>
      <c r="T861" s="21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</row>
    <row r="862" spans="1:61" ht="13">
      <c r="A862" s="12"/>
      <c r="B862" s="10"/>
      <c r="H862" s="14"/>
      <c r="M862" s="21"/>
      <c r="N862" s="21"/>
      <c r="O862" s="21"/>
      <c r="P862" s="21"/>
      <c r="Q862" s="21"/>
      <c r="R862" s="21"/>
      <c r="S862" s="21"/>
      <c r="T862" s="21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</row>
    <row r="863" spans="1:61" ht="13">
      <c r="A863" s="12"/>
      <c r="B863" s="10"/>
      <c r="H863" s="14"/>
      <c r="M863" s="21"/>
      <c r="N863" s="21"/>
      <c r="O863" s="21"/>
      <c r="P863" s="21"/>
      <c r="Q863" s="21"/>
      <c r="R863" s="21"/>
      <c r="S863" s="21"/>
      <c r="T863" s="21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</row>
    <row r="864" spans="1:61" ht="13">
      <c r="A864" s="12"/>
      <c r="B864" s="10"/>
      <c r="H864" s="14"/>
      <c r="M864" s="21"/>
      <c r="N864" s="21"/>
      <c r="O864" s="21"/>
      <c r="P864" s="21"/>
      <c r="Q864" s="21"/>
      <c r="R864" s="21"/>
      <c r="S864" s="21"/>
      <c r="T864" s="21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</row>
    <row r="865" spans="1:61" ht="13">
      <c r="A865" s="12"/>
      <c r="B865" s="10"/>
      <c r="H865" s="14"/>
      <c r="M865" s="21"/>
      <c r="N865" s="21"/>
      <c r="O865" s="21"/>
      <c r="P865" s="21"/>
      <c r="Q865" s="21"/>
      <c r="R865" s="21"/>
      <c r="S865" s="21"/>
      <c r="T865" s="21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</row>
    <row r="866" spans="1:61" ht="13">
      <c r="A866" s="12"/>
      <c r="B866" s="10"/>
      <c r="H866" s="14"/>
      <c r="M866" s="21"/>
      <c r="N866" s="21"/>
      <c r="O866" s="21"/>
      <c r="P866" s="21"/>
      <c r="Q866" s="21"/>
      <c r="R866" s="21"/>
      <c r="S866" s="21"/>
      <c r="T866" s="21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</row>
    <row r="867" spans="1:61" ht="13">
      <c r="A867" s="12"/>
      <c r="B867" s="10"/>
      <c r="H867" s="14"/>
      <c r="M867" s="21"/>
      <c r="N867" s="21"/>
      <c r="O867" s="21"/>
      <c r="P867" s="21"/>
      <c r="Q867" s="21"/>
      <c r="R867" s="21"/>
      <c r="S867" s="21"/>
      <c r="T867" s="21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</row>
    <row r="868" spans="1:61" ht="13">
      <c r="A868" s="12"/>
      <c r="B868" s="10"/>
      <c r="H868" s="14"/>
      <c r="M868" s="21"/>
      <c r="N868" s="21"/>
      <c r="O868" s="21"/>
      <c r="P868" s="21"/>
      <c r="Q868" s="21"/>
      <c r="R868" s="21"/>
      <c r="S868" s="21"/>
      <c r="T868" s="21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</row>
    <row r="869" spans="1:61" ht="13">
      <c r="A869" s="12"/>
      <c r="B869" s="10"/>
      <c r="H869" s="14"/>
      <c r="M869" s="21"/>
      <c r="N869" s="21"/>
      <c r="O869" s="21"/>
      <c r="P869" s="21"/>
      <c r="Q869" s="21"/>
      <c r="R869" s="21"/>
      <c r="S869" s="21"/>
      <c r="T869" s="21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</row>
    <row r="870" spans="1:61" ht="13">
      <c r="A870" s="12"/>
      <c r="B870" s="10"/>
      <c r="H870" s="14"/>
      <c r="M870" s="21"/>
      <c r="N870" s="21"/>
      <c r="O870" s="21"/>
      <c r="P870" s="21"/>
      <c r="Q870" s="21"/>
      <c r="R870" s="21"/>
      <c r="S870" s="21"/>
      <c r="T870" s="21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</row>
    <row r="871" spans="1:61" ht="13">
      <c r="A871" s="12"/>
      <c r="B871" s="10"/>
      <c r="H871" s="14"/>
      <c r="M871" s="21"/>
      <c r="N871" s="21"/>
      <c r="O871" s="21"/>
      <c r="P871" s="21"/>
      <c r="Q871" s="21"/>
      <c r="R871" s="21"/>
      <c r="S871" s="21"/>
      <c r="T871" s="21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</row>
    <row r="872" spans="1:61" ht="13">
      <c r="A872" s="12"/>
      <c r="B872" s="10"/>
      <c r="H872" s="14"/>
      <c r="M872" s="21"/>
      <c r="N872" s="21"/>
      <c r="O872" s="21"/>
      <c r="P872" s="21"/>
      <c r="Q872" s="21"/>
      <c r="R872" s="21"/>
      <c r="S872" s="21"/>
      <c r="T872" s="21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</row>
    <row r="873" spans="1:61" ht="13">
      <c r="A873" s="12"/>
      <c r="B873" s="10"/>
      <c r="H873" s="14"/>
      <c r="M873" s="21"/>
      <c r="N873" s="21"/>
      <c r="O873" s="21"/>
      <c r="P873" s="21"/>
      <c r="Q873" s="21"/>
      <c r="R873" s="21"/>
      <c r="S873" s="21"/>
      <c r="T873" s="21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</row>
    <row r="874" spans="1:61" ht="13">
      <c r="A874" s="12"/>
      <c r="B874" s="10"/>
      <c r="H874" s="14"/>
      <c r="M874" s="21"/>
      <c r="N874" s="21"/>
      <c r="O874" s="21"/>
      <c r="P874" s="21"/>
      <c r="Q874" s="21"/>
      <c r="R874" s="21"/>
      <c r="S874" s="21"/>
      <c r="T874" s="21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</row>
    <row r="875" spans="1:61" ht="13">
      <c r="A875" s="12"/>
      <c r="B875" s="10"/>
      <c r="H875" s="14"/>
      <c r="M875" s="21"/>
      <c r="N875" s="21"/>
      <c r="O875" s="21"/>
      <c r="P875" s="21"/>
      <c r="Q875" s="21"/>
      <c r="R875" s="21"/>
      <c r="S875" s="21"/>
      <c r="T875" s="21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</row>
    <row r="876" spans="1:61" ht="13">
      <c r="A876" s="12"/>
      <c r="B876" s="10"/>
      <c r="H876" s="14"/>
      <c r="M876" s="21"/>
      <c r="N876" s="21"/>
      <c r="O876" s="21"/>
      <c r="P876" s="21"/>
      <c r="Q876" s="21"/>
      <c r="R876" s="21"/>
      <c r="S876" s="21"/>
      <c r="T876" s="21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</row>
    <row r="877" spans="1:61" ht="13">
      <c r="A877" s="12"/>
      <c r="B877" s="10"/>
      <c r="H877" s="14"/>
      <c r="M877" s="21"/>
      <c r="N877" s="21"/>
      <c r="O877" s="21"/>
      <c r="P877" s="21"/>
      <c r="Q877" s="21"/>
      <c r="R877" s="21"/>
      <c r="S877" s="21"/>
      <c r="T877" s="21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</row>
    <row r="878" spans="1:61" ht="13">
      <c r="A878" s="12"/>
      <c r="B878" s="10"/>
      <c r="H878" s="14"/>
      <c r="M878" s="21"/>
      <c r="N878" s="21"/>
      <c r="O878" s="21"/>
      <c r="P878" s="21"/>
      <c r="Q878" s="21"/>
      <c r="R878" s="21"/>
      <c r="S878" s="21"/>
      <c r="T878" s="21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</row>
    <row r="879" spans="1:61" ht="13">
      <c r="A879" s="12"/>
      <c r="B879" s="10"/>
      <c r="H879" s="14"/>
      <c r="M879" s="21"/>
      <c r="N879" s="21"/>
      <c r="O879" s="21"/>
      <c r="P879" s="21"/>
      <c r="Q879" s="21"/>
      <c r="R879" s="21"/>
      <c r="S879" s="21"/>
      <c r="T879" s="21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</row>
    <row r="880" spans="1:61" ht="13">
      <c r="A880" s="12"/>
      <c r="B880" s="10"/>
      <c r="H880" s="14"/>
      <c r="M880" s="21"/>
      <c r="N880" s="21"/>
      <c r="O880" s="21"/>
      <c r="P880" s="21"/>
      <c r="Q880" s="21"/>
      <c r="R880" s="21"/>
      <c r="S880" s="21"/>
      <c r="T880" s="21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</row>
    <row r="881" spans="1:61" ht="13">
      <c r="A881" s="12"/>
      <c r="B881" s="10"/>
      <c r="H881" s="14"/>
      <c r="M881" s="21"/>
      <c r="N881" s="21"/>
      <c r="O881" s="21"/>
      <c r="P881" s="21"/>
      <c r="Q881" s="21"/>
      <c r="R881" s="21"/>
      <c r="S881" s="21"/>
      <c r="T881" s="21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</row>
    <row r="882" spans="1:61" ht="13">
      <c r="A882" s="12"/>
      <c r="B882" s="10"/>
      <c r="H882" s="14"/>
      <c r="M882" s="21"/>
      <c r="N882" s="21"/>
      <c r="O882" s="21"/>
      <c r="P882" s="21"/>
      <c r="Q882" s="21"/>
      <c r="R882" s="21"/>
      <c r="S882" s="21"/>
      <c r="T882" s="21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</row>
    <row r="883" spans="1:61" ht="13">
      <c r="A883" s="12"/>
      <c r="B883" s="10"/>
      <c r="H883" s="14"/>
      <c r="M883" s="21"/>
      <c r="N883" s="21"/>
      <c r="O883" s="21"/>
      <c r="P883" s="21"/>
      <c r="Q883" s="21"/>
      <c r="R883" s="21"/>
      <c r="S883" s="21"/>
      <c r="T883" s="21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</row>
    <row r="884" spans="1:61" ht="13">
      <c r="A884" s="12"/>
      <c r="B884" s="10"/>
      <c r="H884" s="14"/>
      <c r="M884" s="21"/>
      <c r="N884" s="21"/>
      <c r="O884" s="21"/>
      <c r="P884" s="21"/>
      <c r="Q884" s="21"/>
      <c r="R884" s="21"/>
      <c r="S884" s="21"/>
      <c r="T884" s="21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</row>
    <row r="885" spans="1:61" ht="13">
      <c r="A885" s="12"/>
      <c r="B885" s="10"/>
      <c r="H885" s="14"/>
      <c r="M885" s="21"/>
      <c r="N885" s="21"/>
      <c r="O885" s="21"/>
      <c r="P885" s="21"/>
      <c r="Q885" s="21"/>
      <c r="R885" s="21"/>
      <c r="S885" s="21"/>
      <c r="T885" s="21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</row>
    <row r="886" spans="1:61" ht="13">
      <c r="A886" s="12"/>
      <c r="B886" s="10"/>
      <c r="H886" s="14"/>
      <c r="M886" s="21"/>
      <c r="N886" s="21"/>
      <c r="O886" s="21"/>
      <c r="P886" s="21"/>
      <c r="Q886" s="21"/>
      <c r="R886" s="21"/>
      <c r="S886" s="21"/>
      <c r="T886" s="21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</row>
    <row r="887" spans="1:61" ht="13">
      <c r="A887" s="12"/>
      <c r="B887" s="10"/>
      <c r="H887" s="14"/>
      <c r="M887" s="21"/>
      <c r="N887" s="21"/>
      <c r="O887" s="21"/>
      <c r="P887" s="21"/>
      <c r="Q887" s="21"/>
      <c r="R887" s="21"/>
      <c r="S887" s="21"/>
      <c r="T887" s="21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</row>
    <row r="888" spans="1:61" ht="13">
      <c r="A888" s="12"/>
      <c r="B888" s="10"/>
      <c r="H888" s="14"/>
      <c r="M888" s="21"/>
      <c r="N888" s="21"/>
      <c r="O888" s="21"/>
      <c r="P888" s="21"/>
      <c r="Q888" s="21"/>
      <c r="R888" s="21"/>
      <c r="S888" s="21"/>
      <c r="T888" s="21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</row>
    <row r="889" spans="1:61" ht="13">
      <c r="A889" s="12"/>
      <c r="B889" s="10"/>
      <c r="H889" s="14"/>
      <c r="M889" s="21"/>
      <c r="N889" s="21"/>
      <c r="O889" s="21"/>
      <c r="P889" s="21"/>
      <c r="Q889" s="21"/>
      <c r="R889" s="21"/>
      <c r="S889" s="21"/>
      <c r="T889" s="21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</row>
    <row r="890" spans="1:61" ht="13">
      <c r="A890" s="12"/>
      <c r="B890" s="10"/>
      <c r="H890" s="14"/>
      <c r="M890" s="21"/>
      <c r="N890" s="21"/>
      <c r="O890" s="21"/>
      <c r="P890" s="21"/>
      <c r="Q890" s="21"/>
      <c r="R890" s="21"/>
      <c r="S890" s="21"/>
      <c r="T890" s="21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</row>
    <row r="891" spans="1:61" ht="13">
      <c r="A891" s="12"/>
      <c r="B891" s="10"/>
      <c r="H891" s="14"/>
      <c r="M891" s="21"/>
      <c r="N891" s="21"/>
      <c r="O891" s="21"/>
      <c r="P891" s="21"/>
      <c r="Q891" s="21"/>
      <c r="R891" s="21"/>
      <c r="S891" s="21"/>
      <c r="T891" s="21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</row>
    <row r="892" spans="1:61" ht="13">
      <c r="A892" s="12"/>
      <c r="B892" s="10"/>
      <c r="H892" s="14"/>
      <c r="M892" s="21"/>
      <c r="N892" s="21"/>
      <c r="O892" s="21"/>
      <c r="P892" s="21"/>
      <c r="Q892" s="21"/>
      <c r="R892" s="21"/>
      <c r="S892" s="21"/>
      <c r="T892" s="21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</row>
    <row r="893" spans="1:61" ht="13">
      <c r="A893" s="12"/>
      <c r="B893" s="10"/>
      <c r="H893" s="14"/>
      <c r="M893" s="21"/>
      <c r="N893" s="21"/>
      <c r="O893" s="21"/>
      <c r="P893" s="21"/>
      <c r="Q893" s="21"/>
      <c r="R893" s="21"/>
      <c r="S893" s="21"/>
      <c r="T893" s="21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</row>
    <row r="894" spans="1:61" ht="13">
      <c r="A894" s="12"/>
      <c r="B894" s="10"/>
      <c r="H894" s="14"/>
      <c r="M894" s="21"/>
      <c r="N894" s="21"/>
      <c r="O894" s="21"/>
      <c r="P894" s="21"/>
      <c r="Q894" s="21"/>
      <c r="R894" s="21"/>
      <c r="S894" s="21"/>
      <c r="T894" s="21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</row>
    <row r="895" spans="1:61" ht="13">
      <c r="A895" s="12"/>
      <c r="B895" s="10"/>
      <c r="H895" s="14"/>
      <c r="M895" s="21"/>
      <c r="N895" s="21"/>
      <c r="O895" s="21"/>
      <c r="P895" s="21"/>
      <c r="Q895" s="21"/>
      <c r="R895" s="21"/>
      <c r="S895" s="21"/>
      <c r="T895" s="21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</row>
    <row r="896" spans="1:61" ht="13">
      <c r="A896" s="12"/>
      <c r="B896" s="10"/>
      <c r="H896" s="14"/>
      <c r="M896" s="21"/>
      <c r="N896" s="21"/>
      <c r="O896" s="21"/>
      <c r="P896" s="21"/>
      <c r="Q896" s="21"/>
      <c r="R896" s="21"/>
      <c r="S896" s="21"/>
      <c r="T896" s="21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</row>
    <row r="897" spans="1:61" ht="13">
      <c r="A897" s="12"/>
      <c r="B897" s="10"/>
      <c r="H897" s="14"/>
      <c r="M897" s="21"/>
      <c r="N897" s="21"/>
      <c r="O897" s="21"/>
      <c r="P897" s="21"/>
      <c r="Q897" s="21"/>
      <c r="R897" s="21"/>
      <c r="S897" s="21"/>
      <c r="T897" s="21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</row>
    <row r="898" spans="1:61" ht="13">
      <c r="A898" s="12"/>
      <c r="B898" s="10"/>
      <c r="H898" s="14"/>
      <c r="M898" s="21"/>
      <c r="N898" s="21"/>
      <c r="O898" s="21"/>
      <c r="P898" s="21"/>
      <c r="Q898" s="21"/>
      <c r="R898" s="21"/>
      <c r="S898" s="21"/>
      <c r="T898" s="21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</row>
    <row r="899" spans="1:61" ht="13">
      <c r="A899" s="12"/>
      <c r="B899" s="10"/>
      <c r="H899" s="14"/>
      <c r="M899" s="21"/>
      <c r="N899" s="21"/>
      <c r="O899" s="21"/>
      <c r="P899" s="21"/>
      <c r="Q899" s="21"/>
      <c r="R899" s="21"/>
      <c r="S899" s="21"/>
      <c r="T899" s="21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</row>
    <row r="900" spans="1:61" ht="13">
      <c r="A900" s="12"/>
      <c r="B900" s="10"/>
      <c r="H900" s="14"/>
      <c r="M900" s="21"/>
      <c r="N900" s="21"/>
      <c r="O900" s="21"/>
      <c r="P900" s="21"/>
      <c r="Q900" s="21"/>
      <c r="R900" s="21"/>
      <c r="S900" s="21"/>
      <c r="T900" s="21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</row>
    <row r="901" spans="1:61" ht="13">
      <c r="A901" s="12"/>
      <c r="B901" s="10"/>
      <c r="H901" s="14"/>
      <c r="M901" s="21"/>
      <c r="N901" s="21"/>
      <c r="O901" s="21"/>
      <c r="P901" s="21"/>
      <c r="Q901" s="21"/>
      <c r="R901" s="21"/>
      <c r="S901" s="21"/>
      <c r="T901" s="21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</row>
    <row r="902" spans="1:61" ht="13">
      <c r="A902" s="12"/>
      <c r="B902" s="10"/>
      <c r="H902" s="14"/>
      <c r="M902" s="21"/>
      <c r="N902" s="21"/>
      <c r="O902" s="21"/>
      <c r="P902" s="21"/>
      <c r="Q902" s="21"/>
      <c r="R902" s="21"/>
      <c r="S902" s="21"/>
      <c r="T902" s="21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</row>
    <row r="903" spans="1:61" ht="13">
      <c r="A903" s="12"/>
      <c r="B903" s="10"/>
      <c r="H903" s="14"/>
      <c r="M903" s="21"/>
      <c r="N903" s="21"/>
      <c r="O903" s="21"/>
      <c r="P903" s="21"/>
      <c r="Q903" s="21"/>
      <c r="R903" s="21"/>
      <c r="S903" s="21"/>
      <c r="T903" s="21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</row>
    <row r="904" spans="1:61" ht="13">
      <c r="A904" s="12"/>
      <c r="B904" s="10"/>
      <c r="H904" s="14"/>
      <c r="M904" s="21"/>
      <c r="N904" s="21"/>
      <c r="O904" s="21"/>
      <c r="P904" s="21"/>
      <c r="Q904" s="21"/>
      <c r="R904" s="21"/>
      <c r="S904" s="21"/>
      <c r="T904" s="21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</row>
    <row r="905" spans="1:61" ht="13">
      <c r="A905" s="12"/>
      <c r="B905" s="10"/>
      <c r="H905" s="14"/>
      <c r="M905" s="21"/>
      <c r="N905" s="21"/>
      <c r="O905" s="21"/>
      <c r="P905" s="21"/>
      <c r="Q905" s="21"/>
      <c r="R905" s="21"/>
      <c r="S905" s="21"/>
      <c r="T905" s="21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</row>
    <row r="906" spans="1:61" ht="13">
      <c r="A906" s="12"/>
      <c r="B906" s="10"/>
      <c r="H906" s="14"/>
      <c r="M906" s="21"/>
      <c r="N906" s="21"/>
      <c r="O906" s="21"/>
      <c r="P906" s="21"/>
      <c r="Q906" s="21"/>
      <c r="R906" s="21"/>
      <c r="S906" s="21"/>
      <c r="T906" s="21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</row>
    <row r="907" spans="1:61" ht="13">
      <c r="A907" s="12"/>
      <c r="B907" s="10"/>
      <c r="H907" s="14"/>
      <c r="M907" s="21"/>
      <c r="N907" s="21"/>
      <c r="O907" s="21"/>
      <c r="P907" s="21"/>
      <c r="Q907" s="21"/>
      <c r="R907" s="21"/>
      <c r="S907" s="21"/>
      <c r="T907" s="21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</row>
    <row r="908" spans="1:61" ht="13">
      <c r="A908" s="12"/>
      <c r="B908" s="10"/>
      <c r="H908" s="14"/>
      <c r="M908" s="21"/>
      <c r="N908" s="21"/>
      <c r="O908" s="21"/>
      <c r="P908" s="21"/>
      <c r="Q908" s="21"/>
      <c r="R908" s="21"/>
      <c r="S908" s="21"/>
      <c r="T908" s="21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</row>
    <row r="909" spans="1:61" ht="13">
      <c r="A909" s="12"/>
      <c r="B909" s="10"/>
      <c r="H909" s="14"/>
      <c r="M909" s="21"/>
      <c r="N909" s="21"/>
      <c r="O909" s="21"/>
      <c r="P909" s="21"/>
      <c r="Q909" s="21"/>
      <c r="R909" s="21"/>
      <c r="S909" s="21"/>
      <c r="T909" s="21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</row>
    <row r="910" spans="1:61" ht="13">
      <c r="A910" s="12"/>
      <c r="B910" s="10"/>
      <c r="H910" s="14"/>
      <c r="M910" s="21"/>
      <c r="N910" s="21"/>
      <c r="O910" s="21"/>
      <c r="P910" s="21"/>
      <c r="Q910" s="21"/>
      <c r="R910" s="21"/>
      <c r="S910" s="21"/>
      <c r="T910" s="21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</row>
    <row r="911" spans="1:61" ht="13">
      <c r="A911" s="12"/>
      <c r="B911" s="10"/>
      <c r="H911" s="14"/>
      <c r="M911" s="21"/>
      <c r="N911" s="21"/>
      <c r="O911" s="21"/>
      <c r="P911" s="21"/>
      <c r="Q911" s="21"/>
      <c r="R911" s="21"/>
      <c r="S911" s="21"/>
      <c r="T911" s="21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</row>
    <row r="912" spans="1:61" ht="13">
      <c r="A912" s="12"/>
      <c r="B912" s="10"/>
      <c r="H912" s="14"/>
      <c r="M912" s="21"/>
      <c r="N912" s="21"/>
      <c r="O912" s="21"/>
      <c r="P912" s="21"/>
      <c r="Q912" s="21"/>
      <c r="R912" s="21"/>
      <c r="S912" s="21"/>
      <c r="T912" s="21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</row>
    <row r="913" spans="1:61" ht="13">
      <c r="A913" s="12"/>
      <c r="B913" s="10"/>
      <c r="H913" s="14"/>
      <c r="M913" s="21"/>
      <c r="N913" s="21"/>
      <c r="O913" s="21"/>
      <c r="P913" s="21"/>
      <c r="Q913" s="21"/>
      <c r="R913" s="21"/>
      <c r="S913" s="21"/>
      <c r="T913" s="21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</row>
    <row r="914" spans="1:61" ht="13">
      <c r="A914" s="12"/>
      <c r="B914" s="10"/>
      <c r="H914" s="14"/>
      <c r="M914" s="21"/>
      <c r="N914" s="21"/>
      <c r="O914" s="21"/>
      <c r="P914" s="21"/>
      <c r="Q914" s="21"/>
      <c r="R914" s="21"/>
      <c r="S914" s="21"/>
      <c r="T914" s="21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</row>
    <row r="915" spans="1:61" ht="13">
      <c r="A915" s="12"/>
      <c r="B915" s="10"/>
      <c r="H915" s="14"/>
      <c r="M915" s="21"/>
      <c r="N915" s="21"/>
      <c r="O915" s="21"/>
      <c r="P915" s="21"/>
      <c r="Q915" s="21"/>
      <c r="R915" s="21"/>
      <c r="S915" s="21"/>
      <c r="T915" s="21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</row>
    <row r="916" spans="1:61" ht="13">
      <c r="A916" s="12"/>
      <c r="B916" s="10"/>
      <c r="H916" s="14"/>
      <c r="M916" s="21"/>
      <c r="N916" s="21"/>
      <c r="O916" s="21"/>
      <c r="P916" s="21"/>
      <c r="Q916" s="21"/>
      <c r="R916" s="21"/>
      <c r="S916" s="21"/>
      <c r="T916" s="21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</row>
    <row r="917" spans="1:61" ht="13">
      <c r="A917" s="12"/>
      <c r="B917" s="10"/>
      <c r="H917" s="14"/>
      <c r="M917" s="21"/>
      <c r="N917" s="21"/>
      <c r="O917" s="21"/>
      <c r="P917" s="21"/>
      <c r="Q917" s="21"/>
      <c r="R917" s="21"/>
      <c r="S917" s="21"/>
      <c r="T917" s="21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</row>
    <row r="918" spans="1:61" ht="13">
      <c r="A918" s="12"/>
      <c r="B918" s="10"/>
      <c r="H918" s="14"/>
      <c r="M918" s="21"/>
      <c r="N918" s="21"/>
      <c r="O918" s="21"/>
      <c r="P918" s="21"/>
      <c r="Q918" s="21"/>
      <c r="R918" s="21"/>
      <c r="S918" s="21"/>
      <c r="T918" s="21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</row>
    <row r="919" spans="1:61" ht="13">
      <c r="A919" s="12"/>
      <c r="B919" s="10"/>
      <c r="H919" s="14"/>
      <c r="M919" s="21"/>
      <c r="N919" s="21"/>
      <c r="O919" s="21"/>
      <c r="P919" s="21"/>
      <c r="Q919" s="21"/>
      <c r="R919" s="21"/>
      <c r="S919" s="21"/>
      <c r="T919" s="21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</row>
    <row r="920" spans="1:61" ht="13">
      <c r="A920" s="12"/>
      <c r="B920" s="10"/>
      <c r="H920" s="14"/>
      <c r="M920" s="21"/>
      <c r="N920" s="21"/>
      <c r="O920" s="21"/>
      <c r="P920" s="21"/>
      <c r="Q920" s="21"/>
      <c r="R920" s="21"/>
      <c r="S920" s="21"/>
      <c r="T920" s="21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</row>
    <row r="921" spans="1:61" ht="13">
      <c r="A921" s="12"/>
      <c r="B921" s="10"/>
      <c r="H921" s="14"/>
      <c r="M921" s="21"/>
      <c r="N921" s="21"/>
      <c r="O921" s="21"/>
      <c r="P921" s="21"/>
      <c r="Q921" s="21"/>
      <c r="R921" s="21"/>
      <c r="S921" s="21"/>
      <c r="T921" s="21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</row>
    <row r="922" spans="1:61" ht="13">
      <c r="A922" s="12"/>
      <c r="B922" s="10"/>
      <c r="H922" s="14"/>
      <c r="M922" s="21"/>
      <c r="N922" s="21"/>
      <c r="O922" s="21"/>
      <c r="P922" s="21"/>
      <c r="Q922" s="21"/>
      <c r="R922" s="21"/>
      <c r="S922" s="21"/>
      <c r="T922" s="21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</row>
    <row r="923" spans="1:61" ht="13">
      <c r="A923" s="12"/>
      <c r="B923" s="10"/>
      <c r="H923" s="14"/>
      <c r="M923" s="21"/>
      <c r="N923" s="21"/>
      <c r="O923" s="21"/>
      <c r="P923" s="21"/>
      <c r="Q923" s="21"/>
      <c r="R923" s="21"/>
      <c r="S923" s="21"/>
      <c r="T923" s="21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</row>
    <row r="924" spans="1:61" ht="13">
      <c r="A924" s="12"/>
      <c r="B924" s="10"/>
      <c r="H924" s="14"/>
      <c r="M924" s="21"/>
      <c r="N924" s="21"/>
      <c r="O924" s="21"/>
      <c r="P924" s="21"/>
      <c r="Q924" s="21"/>
      <c r="R924" s="21"/>
      <c r="S924" s="21"/>
      <c r="T924" s="21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</row>
    <row r="925" spans="1:61" ht="13">
      <c r="A925" s="12"/>
      <c r="B925" s="10"/>
      <c r="H925" s="14"/>
      <c r="M925" s="21"/>
      <c r="N925" s="21"/>
      <c r="O925" s="21"/>
      <c r="P925" s="21"/>
      <c r="Q925" s="21"/>
      <c r="R925" s="21"/>
      <c r="S925" s="21"/>
      <c r="T925" s="21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</row>
    <row r="926" spans="1:61" ht="13">
      <c r="A926" s="12"/>
      <c r="B926" s="10"/>
      <c r="H926" s="14"/>
      <c r="M926" s="21"/>
      <c r="N926" s="21"/>
      <c r="O926" s="21"/>
      <c r="P926" s="21"/>
      <c r="Q926" s="21"/>
      <c r="R926" s="21"/>
      <c r="S926" s="21"/>
      <c r="T926" s="21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</row>
    <row r="927" spans="1:61" ht="13">
      <c r="A927" s="12"/>
      <c r="B927" s="10"/>
      <c r="H927" s="14"/>
      <c r="M927" s="21"/>
      <c r="N927" s="21"/>
      <c r="O927" s="21"/>
      <c r="P927" s="21"/>
      <c r="Q927" s="21"/>
      <c r="R927" s="21"/>
      <c r="S927" s="21"/>
      <c r="T927" s="21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</row>
    <row r="928" spans="1:61" ht="13">
      <c r="A928" s="12"/>
      <c r="B928" s="10"/>
      <c r="H928" s="14"/>
      <c r="M928" s="21"/>
      <c r="N928" s="21"/>
      <c r="O928" s="21"/>
      <c r="P928" s="21"/>
      <c r="Q928" s="21"/>
      <c r="R928" s="21"/>
      <c r="S928" s="21"/>
      <c r="T928" s="21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</row>
    <row r="929" spans="1:61" ht="13">
      <c r="A929" s="12"/>
      <c r="B929" s="10"/>
      <c r="H929" s="14"/>
      <c r="M929" s="21"/>
      <c r="N929" s="21"/>
      <c r="O929" s="21"/>
      <c r="P929" s="21"/>
      <c r="Q929" s="21"/>
      <c r="R929" s="21"/>
      <c r="S929" s="21"/>
      <c r="T929" s="21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</row>
    <row r="930" spans="1:61" ht="13">
      <c r="A930" s="12"/>
      <c r="B930" s="10"/>
      <c r="H930" s="14"/>
      <c r="M930" s="21"/>
      <c r="N930" s="21"/>
      <c r="O930" s="21"/>
      <c r="P930" s="21"/>
      <c r="Q930" s="21"/>
      <c r="R930" s="21"/>
      <c r="S930" s="21"/>
      <c r="T930" s="21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</row>
    <row r="931" spans="1:61" ht="13">
      <c r="A931" s="12"/>
      <c r="B931" s="10"/>
      <c r="H931" s="14"/>
      <c r="M931" s="21"/>
      <c r="N931" s="21"/>
      <c r="O931" s="21"/>
      <c r="P931" s="21"/>
      <c r="Q931" s="21"/>
      <c r="R931" s="21"/>
      <c r="S931" s="21"/>
      <c r="T931" s="21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</row>
    <row r="932" spans="1:61" ht="13">
      <c r="A932" s="12"/>
      <c r="B932" s="10"/>
      <c r="H932" s="14"/>
      <c r="M932" s="21"/>
      <c r="N932" s="21"/>
      <c r="O932" s="21"/>
      <c r="P932" s="21"/>
      <c r="Q932" s="21"/>
      <c r="R932" s="21"/>
      <c r="S932" s="21"/>
      <c r="T932" s="21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</row>
    <row r="933" spans="1:61" ht="13">
      <c r="A933" s="12"/>
      <c r="B933" s="10"/>
      <c r="H933" s="14"/>
      <c r="M933" s="21"/>
      <c r="N933" s="21"/>
      <c r="O933" s="21"/>
      <c r="P933" s="21"/>
      <c r="Q933" s="21"/>
      <c r="R933" s="21"/>
      <c r="S933" s="21"/>
      <c r="T933" s="21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</row>
    <row r="934" spans="1:61" ht="13">
      <c r="A934" s="12"/>
      <c r="B934" s="10"/>
      <c r="H934" s="14"/>
      <c r="M934" s="21"/>
      <c r="N934" s="21"/>
      <c r="O934" s="21"/>
      <c r="P934" s="21"/>
      <c r="Q934" s="21"/>
      <c r="R934" s="21"/>
      <c r="S934" s="21"/>
      <c r="T934" s="21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</row>
    <row r="935" spans="1:61" ht="13">
      <c r="A935" s="12"/>
      <c r="B935" s="10"/>
      <c r="H935" s="14"/>
      <c r="M935" s="21"/>
      <c r="N935" s="21"/>
      <c r="O935" s="21"/>
      <c r="P935" s="21"/>
      <c r="Q935" s="21"/>
      <c r="R935" s="21"/>
      <c r="S935" s="21"/>
      <c r="T935" s="21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</row>
    <row r="936" spans="1:61" ht="13">
      <c r="A936" s="12"/>
      <c r="B936" s="10"/>
      <c r="H936" s="14"/>
      <c r="M936" s="21"/>
      <c r="N936" s="21"/>
      <c r="O936" s="21"/>
      <c r="P936" s="21"/>
      <c r="Q936" s="21"/>
      <c r="R936" s="21"/>
      <c r="S936" s="21"/>
      <c r="T936" s="21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</row>
    <row r="937" spans="1:61" ht="13">
      <c r="A937" s="12"/>
      <c r="B937" s="10"/>
      <c r="H937" s="14"/>
      <c r="M937" s="21"/>
      <c r="N937" s="21"/>
      <c r="O937" s="21"/>
      <c r="P937" s="21"/>
      <c r="Q937" s="21"/>
      <c r="R937" s="21"/>
      <c r="S937" s="21"/>
      <c r="T937" s="21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</row>
    <row r="938" spans="1:61" ht="13">
      <c r="A938" s="12"/>
      <c r="B938" s="10"/>
      <c r="H938" s="14"/>
      <c r="M938" s="21"/>
      <c r="N938" s="21"/>
      <c r="O938" s="21"/>
      <c r="P938" s="21"/>
      <c r="Q938" s="21"/>
      <c r="R938" s="21"/>
      <c r="S938" s="21"/>
      <c r="T938" s="21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</row>
    <row r="939" spans="1:61" ht="13">
      <c r="A939" s="12"/>
      <c r="B939" s="10"/>
      <c r="H939" s="14"/>
      <c r="M939" s="21"/>
      <c r="N939" s="21"/>
      <c r="O939" s="21"/>
      <c r="P939" s="21"/>
      <c r="Q939" s="21"/>
      <c r="R939" s="21"/>
      <c r="S939" s="21"/>
      <c r="T939" s="21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</row>
    <row r="940" spans="1:61" ht="13">
      <c r="A940" s="12"/>
      <c r="B940" s="10"/>
      <c r="H940" s="14"/>
      <c r="M940" s="21"/>
      <c r="N940" s="21"/>
      <c r="O940" s="21"/>
      <c r="P940" s="21"/>
      <c r="Q940" s="21"/>
      <c r="R940" s="21"/>
      <c r="S940" s="21"/>
      <c r="T940" s="21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</row>
    <row r="941" spans="1:61" ht="13">
      <c r="A941" s="12"/>
      <c r="B941" s="10"/>
      <c r="H941" s="14"/>
      <c r="M941" s="21"/>
      <c r="N941" s="21"/>
      <c r="O941" s="21"/>
      <c r="P941" s="21"/>
      <c r="Q941" s="21"/>
      <c r="R941" s="21"/>
      <c r="S941" s="21"/>
      <c r="T941" s="21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</row>
    <row r="942" spans="1:61" ht="13">
      <c r="A942" s="12"/>
      <c r="B942" s="10"/>
      <c r="H942" s="14"/>
      <c r="M942" s="21"/>
      <c r="N942" s="21"/>
      <c r="O942" s="21"/>
      <c r="P942" s="21"/>
      <c r="Q942" s="21"/>
      <c r="R942" s="21"/>
      <c r="S942" s="21"/>
      <c r="T942" s="21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</row>
    <row r="943" spans="1:61" ht="13">
      <c r="A943" s="12"/>
      <c r="B943" s="10"/>
      <c r="H943" s="14"/>
      <c r="M943" s="21"/>
      <c r="N943" s="21"/>
      <c r="O943" s="21"/>
      <c r="P943" s="21"/>
      <c r="Q943" s="21"/>
      <c r="R943" s="21"/>
      <c r="S943" s="21"/>
      <c r="T943" s="21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</row>
    <row r="944" spans="1:61" ht="13">
      <c r="A944" s="12"/>
      <c r="B944" s="10"/>
      <c r="H944" s="14"/>
      <c r="M944" s="21"/>
      <c r="N944" s="21"/>
      <c r="O944" s="21"/>
      <c r="P944" s="21"/>
      <c r="Q944" s="21"/>
      <c r="R944" s="21"/>
      <c r="S944" s="21"/>
      <c r="T944" s="21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</row>
    <row r="945" spans="1:61" ht="13">
      <c r="A945" s="12"/>
      <c r="B945" s="10"/>
      <c r="H945" s="14"/>
      <c r="M945" s="21"/>
      <c r="N945" s="21"/>
      <c r="O945" s="21"/>
      <c r="P945" s="21"/>
      <c r="Q945" s="21"/>
      <c r="R945" s="21"/>
      <c r="S945" s="21"/>
      <c r="T945" s="21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</row>
    <row r="946" spans="1:61" ht="13">
      <c r="A946" s="12"/>
      <c r="B946" s="10"/>
      <c r="H946" s="14"/>
      <c r="M946" s="21"/>
      <c r="N946" s="21"/>
      <c r="O946" s="21"/>
      <c r="P946" s="21"/>
      <c r="Q946" s="21"/>
      <c r="R946" s="21"/>
      <c r="S946" s="21"/>
      <c r="T946" s="21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</row>
    <row r="947" spans="1:61" ht="13">
      <c r="A947" s="12"/>
      <c r="B947" s="10"/>
      <c r="H947" s="14"/>
      <c r="M947" s="21"/>
      <c r="N947" s="21"/>
      <c r="O947" s="21"/>
      <c r="P947" s="21"/>
      <c r="Q947" s="21"/>
      <c r="R947" s="21"/>
      <c r="S947" s="21"/>
      <c r="T947" s="21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</row>
    <row r="948" spans="1:61" ht="13">
      <c r="A948" s="12"/>
      <c r="B948" s="10"/>
      <c r="H948" s="14"/>
      <c r="M948" s="21"/>
      <c r="N948" s="21"/>
      <c r="O948" s="21"/>
      <c r="P948" s="21"/>
      <c r="Q948" s="21"/>
      <c r="R948" s="21"/>
      <c r="S948" s="21"/>
      <c r="T948" s="21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</row>
    <row r="949" spans="1:61" ht="13">
      <c r="A949" s="12"/>
      <c r="B949" s="10"/>
      <c r="H949" s="14"/>
      <c r="M949" s="21"/>
      <c r="N949" s="21"/>
      <c r="O949" s="21"/>
      <c r="P949" s="21"/>
      <c r="Q949" s="21"/>
      <c r="R949" s="21"/>
      <c r="S949" s="21"/>
      <c r="T949" s="21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</row>
    <row r="950" spans="1:61" ht="13">
      <c r="A950" s="12"/>
      <c r="B950" s="10"/>
      <c r="H950" s="14"/>
      <c r="M950" s="21"/>
      <c r="N950" s="21"/>
      <c r="O950" s="21"/>
      <c r="P950" s="21"/>
      <c r="Q950" s="21"/>
      <c r="R950" s="21"/>
      <c r="S950" s="21"/>
      <c r="T950" s="21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</row>
    <row r="951" spans="1:61" ht="13">
      <c r="A951" s="12"/>
      <c r="B951" s="10"/>
      <c r="H951" s="14"/>
      <c r="M951" s="21"/>
      <c r="N951" s="21"/>
      <c r="O951" s="21"/>
      <c r="P951" s="21"/>
      <c r="Q951" s="21"/>
      <c r="R951" s="21"/>
      <c r="S951" s="21"/>
      <c r="T951" s="21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</row>
    <row r="952" spans="1:61" ht="13">
      <c r="A952" s="12"/>
      <c r="B952" s="10"/>
      <c r="H952" s="14"/>
      <c r="M952" s="21"/>
      <c r="N952" s="21"/>
      <c r="O952" s="21"/>
      <c r="P952" s="21"/>
      <c r="Q952" s="21"/>
      <c r="R952" s="21"/>
      <c r="S952" s="21"/>
      <c r="T952" s="21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9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49.5" customWidth="1"/>
    <col min="2" max="2" width="13.6640625" customWidth="1"/>
    <col min="3" max="3" width="9.5" customWidth="1"/>
    <col min="4" max="5" width="11.1640625" customWidth="1"/>
    <col min="6" max="7" width="12.1640625" customWidth="1"/>
    <col min="8" max="8" width="22.6640625" customWidth="1"/>
    <col min="9" max="9" width="12.1640625" customWidth="1"/>
    <col min="10" max="10" width="67.33203125" customWidth="1"/>
    <col min="11" max="12" width="32.33203125" customWidth="1"/>
    <col min="13" max="28" width="9.5" customWidth="1"/>
    <col min="29" max="29" width="30.33203125" customWidth="1"/>
    <col min="30" max="38" width="9.5" customWidth="1"/>
    <col min="39" max="39" width="28.5" customWidth="1"/>
    <col min="40" max="40" width="10.1640625" customWidth="1"/>
    <col min="41" max="41" width="9.5" customWidth="1"/>
    <col min="42" max="42" width="16" customWidth="1"/>
    <col min="43" max="43" width="29" customWidth="1"/>
    <col min="44" max="44" width="9.83203125" customWidth="1"/>
    <col min="45" max="45" width="9.5" customWidth="1"/>
    <col min="46" max="46" width="10" customWidth="1"/>
    <col min="47" max="47" width="11.1640625" customWidth="1"/>
    <col min="48" max="48" width="10.5" customWidth="1"/>
    <col min="49" max="49" width="10.83203125" customWidth="1"/>
    <col min="50" max="51" width="10.33203125" customWidth="1"/>
    <col min="52" max="52" width="10" customWidth="1"/>
    <col min="53" max="53" width="10.5" customWidth="1"/>
    <col min="54" max="54" width="11.33203125" customWidth="1"/>
    <col min="55" max="55" width="11.1640625" customWidth="1"/>
    <col min="56" max="56" width="10.33203125" customWidth="1"/>
    <col min="57" max="57" width="11.5" customWidth="1"/>
    <col min="58" max="58" width="12.83203125" customWidth="1"/>
    <col min="59" max="59" width="13" customWidth="1"/>
    <col min="60" max="60" width="13.33203125" customWidth="1"/>
    <col min="61" max="61" width="15.33203125" customWidth="1"/>
  </cols>
  <sheetData>
    <row r="1" spans="1:6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5"/>
      <c r="N1" s="5"/>
      <c r="O1" s="5"/>
      <c r="P1" s="5"/>
      <c r="Q1" s="5"/>
      <c r="R1" s="5"/>
      <c r="S1" s="5"/>
      <c r="T1" s="5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6"/>
      <c r="AR1" s="6"/>
      <c r="AS1" s="6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.75" customHeight="1">
      <c r="A2" s="8" t="e">
        <f>选题数据验证表!#REF!</f>
        <v>#REF!</v>
      </c>
      <c r="B2" s="10" t="e">
        <f>VLOOKUP(A2,选题数据验证表!$A$1:$K$979, 3, FALSE)</f>
        <v>#REF!</v>
      </c>
      <c r="C2" s="1" t="e">
        <f>VLOOKUP(A2,选题数据验证表!$A$1:$K$979, 4, FALSE)</f>
        <v>#REF!</v>
      </c>
      <c r="D2" s="1">
        <v>10</v>
      </c>
      <c r="E2" s="1">
        <v>10</v>
      </c>
      <c r="F2" s="1">
        <v>5</v>
      </c>
      <c r="G2" s="1">
        <v>4</v>
      </c>
      <c r="H2" s="14">
        <f t="shared" ref="H2:H23" si="0">(D2-G2)/10/30</f>
        <v>0.02</v>
      </c>
      <c r="I2" s="1">
        <v>3</v>
      </c>
      <c r="J2" s="1" t="s">
        <v>20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6"/>
      <c r="AQ2" s="6"/>
      <c r="AR2" s="16"/>
      <c r="AS2" s="1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</row>
    <row r="3" spans="1:61" ht="15.75" customHeight="1">
      <c r="A3" s="8" t="str">
        <f>选题数据验证表!A2</f>
        <v>新媒体运营如何入门？</v>
      </c>
      <c r="B3" s="10" t="str">
        <f>VLOOKUP(A3,选题数据验证表!$A$1:$K$979, 3, FALSE)</f>
        <v>星期三</v>
      </c>
      <c r="C3" s="1">
        <f>VLOOKUP(A3,选题数据验证表!$A$1:$K$979, 4, FALSE)</f>
        <v>59263</v>
      </c>
      <c r="D3" s="1">
        <v>33</v>
      </c>
      <c r="E3" s="1">
        <v>33</v>
      </c>
      <c r="F3" s="1">
        <v>14</v>
      </c>
      <c r="G3" s="1">
        <v>8</v>
      </c>
      <c r="H3" s="14">
        <f t="shared" si="0"/>
        <v>8.3333333333333329E-2</v>
      </c>
      <c r="I3" s="1">
        <v>2</v>
      </c>
      <c r="J3" s="1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"/>
      <c r="AQ3" s="16"/>
      <c r="AR3" s="16"/>
      <c r="AS3" s="16"/>
      <c r="AT3" s="6"/>
      <c r="AU3" s="6"/>
      <c r="AV3" s="6"/>
      <c r="AW3" s="6"/>
      <c r="AX3" s="6"/>
      <c r="AY3" s="6"/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ht="15.75" customHeight="1">
      <c r="A4" s="8" t="e">
        <f>选题数据验证表!#REF!</f>
        <v>#REF!</v>
      </c>
      <c r="B4" s="10" t="e">
        <f>VLOOKUP(A4,选题数据验证表!$A$1:$K$979, 3, FALSE)</f>
        <v>#REF!</v>
      </c>
      <c r="C4" s="1" t="e">
        <f>VLOOKUP(A4,选题数据验证表!$A$1:$K$979, 4, FALSE)</f>
        <v>#REF!</v>
      </c>
      <c r="D4" s="1">
        <v>6</v>
      </c>
      <c r="E4" s="1">
        <v>6</v>
      </c>
      <c r="F4" s="1">
        <v>5</v>
      </c>
      <c r="G4" s="1">
        <v>3</v>
      </c>
      <c r="H4" s="14">
        <f t="shared" si="0"/>
        <v>0.01</v>
      </c>
      <c r="I4" s="10" t="e">
        <f t="shared" ref="I4:I22" si="1">B4+60</f>
        <v>#REF!</v>
      </c>
      <c r="J4" s="1" t="s">
        <v>22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2"/>
      <c r="AQ4" s="6"/>
      <c r="AR4" s="16"/>
      <c r="AS4" s="16"/>
      <c r="AT4" s="6"/>
      <c r="AU4" s="6"/>
      <c r="AV4" s="6"/>
      <c r="AW4" s="6"/>
      <c r="AX4" s="6"/>
      <c r="AY4" s="6"/>
      <c r="AZ4" s="6"/>
      <c r="BA4" s="16"/>
      <c r="BB4" s="16"/>
      <c r="BC4" s="16"/>
      <c r="BD4" s="16"/>
      <c r="BE4" s="16"/>
      <c r="BF4" s="16"/>
      <c r="BG4" s="16"/>
      <c r="BH4" s="16"/>
      <c r="BI4" s="16"/>
    </row>
    <row r="5" spans="1:61" ht="15.75" customHeight="1">
      <c r="A5" s="8" t="str">
        <f>选题数据验证表!A3</f>
        <v>新媒体运营新人如何学习写推广策划方案？</v>
      </c>
      <c r="B5" s="10" t="str">
        <f>VLOOKUP(A5,选题数据验证表!$A$1:$K$979, 3, FALSE)</f>
        <v>星期三</v>
      </c>
      <c r="C5" s="1">
        <f>VLOOKUP(A5,选题数据验证表!$A$1:$K$979, 4, FALSE)</f>
        <v>105668</v>
      </c>
      <c r="D5" s="1">
        <v>6</v>
      </c>
      <c r="E5" s="1">
        <v>6</v>
      </c>
      <c r="F5" s="1">
        <v>5</v>
      </c>
      <c r="G5" s="1">
        <v>2</v>
      </c>
      <c r="H5" s="14">
        <f t="shared" si="0"/>
        <v>1.3333333333333334E-2</v>
      </c>
      <c r="I5" s="10" t="e">
        <f t="shared" si="1"/>
        <v>#VALUE!</v>
      </c>
      <c r="J5" s="1" t="s">
        <v>23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2"/>
      <c r="AQ5" s="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1" ht="15.75" customHeight="1">
      <c r="A6" s="8" t="str">
        <f>选题数据验证表!A4</f>
        <v>新媒体运营高手都在用的工具，你知道几个？</v>
      </c>
      <c r="B6" s="10" t="str">
        <f>VLOOKUP(A6,选题数据验证表!$A$1:$K$979, 3, FALSE)</f>
        <v>星期三</v>
      </c>
      <c r="C6" s="1">
        <f>VLOOKUP(A6,选题数据验证表!$A$1:$K$979, 4, FALSE)</f>
        <v>96630</v>
      </c>
      <c r="D6" s="1">
        <v>10</v>
      </c>
      <c r="E6" s="1">
        <v>4</v>
      </c>
      <c r="F6" s="1">
        <v>4</v>
      </c>
      <c r="G6" s="1">
        <v>4</v>
      </c>
      <c r="H6" s="14">
        <f t="shared" si="0"/>
        <v>0.02</v>
      </c>
      <c r="I6" s="10" t="e">
        <f t="shared" si="1"/>
        <v>#VALUE!</v>
      </c>
      <c r="J6" s="1"/>
      <c r="K6" s="17"/>
      <c r="L6" s="17"/>
      <c r="M6" s="17"/>
      <c r="N6" s="18"/>
      <c r="O6" s="18"/>
      <c r="AK6" s="2"/>
      <c r="AL6" s="2"/>
      <c r="AM6" s="2"/>
      <c r="AN6" s="2"/>
      <c r="AO6" s="2"/>
      <c r="AP6" s="2"/>
      <c r="AQ6" s="6"/>
      <c r="AR6" s="6"/>
      <c r="AS6" s="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1" ht="15.75" customHeight="1">
      <c r="A7" s="8" t="str">
        <f>选题数据验证表!A5</f>
        <v>新媒体运营实习生应该提前做些什么准备？</v>
      </c>
      <c r="B7" s="10" t="str">
        <f>VLOOKUP(A7,选题数据验证表!$A$1:$K$979, 3, FALSE)</f>
        <v>星期日</v>
      </c>
      <c r="C7" s="1">
        <f>VLOOKUP(A7,选题数据验证表!$A$1:$K$979, 4, FALSE)</f>
        <v>89652</v>
      </c>
      <c r="D7" s="1">
        <v>7</v>
      </c>
      <c r="E7" s="1">
        <v>3</v>
      </c>
      <c r="F7" s="1">
        <v>3</v>
      </c>
      <c r="G7" s="1">
        <v>1</v>
      </c>
      <c r="H7" s="14">
        <f t="shared" si="0"/>
        <v>0.02</v>
      </c>
      <c r="I7" s="10" t="e">
        <f t="shared" si="1"/>
        <v>#VALUE!</v>
      </c>
      <c r="J7" s="1"/>
      <c r="K7" s="13"/>
      <c r="L7" s="1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6"/>
      <c r="AR7" s="6"/>
      <c r="AS7" s="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1" ht="15.75" customHeight="1">
      <c r="A8" s="8" t="e">
        <f>选题数据验证表!#REF!</f>
        <v>#REF!</v>
      </c>
      <c r="B8" s="10" t="e">
        <f>VLOOKUP(A8,选题数据验证表!$A$1:$K$979, 3, FALSE)</f>
        <v>#REF!</v>
      </c>
      <c r="C8" s="1" t="e">
        <f>VLOOKUP(A8,选题数据验证表!$A$1:$K$979, 4, FALSE)</f>
        <v>#REF!</v>
      </c>
      <c r="D8" s="1">
        <v>10</v>
      </c>
      <c r="E8" s="1">
        <v>4</v>
      </c>
      <c r="F8" s="1">
        <v>4</v>
      </c>
      <c r="G8" s="1">
        <v>1</v>
      </c>
      <c r="H8" s="14">
        <f t="shared" si="0"/>
        <v>3.0000000000000002E-2</v>
      </c>
      <c r="I8" s="10" t="e">
        <f t="shared" si="1"/>
        <v>#REF!</v>
      </c>
      <c r="J8" s="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1" ht="15.75" customHeight="1">
      <c r="A9" s="8" t="e">
        <f>选题数据验证表!#REF!</f>
        <v>#REF!</v>
      </c>
      <c r="B9" s="10" t="e">
        <f>VLOOKUP(A9,选题数据验证表!$A$1:$K$979, 3, FALSE)</f>
        <v>#REF!</v>
      </c>
      <c r="C9" s="1" t="e">
        <f>VLOOKUP(A9,选题数据验证表!$A$1:$K$979, 4, FALSE)</f>
        <v>#REF!</v>
      </c>
      <c r="D9" s="1">
        <v>24</v>
      </c>
      <c r="E9" s="1">
        <v>12</v>
      </c>
      <c r="F9" s="1">
        <v>3</v>
      </c>
      <c r="G9" s="1">
        <v>2</v>
      </c>
      <c r="H9" s="14">
        <f t="shared" si="0"/>
        <v>7.3333333333333334E-2</v>
      </c>
      <c r="I9" s="10" t="e">
        <f t="shared" si="1"/>
        <v>#REF!</v>
      </c>
      <c r="J9" s="1" t="s">
        <v>25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1" ht="15.75" customHeight="1">
      <c r="A10" s="8" t="e">
        <f>选题数据验证表!#REF!</f>
        <v>#REF!</v>
      </c>
      <c r="B10" s="10" t="e">
        <f>VLOOKUP(A10,选题数据验证表!$A$1:$K$979, 3, FALSE)</f>
        <v>#REF!</v>
      </c>
      <c r="C10" s="1" t="e">
        <f>VLOOKUP(A10,选题数据验证表!$A$1:$K$979, 4, FALSE)</f>
        <v>#REF!</v>
      </c>
      <c r="D10" s="1">
        <v>13</v>
      </c>
      <c r="E10" s="1">
        <v>8</v>
      </c>
      <c r="F10" s="1">
        <v>7</v>
      </c>
      <c r="G10" s="1">
        <v>2</v>
      </c>
      <c r="H10" s="14">
        <f t="shared" si="0"/>
        <v>3.6666666666666667E-2</v>
      </c>
      <c r="I10" s="10" t="e">
        <f t="shared" si="1"/>
        <v>#REF!</v>
      </c>
      <c r="J10" s="1" t="s">
        <v>27</v>
      </c>
      <c r="K10" s="13"/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1" ht="15.75" customHeight="1">
      <c r="A11" s="8" t="e">
        <f>选题数据验证表!#REF!</f>
        <v>#REF!</v>
      </c>
      <c r="B11" s="10" t="e">
        <f>VLOOKUP(A11,选题数据验证表!$A$1:$K$979, 3, FALSE)</f>
        <v>#REF!</v>
      </c>
      <c r="C11" s="1" t="e">
        <f>VLOOKUP(A11,选题数据验证表!$A$1:$K$979, 4, FALSE)</f>
        <v>#REF!</v>
      </c>
      <c r="D11" s="1">
        <v>1</v>
      </c>
      <c r="E11" s="1">
        <v>1</v>
      </c>
      <c r="F11" s="1">
        <v>1</v>
      </c>
      <c r="G11" s="1">
        <v>1</v>
      </c>
      <c r="H11" s="14">
        <f t="shared" si="0"/>
        <v>0</v>
      </c>
      <c r="I11" s="10" t="e">
        <f t="shared" si="1"/>
        <v>#REF!</v>
      </c>
      <c r="J11" s="1"/>
      <c r="K11" s="13"/>
      <c r="L11" s="1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1" ht="15.75" customHeight="1">
      <c r="A12" s="8" t="e">
        <f>选题数据验证表!#REF!</f>
        <v>#REF!</v>
      </c>
      <c r="B12" s="10" t="e">
        <f>VLOOKUP(A12,选题数据验证表!$A$1:$K$979, 3, FALSE)</f>
        <v>#REF!</v>
      </c>
      <c r="C12" s="1" t="e">
        <f>VLOOKUP(A12,选题数据验证表!$A$1:$K$979, 4, FALSE)</f>
        <v>#REF!</v>
      </c>
      <c r="D12" s="1">
        <v>13</v>
      </c>
      <c r="E12" s="1">
        <v>14</v>
      </c>
      <c r="F12" s="1">
        <v>12</v>
      </c>
      <c r="G12" s="10" t="e">
        <f t="shared" ref="G12:G22" si="2">B12+30</f>
        <v>#REF!</v>
      </c>
      <c r="H12" s="14" t="e">
        <f t="shared" si="0"/>
        <v>#REF!</v>
      </c>
      <c r="I12" s="10" t="e">
        <f t="shared" si="1"/>
        <v>#REF!</v>
      </c>
      <c r="J12" s="1"/>
      <c r="K12" s="13"/>
      <c r="L12" s="1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1" ht="15.75" customHeight="1">
      <c r="A13" s="8" t="e">
        <f>选题数据验证表!#REF!</f>
        <v>#REF!</v>
      </c>
      <c r="B13" s="10" t="e">
        <f>VLOOKUP(A13,选题数据验证表!$A$1:$K$979, 3, FALSE)</f>
        <v>#REF!</v>
      </c>
      <c r="C13" s="1" t="e">
        <f>VLOOKUP(A13,选题数据验证表!$A$1:$K$979, 4, FALSE)</f>
        <v>#REF!</v>
      </c>
      <c r="D13" s="1">
        <v>19</v>
      </c>
      <c r="E13" s="1">
        <v>7</v>
      </c>
      <c r="F13" s="1">
        <v>7</v>
      </c>
      <c r="G13" s="10" t="e">
        <f t="shared" si="2"/>
        <v>#REF!</v>
      </c>
      <c r="H13" s="14" t="e">
        <f t="shared" si="0"/>
        <v>#REF!</v>
      </c>
      <c r="I13" s="10" t="e">
        <f t="shared" si="1"/>
        <v>#REF!</v>
      </c>
      <c r="J13" s="1"/>
      <c r="K13" s="13"/>
      <c r="L13" s="1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1" ht="15.75" customHeight="1">
      <c r="A14" s="8" t="e">
        <f>选题数据验证表!#REF!</f>
        <v>#REF!</v>
      </c>
      <c r="B14" s="10" t="e">
        <f>VLOOKUP(A14,选题数据验证表!$A$1:$K$979, 3, FALSE)</f>
        <v>#REF!</v>
      </c>
      <c r="C14" s="1" t="e">
        <f>VLOOKUP(A14,选题数据验证表!$A$1:$K$979, 4, FALSE)</f>
        <v>#REF!</v>
      </c>
      <c r="D14" s="1">
        <v>2</v>
      </c>
      <c r="E14" s="1">
        <v>1</v>
      </c>
      <c r="F14" s="1">
        <v>1</v>
      </c>
      <c r="G14" s="10" t="e">
        <f t="shared" si="2"/>
        <v>#REF!</v>
      </c>
      <c r="H14" s="14" t="e">
        <f t="shared" si="0"/>
        <v>#REF!</v>
      </c>
      <c r="I14" s="10" t="e">
        <f t="shared" si="1"/>
        <v>#REF!</v>
      </c>
      <c r="J14" s="1"/>
      <c r="K14" s="13"/>
      <c r="L14" s="1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1" ht="15.75" customHeight="1">
      <c r="A15" s="8" t="e">
        <f>选题数据验证表!#REF!</f>
        <v>#REF!</v>
      </c>
      <c r="B15" s="10" t="e">
        <f>VLOOKUP(A15,选题数据验证表!$A$1:$K$979, 3, FALSE)</f>
        <v>#REF!</v>
      </c>
      <c r="C15" s="1" t="e">
        <f>VLOOKUP(A15,选题数据验证表!$A$1:$K$979, 4, FALSE)</f>
        <v>#REF!</v>
      </c>
      <c r="D15" s="1">
        <v>17</v>
      </c>
      <c r="E15" s="1">
        <v>6</v>
      </c>
      <c r="F15" s="1">
        <v>6</v>
      </c>
      <c r="G15" s="10" t="e">
        <f t="shared" si="2"/>
        <v>#REF!</v>
      </c>
      <c r="H15" s="14" t="e">
        <f t="shared" si="0"/>
        <v>#REF!</v>
      </c>
      <c r="I15" s="10" t="e">
        <f t="shared" si="1"/>
        <v>#REF!</v>
      </c>
      <c r="J15" s="1"/>
      <c r="K15" s="13"/>
      <c r="L15" s="1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1" ht="15.75" customHeight="1">
      <c r="A16" s="8" t="e">
        <f>选题数据验证表!#REF!</f>
        <v>#REF!</v>
      </c>
      <c r="B16" s="10" t="e">
        <f>VLOOKUP(A16,选题数据验证表!$A$1:$K$979, 3, FALSE)</f>
        <v>#REF!</v>
      </c>
      <c r="C16" s="1" t="e">
        <f>VLOOKUP(A16,选题数据验证表!$A$1:$K$979, 4, FALSE)</f>
        <v>#REF!</v>
      </c>
      <c r="D16" s="1">
        <v>16</v>
      </c>
      <c r="E16" s="1">
        <v>16</v>
      </c>
      <c r="F16" s="10" t="e">
        <f t="shared" ref="F16:F22" si="3">B16+15</f>
        <v>#REF!</v>
      </c>
      <c r="G16" s="10" t="e">
        <f t="shared" si="2"/>
        <v>#REF!</v>
      </c>
      <c r="H16" s="14" t="e">
        <f t="shared" si="0"/>
        <v>#REF!</v>
      </c>
      <c r="I16" s="10" t="e">
        <f t="shared" si="1"/>
        <v>#REF!</v>
      </c>
      <c r="J16" s="1"/>
      <c r="K16" s="13"/>
      <c r="L16" s="13"/>
      <c r="M16" s="2"/>
      <c r="N16" s="2"/>
      <c r="O16" s="2"/>
      <c r="P16" s="2"/>
      <c r="Q16" s="2"/>
      <c r="R16" s="2"/>
      <c r="S16" s="21"/>
      <c r="T16" s="21"/>
      <c r="U16" s="22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ht="15.75" customHeight="1">
      <c r="A17" s="8" t="e">
        <f>选题数据验证表!#REF!</f>
        <v>#REF!</v>
      </c>
      <c r="B17" s="10" t="e">
        <f>VLOOKUP(A17,选题数据验证表!$A$1:$K$979, 3, FALSE)</f>
        <v>#REF!</v>
      </c>
      <c r="C17" s="1" t="e">
        <f>VLOOKUP(A17,选题数据验证表!$A$1:$K$979, 4, FALSE)</f>
        <v>#REF!</v>
      </c>
      <c r="D17" s="1">
        <v>4</v>
      </c>
      <c r="E17" s="1">
        <v>4</v>
      </c>
      <c r="F17" s="10" t="e">
        <f t="shared" si="3"/>
        <v>#REF!</v>
      </c>
      <c r="G17" s="10" t="e">
        <f t="shared" si="2"/>
        <v>#REF!</v>
      </c>
      <c r="H17" s="14" t="e">
        <f t="shared" si="0"/>
        <v>#REF!</v>
      </c>
      <c r="I17" s="10" t="e">
        <f t="shared" si="1"/>
        <v>#REF!</v>
      </c>
      <c r="J17" s="1"/>
      <c r="K17" s="13"/>
      <c r="L17" s="13"/>
      <c r="M17" s="2"/>
      <c r="N17" s="2"/>
      <c r="O17" s="2"/>
      <c r="P17" s="2"/>
      <c r="Q17" s="2"/>
      <c r="R17" s="2"/>
      <c r="S17" s="21"/>
      <c r="T17" s="21"/>
      <c r="U17" s="22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ht="15.75" customHeight="1">
      <c r="A18" s="8" t="e">
        <f>选题数据验证表!#REF!</f>
        <v>#REF!</v>
      </c>
      <c r="B18" s="10" t="e">
        <f>VLOOKUP(A18,选题数据验证表!$A$1:$K$979, 3, FALSE)</f>
        <v>#REF!</v>
      </c>
      <c r="C18" s="1" t="e">
        <f>VLOOKUP(A18,选题数据验证表!$A$1:$K$979, 4, FALSE)</f>
        <v>#REF!</v>
      </c>
      <c r="D18" s="1">
        <v>13</v>
      </c>
      <c r="E18" s="1">
        <v>15</v>
      </c>
      <c r="F18" s="10" t="e">
        <f t="shared" si="3"/>
        <v>#REF!</v>
      </c>
      <c r="G18" s="10" t="e">
        <f t="shared" si="2"/>
        <v>#REF!</v>
      </c>
      <c r="H18" s="14" t="e">
        <f t="shared" si="0"/>
        <v>#REF!</v>
      </c>
      <c r="I18" s="10" t="e">
        <f t="shared" si="1"/>
        <v>#REF!</v>
      </c>
      <c r="J18" s="1"/>
      <c r="K18" s="13"/>
      <c r="L18" s="13"/>
      <c r="M18" s="2"/>
      <c r="N18" s="2"/>
      <c r="O18" s="2"/>
      <c r="P18" s="2"/>
      <c r="Q18" s="2"/>
      <c r="R18" s="2"/>
      <c r="S18" s="21"/>
      <c r="T18" s="21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ht="15.75" customHeight="1">
      <c r="A19" s="8" t="e">
        <f>选题数据验证表!#REF!</f>
        <v>#REF!</v>
      </c>
      <c r="B19" s="10" t="e">
        <f>VLOOKUP(A19,选题数据验证表!$A$1:$K$979, 3, FALSE)</f>
        <v>#REF!</v>
      </c>
      <c r="C19" s="1" t="e">
        <f>VLOOKUP(A19,选题数据验证表!$A$1:$K$979, 4, FALSE)</f>
        <v>#REF!</v>
      </c>
      <c r="D19" s="1">
        <v>2</v>
      </c>
      <c r="E19" s="1">
        <v>2</v>
      </c>
      <c r="F19" s="10" t="e">
        <f t="shared" si="3"/>
        <v>#REF!</v>
      </c>
      <c r="G19" s="10" t="e">
        <f t="shared" si="2"/>
        <v>#REF!</v>
      </c>
      <c r="H19" s="14" t="e">
        <f t="shared" si="0"/>
        <v>#REF!</v>
      </c>
      <c r="I19" s="10" t="e">
        <f t="shared" si="1"/>
        <v>#REF!</v>
      </c>
      <c r="J19" s="1"/>
      <c r="K19" s="13"/>
      <c r="L19" s="13"/>
      <c r="M19" s="2"/>
      <c r="N19" s="2"/>
      <c r="O19" s="2"/>
      <c r="P19" s="2"/>
      <c r="Q19" s="2"/>
      <c r="R19" s="2"/>
      <c r="S19" s="21"/>
      <c r="T19" s="21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ht="15.75" customHeight="1">
      <c r="A20" s="8" t="e">
        <f>选题数据验证表!#REF!</f>
        <v>#REF!</v>
      </c>
      <c r="B20" s="10" t="e">
        <f>VLOOKUP(A20,选题数据验证表!$A$1:$K$979, 3, FALSE)</f>
        <v>#REF!</v>
      </c>
      <c r="C20" s="1" t="e">
        <f>VLOOKUP(A20,选题数据验证表!$A$1:$K$979, 4, FALSE)</f>
        <v>#REF!</v>
      </c>
      <c r="D20" s="1">
        <v>37</v>
      </c>
      <c r="E20" s="10" t="e">
        <f t="shared" ref="E20:E23" si="4">B20+7</f>
        <v>#REF!</v>
      </c>
      <c r="F20" s="10" t="e">
        <f t="shared" si="3"/>
        <v>#REF!</v>
      </c>
      <c r="G20" s="10" t="e">
        <f t="shared" si="2"/>
        <v>#REF!</v>
      </c>
      <c r="H20" s="14" t="e">
        <f t="shared" si="0"/>
        <v>#REF!</v>
      </c>
      <c r="I20" s="10" t="e">
        <f t="shared" si="1"/>
        <v>#REF!</v>
      </c>
      <c r="J20" s="1"/>
      <c r="K20" s="13"/>
      <c r="L20" s="13"/>
      <c r="M20" s="2"/>
      <c r="N20" s="2"/>
      <c r="O20" s="2"/>
      <c r="P20" s="2"/>
      <c r="Q20" s="21"/>
      <c r="R20" s="21"/>
      <c r="S20" s="21"/>
      <c r="T20" s="21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 ht="15.75" customHeight="1">
      <c r="A21" s="8" t="e">
        <f>选题数据验证表!#REF!</f>
        <v>#REF!</v>
      </c>
      <c r="B21" s="10" t="e">
        <f>VLOOKUP(A21,选题数据验证表!$A$1:$K$979, 3, FALSE)</f>
        <v>#REF!</v>
      </c>
      <c r="C21" s="1" t="e">
        <f>VLOOKUP(A21,选题数据验证表!$A$1:$K$979, 4, FALSE)</f>
        <v>#REF!</v>
      </c>
      <c r="D21" s="1">
        <v>4</v>
      </c>
      <c r="E21" s="10" t="e">
        <f t="shared" si="4"/>
        <v>#REF!</v>
      </c>
      <c r="F21" s="10" t="e">
        <f t="shared" si="3"/>
        <v>#REF!</v>
      </c>
      <c r="G21" s="10" t="e">
        <f t="shared" si="2"/>
        <v>#REF!</v>
      </c>
      <c r="H21" s="14" t="e">
        <f t="shared" si="0"/>
        <v>#REF!</v>
      </c>
      <c r="I21" s="10" t="e">
        <f t="shared" si="1"/>
        <v>#REF!</v>
      </c>
      <c r="J21" s="1"/>
      <c r="K21" s="13"/>
      <c r="L21" s="13"/>
      <c r="M21" s="2"/>
      <c r="N21" s="2"/>
      <c r="O21" s="21"/>
      <c r="P21" s="21"/>
      <c r="Q21" s="21"/>
      <c r="R21" s="21"/>
      <c r="S21" s="21"/>
      <c r="T21" s="21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 ht="15.75" customHeight="1">
      <c r="A22" s="8" t="str">
        <f>HYPERLINK("https://www.zhihu.com/question/25949998/answer/211392792","什么是内容营销？")</f>
        <v>什么是内容营销？</v>
      </c>
      <c r="B22" s="10">
        <v>42956</v>
      </c>
      <c r="C22" s="1" t="s">
        <v>24</v>
      </c>
      <c r="D22" s="1">
        <v>4</v>
      </c>
      <c r="E22" s="10">
        <f t="shared" si="4"/>
        <v>42963</v>
      </c>
      <c r="F22" s="10">
        <f t="shared" si="3"/>
        <v>42971</v>
      </c>
      <c r="G22" s="10">
        <f t="shared" si="2"/>
        <v>42986</v>
      </c>
      <c r="H22" s="14">
        <f t="shared" si="0"/>
        <v>-143.27333333333334</v>
      </c>
      <c r="I22" s="10">
        <f t="shared" si="1"/>
        <v>43016</v>
      </c>
      <c r="J22" s="1"/>
      <c r="K22" s="13"/>
      <c r="L22" s="13"/>
      <c r="M22" s="21"/>
      <c r="N22" s="21"/>
      <c r="O22" s="21"/>
      <c r="P22" s="21"/>
      <c r="Q22" s="21"/>
      <c r="R22" s="21"/>
      <c r="S22" s="21"/>
      <c r="T22" s="21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 ht="15.75" customHeight="1">
      <c r="B23" s="23">
        <v>42957</v>
      </c>
      <c r="D23" s="23">
        <f>B23+1</f>
        <v>42958</v>
      </c>
      <c r="E23" s="23">
        <f t="shared" si="4"/>
        <v>42964</v>
      </c>
      <c r="H23" s="14">
        <f t="shared" si="0"/>
        <v>143.19333333333333</v>
      </c>
      <c r="M23" s="21"/>
      <c r="N23" s="21"/>
      <c r="O23" s="21"/>
      <c r="P23" s="21"/>
      <c r="Q23" s="21"/>
      <c r="R23" s="21"/>
      <c r="S23" s="21"/>
      <c r="T23" s="21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 ht="15.75" customHeight="1">
      <c r="A24" s="12"/>
      <c r="B24" s="10"/>
      <c r="H24" s="14"/>
      <c r="M24" s="21"/>
      <c r="N24" s="21"/>
      <c r="O24" s="21"/>
      <c r="P24" s="21"/>
      <c r="Q24" s="21"/>
      <c r="R24" s="21"/>
      <c r="S24" s="21"/>
      <c r="T24" s="21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 ht="15.75" customHeight="1">
      <c r="A25" s="12"/>
      <c r="B25" s="10"/>
      <c r="H25" s="14"/>
      <c r="M25" s="21"/>
      <c r="N25" s="21"/>
      <c r="O25" s="21"/>
      <c r="P25" s="21"/>
      <c r="Q25" s="21"/>
      <c r="R25" s="21"/>
      <c r="S25" s="21"/>
      <c r="T25" s="21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 ht="15.75" customHeight="1">
      <c r="A26" s="12"/>
      <c r="B26" s="10"/>
      <c r="H26" s="14"/>
      <c r="M26" s="21"/>
      <c r="N26" s="21"/>
      <c r="O26" s="21"/>
      <c r="P26" s="21"/>
      <c r="Q26" s="21"/>
      <c r="R26" s="21"/>
      <c r="S26" s="21"/>
      <c r="T26" s="21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 ht="15.75" customHeight="1">
      <c r="A27" s="12"/>
      <c r="B27" s="10"/>
      <c r="H27" s="14"/>
      <c r="M27" s="21"/>
      <c r="N27" s="21"/>
      <c r="O27" s="21"/>
      <c r="P27" s="21"/>
      <c r="Q27" s="21"/>
      <c r="R27" s="21"/>
      <c r="S27" s="21"/>
      <c r="T27" s="21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 ht="15.75" customHeight="1">
      <c r="A28" s="12"/>
      <c r="B28" s="10"/>
      <c r="H28" s="14"/>
      <c r="M28" s="21"/>
      <c r="N28" s="21"/>
      <c r="O28" s="21"/>
      <c r="P28" s="21"/>
      <c r="Q28" s="21"/>
      <c r="R28" s="21"/>
      <c r="S28" s="21"/>
      <c r="T28" s="21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 ht="15.75" customHeight="1">
      <c r="A29" s="12"/>
      <c r="B29" s="10"/>
      <c r="H29" s="14"/>
      <c r="M29" s="21"/>
      <c r="N29" s="21"/>
      <c r="O29" s="21"/>
      <c r="P29" s="21"/>
      <c r="Q29" s="21"/>
      <c r="R29" s="21"/>
      <c r="S29" s="21"/>
      <c r="T29" s="21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 ht="15.75" customHeight="1">
      <c r="A30" s="12"/>
      <c r="B30" s="10"/>
      <c r="H30" s="14"/>
      <c r="M30" s="21"/>
      <c r="N30" s="21"/>
      <c r="O30" s="21"/>
      <c r="P30" s="21"/>
      <c r="Q30" s="21"/>
      <c r="R30" s="21"/>
      <c r="S30" s="21"/>
      <c r="T30" s="21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 ht="15.75" customHeight="1">
      <c r="A31" s="12"/>
      <c r="B31" s="10"/>
      <c r="H31" s="14"/>
      <c r="M31" s="21"/>
      <c r="N31" s="21"/>
      <c r="O31" s="21"/>
      <c r="P31" s="21"/>
      <c r="Q31" s="21"/>
      <c r="R31" s="21"/>
      <c r="S31" s="21"/>
      <c r="T31" s="21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 ht="15.75" customHeight="1">
      <c r="A32" s="12"/>
      <c r="B32" s="10"/>
      <c r="H32" s="14"/>
      <c r="M32" s="21"/>
      <c r="N32" s="21"/>
      <c r="O32" s="21"/>
      <c r="P32" s="21"/>
      <c r="Q32" s="21"/>
      <c r="R32" s="21"/>
      <c r="S32" s="21"/>
      <c r="T32" s="21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 ht="15.75" customHeight="1">
      <c r="A33" s="12"/>
      <c r="B33" s="10"/>
      <c r="H33" s="14"/>
      <c r="M33" s="21"/>
      <c r="N33" s="21"/>
      <c r="O33" s="21"/>
      <c r="P33" s="21"/>
      <c r="Q33" s="21"/>
      <c r="R33" s="21"/>
      <c r="S33" s="21"/>
      <c r="T33" s="21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 ht="15.75" customHeight="1">
      <c r="A34" s="12"/>
      <c r="B34" s="10"/>
      <c r="H34" s="14"/>
      <c r="M34" s="21"/>
      <c r="N34" s="21"/>
      <c r="O34" s="21"/>
      <c r="P34" s="21"/>
      <c r="Q34" s="21"/>
      <c r="R34" s="21"/>
      <c r="S34" s="21"/>
      <c r="T34" s="21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  <row r="35" spans="1:61" ht="15.75" customHeight="1">
      <c r="A35" s="12"/>
      <c r="B35" s="10"/>
      <c r="H35" s="14"/>
      <c r="M35" s="21"/>
      <c r="N35" s="21"/>
      <c r="O35" s="21"/>
      <c r="P35" s="21"/>
      <c r="Q35" s="21"/>
      <c r="R35" s="21"/>
      <c r="S35" s="21"/>
      <c r="T35" s="21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</row>
    <row r="36" spans="1:61" ht="15.75" customHeight="1">
      <c r="A36" s="12"/>
      <c r="B36" s="10"/>
      <c r="H36" s="14"/>
      <c r="M36" s="21"/>
      <c r="N36" s="21"/>
      <c r="O36" s="21"/>
      <c r="P36" s="21"/>
      <c r="Q36" s="21"/>
      <c r="R36" s="21"/>
      <c r="S36" s="21"/>
      <c r="T36" s="21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</row>
    <row r="37" spans="1:61" ht="15.75" customHeight="1">
      <c r="A37" s="12"/>
      <c r="B37" s="10"/>
      <c r="H37" s="14"/>
      <c r="M37" s="21"/>
      <c r="N37" s="21"/>
      <c r="O37" s="21"/>
      <c r="P37" s="21"/>
      <c r="Q37" s="21"/>
      <c r="R37" s="21"/>
      <c r="S37" s="21"/>
      <c r="T37" s="21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</row>
    <row r="38" spans="1:61" ht="15.75" customHeight="1">
      <c r="A38" s="12"/>
      <c r="B38" s="10"/>
      <c r="H38" s="14"/>
      <c r="M38" s="21"/>
      <c r="N38" s="21"/>
      <c r="O38" s="21"/>
      <c r="P38" s="21"/>
      <c r="Q38" s="21"/>
      <c r="R38" s="21"/>
      <c r="S38" s="21"/>
      <c r="T38" s="21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</row>
    <row r="39" spans="1:61" ht="15.75" customHeight="1">
      <c r="A39" s="12"/>
      <c r="B39" s="10"/>
      <c r="H39" s="14"/>
      <c r="M39" s="21"/>
      <c r="N39" s="21"/>
      <c r="O39" s="21"/>
      <c r="P39" s="21"/>
      <c r="Q39" s="21"/>
      <c r="R39" s="21"/>
      <c r="S39" s="21"/>
      <c r="T39" s="21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</row>
    <row r="40" spans="1:61" ht="15.75" customHeight="1">
      <c r="A40" s="12"/>
      <c r="B40" s="10"/>
      <c r="H40" s="14"/>
      <c r="M40" s="21"/>
      <c r="N40" s="21"/>
      <c r="O40" s="21"/>
      <c r="P40" s="21"/>
      <c r="Q40" s="21"/>
      <c r="R40" s="21"/>
      <c r="S40" s="21"/>
      <c r="T40" s="21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</row>
    <row r="41" spans="1:61" ht="15.75" customHeight="1">
      <c r="A41" s="12"/>
      <c r="B41" s="10"/>
      <c r="H41" s="14"/>
      <c r="M41" s="21"/>
      <c r="N41" s="21"/>
      <c r="O41" s="21"/>
      <c r="P41" s="21"/>
      <c r="Q41" s="21"/>
      <c r="R41" s="21"/>
      <c r="S41" s="21"/>
      <c r="T41" s="21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</row>
    <row r="42" spans="1:61" ht="15.75" customHeight="1">
      <c r="A42" s="12"/>
      <c r="B42" s="10"/>
      <c r="H42" s="14"/>
      <c r="M42" s="21"/>
      <c r="N42" s="21"/>
      <c r="O42" s="21"/>
      <c r="P42" s="21"/>
      <c r="Q42" s="21"/>
      <c r="R42" s="21"/>
      <c r="S42" s="21"/>
      <c r="T42" s="21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</row>
    <row r="43" spans="1:61" ht="15.75" customHeight="1">
      <c r="A43" s="12"/>
      <c r="B43" s="10"/>
      <c r="H43" s="14"/>
      <c r="M43" s="21"/>
      <c r="N43" s="21"/>
      <c r="O43" s="21"/>
      <c r="P43" s="21"/>
      <c r="Q43" s="21"/>
      <c r="R43" s="21"/>
      <c r="S43" s="21"/>
      <c r="T43" s="21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</row>
    <row r="44" spans="1:61" ht="15.75" customHeight="1">
      <c r="A44" s="12"/>
      <c r="B44" s="10"/>
      <c r="H44" s="14"/>
      <c r="M44" s="21"/>
      <c r="N44" s="21"/>
      <c r="O44" s="21"/>
      <c r="P44" s="21"/>
      <c r="Q44" s="21"/>
      <c r="R44" s="21"/>
      <c r="S44" s="21"/>
      <c r="T44" s="21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</row>
    <row r="45" spans="1:61" ht="15.75" customHeight="1">
      <c r="A45" s="12"/>
      <c r="B45" s="10"/>
      <c r="H45" s="14"/>
      <c r="M45" s="21"/>
      <c r="N45" s="21"/>
      <c r="O45" s="21"/>
      <c r="P45" s="21"/>
      <c r="Q45" s="21"/>
      <c r="R45" s="21"/>
      <c r="S45" s="21"/>
      <c r="T45" s="21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</row>
    <row r="46" spans="1:61" ht="15.75" customHeight="1">
      <c r="A46" s="12"/>
      <c r="B46" s="10"/>
      <c r="H46" s="14"/>
      <c r="M46" s="21"/>
      <c r="N46" s="21"/>
      <c r="O46" s="21"/>
      <c r="P46" s="21"/>
      <c r="Q46" s="21"/>
      <c r="R46" s="21"/>
      <c r="S46" s="21"/>
      <c r="T46" s="21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</row>
    <row r="47" spans="1:61" ht="15.75" customHeight="1">
      <c r="A47" s="12"/>
      <c r="B47" s="10"/>
      <c r="H47" s="14"/>
      <c r="M47" s="21"/>
      <c r="N47" s="21"/>
      <c r="O47" s="21"/>
      <c r="P47" s="21"/>
      <c r="Q47" s="21"/>
      <c r="R47" s="21"/>
      <c r="S47" s="21"/>
      <c r="T47" s="21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</row>
    <row r="48" spans="1:61" ht="15.75" customHeight="1">
      <c r="A48" s="12"/>
      <c r="B48" s="10"/>
      <c r="H48" s="14"/>
      <c r="M48" s="21"/>
      <c r="N48" s="21"/>
      <c r="O48" s="21"/>
      <c r="P48" s="21"/>
      <c r="Q48" s="21"/>
      <c r="R48" s="21"/>
      <c r="S48" s="21"/>
      <c r="T48" s="21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</row>
    <row r="49" spans="1:61" ht="15.75" customHeight="1">
      <c r="A49" s="12"/>
      <c r="B49" s="10"/>
      <c r="H49" s="14"/>
      <c r="M49" s="21"/>
      <c r="N49" s="21"/>
      <c r="O49" s="21"/>
      <c r="P49" s="21"/>
      <c r="Q49" s="21"/>
      <c r="R49" s="21"/>
      <c r="S49" s="21"/>
      <c r="T49" s="21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</row>
    <row r="50" spans="1:61" ht="15.75" customHeight="1">
      <c r="A50" s="12"/>
      <c r="B50" s="10"/>
      <c r="H50" s="14"/>
      <c r="M50" s="21"/>
      <c r="N50" s="21"/>
      <c r="O50" s="21"/>
      <c r="P50" s="21"/>
      <c r="Q50" s="21"/>
      <c r="R50" s="21"/>
      <c r="S50" s="21"/>
      <c r="T50" s="21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</row>
    <row r="51" spans="1:61" ht="15.75" customHeight="1">
      <c r="A51" s="12"/>
      <c r="B51" s="10"/>
      <c r="H51" s="14"/>
      <c r="M51" s="21"/>
      <c r="N51" s="21"/>
      <c r="O51" s="21"/>
      <c r="P51" s="21"/>
      <c r="Q51" s="21"/>
      <c r="R51" s="21"/>
      <c r="S51" s="21"/>
      <c r="T51" s="21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1:61" ht="13">
      <c r="A52" s="12"/>
      <c r="B52" s="10"/>
      <c r="H52" s="14"/>
      <c r="M52" s="21"/>
      <c r="N52" s="21"/>
      <c r="O52" s="21"/>
      <c r="P52" s="21"/>
      <c r="Q52" s="21"/>
      <c r="R52" s="21"/>
      <c r="S52" s="21"/>
      <c r="T52" s="21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</row>
    <row r="53" spans="1:61" ht="13">
      <c r="A53" s="12"/>
      <c r="B53" s="10"/>
      <c r="H53" s="14"/>
      <c r="M53" s="21"/>
      <c r="N53" s="21"/>
      <c r="O53" s="21"/>
      <c r="P53" s="21"/>
      <c r="Q53" s="21"/>
      <c r="R53" s="21"/>
      <c r="S53" s="21"/>
      <c r="T53" s="21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</row>
    <row r="54" spans="1:61" ht="13">
      <c r="A54" s="12"/>
      <c r="B54" s="10"/>
      <c r="H54" s="14"/>
      <c r="M54" s="21"/>
      <c r="N54" s="21"/>
      <c r="O54" s="21"/>
      <c r="P54" s="21"/>
      <c r="Q54" s="21"/>
      <c r="R54" s="21"/>
      <c r="S54" s="21"/>
      <c r="T54" s="21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</row>
    <row r="55" spans="1:61" ht="13">
      <c r="A55" s="12"/>
      <c r="B55" s="10"/>
      <c r="H55" s="14"/>
      <c r="M55" s="21"/>
      <c r="N55" s="21"/>
      <c r="O55" s="21"/>
      <c r="P55" s="21"/>
      <c r="Q55" s="21"/>
      <c r="R55" s="21"/>
      <c r="S55" s="21"/>
      <c r="T55" s="21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</row>
    <row r="56" spans="1:61" ht="13">
      <c r="A56" s="12"/>
      <c r="B56" s="10"/>
      <c r="H56" s="14"/>
      <c r="M56" s="21"/>
      <c r="N56" s="21"/>
      <c r="O56" s="21"/>
      <c r="P56" s="21"/>
      <c r="Q56" s="21"/>
      <c r="R56" s="21"/>
      <c r="S56" s="21"/>
      <c r="T56" s="21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</row>
    <row r="57" spans="1:61" ht="13">
      <c r="A57" s="12"/>
      <c r="B57" s="10"/>
      <c r="H57" s="14"/>
      <c r="M57" s="21"/>
      <c r="N57" s="21"/>
      <c r="O57" s="21"/>
      <c r="P57" s="21"/>
      <c r="Q57" s="21"/>
      <c r="R57" s="21"/>
      <c r="S57" s="21"/>
      <c r="T57" s="21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</row>
    <row r="58" spans="1:61" ht="13">
      <c r="A58" s="12"/>
      <c r="B58" s="10"/>
      <c r="H58" s="14"/>
      <c r="M58" s="21"/>
      <c r="N58" s="21"/>
      <c r="O58" s="21"/>
      <c r="P58" s="21"/>
      <c r="Q58" s="21"/>
      <c r="R58" s="21"/>
      <c r="S58" s="21"/>
      <c r="T58" s="21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</row>
    <row r="59" spans="1:61" ht="13">
      <c r="A59" s="12"/>
      <c r="B59" s="10"/>
      <c r="H59" s="14"/>
      <c r="M59" s="21"/>
      <c r="N59" s="21"/>
      <c r="O59" s="21"/>
      <c r="P59" s="21"/>
      <c r="Q59" s="21"/>
      <c r="R59" s="21"/>
      <c r="S59" s="21"/>
      <c r="T59" s="21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</row>
    <row r="60" spans="1:61" ht="13">
      <c r="A60" s="12"/>
      <c r="B60" s="10"/>
      <c r="H60" s="14"/>
      <c r="M60" s="21"/>
      <c r="N60" s="21"/>
      <c r="O60" s="21"/>
      <c r="P60" s="21"/>
      <c r="Q60" s="21"/>
      <c r="R60" s="21"/>
      <c r="S60" s="21"/>
      <c r="T60" s="21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</row>
    <row r="61" spans="1:61" ht="13">
      <c r="A61" s="12"/>
      <c r="B61" s="10"/>
      <c r="H61" s="14"/>
      <c r="M61" s="21"/>
      <c r="N61" s="21"/>
      <c r="O61" s="21"/>
      <c r="P61" s="21"/>
      <c r="Q61" s="21"/>
      <c r="R61" s="21"/>
      <c r="S61" s="21"/>
      <c r="T61" s="21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1:61" ht="13">
      <c r="A62" s="12"/>
      <c r="B62" s="10"/>
      <c r="H62" s="14"/>
      <c r="M62" s="21"/>
      <c r="N62" s="21"/>
      <c r="O62" s="21"/>
      <c r="P62" s="21"/>
      <c r="Q62" s="21"/>
      <c r="R62" s="21"/>
      <c r="S62" s="21"/>
      <c r="T62" s="21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</row>
    <row r="63" spans="1:61" ht="13">
      <c r="A63" s="12"/>
      <c r="B63" s="10"/>
      <c r="H63" s="14"/>
      <c r="M63" s="21"/>
      <c r="N63" s="21"/>
      <c r="O63" s="21"/>
      <c r="P63" s="21"/>
      <c r="Q63" s="21"/>
      <c r="R63" s="21"/>
      <c r="S63" s="21"/>
      <c r="T63" s="21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</row>
    <row r="64" spans="1:61" ht="13">
      <c r="A64" s="12"/>
      <c r="B64" s="10"/>
      <c r="H64" s="14"/>
      <c r="M64" s="21"/>
      <c r="N64" s="21"/>
      <c r="O64" s="21"/>
      <c r="P64" s="21"/>
      <c r="Q64" s="21"/>
      <c r="R64" s="21"/>
      <c r="S64" s="21"/>
      <c r="T64" s="21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</row>
    <row r="65" spans="1:61" ht="13">
      <c r="A65" s="12"/>
      <c r="B65" s="10"/>
      <c r="H65" s="14"/>
      <c r="M65" s="21"/>
      <c r="N65" s="21"/>
      <c r="O65" s="21"/>
      <c r="P65" s="21"/>
      <c r="Q65" s="21"/>
      <c r="R65" s="21"/>
      <c r="S65" s="21"/>
      <c r="T65" s="21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</row>
    <row r="66" spans="1:61" ht="13">
      <c r="A66" s="12"/>
      <c r="B66" s="10"/>
      <c r="H66" s="14"/>
      <c r="M66" s="21"/>
      <c r="N66" s="21"/>
      <c r="O66" s="21"/>
      <c r="P66" s="21"/>
      <c r="Q66" s="21"/>
      <c r="R66" s="21"/>
      <c r="S66" s="21"/>
      <c r="T66" s="21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</row>
    <row r="67" spans="1:61" ht="13">
      <c r="A67" s="12"/>
      <c r="B67" s="10"/>
      <c r="H67" s="14"/>
      <c r="M67" s="21"/>
      <c r="N67" s="21"/>
      <c r="O67" s="21"/>
      <c r="P67" s="21"/>
      <c r="Q67" s="21"/>
      <c r="R67" s="21"/>
      <c r="S67" s="21"/>
      <c r="T67" s="21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3">
      <c r="A68" s="12"/>
      <c r="B68" s="10"/>
      <c r="H68" s="14"/>
      <c r="M68" s="21"/>
      <c r="N68" s="21"/>
      <c r="O68" s="21"/>
      <c r="P68" s="21"/>
      <c r="Q68" s="21"/>
      <c r="R68" s="21"/>
      <c r="S68" s="21"/>
      <c r="T68" s="21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</row>
    <row r="69" spans="1:61" ht="13">
      <c r="A69" s="12"/>
      <c r="B69" s="10"/>
      <c r="H69" s="14"/>
      <c r="M69" s="21"/>
      <c r="N69" s="21"/>
      <c r="O69" s="21"/>
      <c r="P69" s="21"/>
      <c r="Q69" s="21"/>
      <c r="R69" s="21"/>
      <c r="S69" s="21"/>
      <c r="T69" s="21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</row>
    <row r="70" spans="1:61" ht="13">
      <c r="A70" s="12"/>
      <c r="B70" s="10"/>
      <c r="H70" s="14"/>
      <c r="M70" s="21"/>
      <c r="N70" s="21"/>
      <c r="O70" s="21"/>
      <c r="P70" s="21"/>
      <c r="Q70" s="21"/>
      <c r="R70" s="21"/>
      <c r="S70" s="21"/>
      <c r="T70" s="21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</row>
    <row r="71" spans="1:61" ht="13">
      <c r="A71" s="12"/>
      <c r="B71" s="10"/>
      <c r="H71" s="14"/>
      <c r="M71" s="21"/>
      <c r="N71" s="21"/>
      <c r="O71" s="21"/>
      <c r="P71" s="21"/>
      <c r="Q71" s="21"/>
      <c r="R71" s="21"/>
      <c r="S71" s="21"/>
      <c r="T71" s="21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</row>
    <row r="72" spans="1:61" ht="13">
      <c r="A72" s="12"/>
      <c r="B72" s="10"/>
      <c r="H72" s="14"/>
      <c r="M72" s="21"/>
      <c r="N72" s="21"/>
      <c r="O72" s="21"/>
      <c r="P72" s="21"/>
      <c r="Q72" s="21"/>
      <c r="R72" s="21"/>
      <c r="S72" s="21"/>
      <c r="T72" s="21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</row>
    <row r="73" spans="1:61" ht="13">
      <c r="A73" s="12"/>
      <c r="B73" s="10"/>
      <c r="H73" s="14"/>
      <c r="M73" s="21"/>
      <c r="N73" s="21"/>
      <c r="O73" s="21"/>
      <c r="P73" s="21"/>
      <c r="Q73" s="21"/>
      <c r="R73" s="21"/>
      <c r="S73" s="21"/>
      <c r="T73" s="21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</row>
    <row r="74" spans="1:61" ht="13">
      <c r="A74" s="12"/>
      <c r="B74" s="10"/>
      <c r="H74" s="14"/>
      <c r="M74" s="21"/>
      <c r="N74" s="21"/>
      <c r="O74" s="21"/>
      <c r="P74" s="21"/>
      <c r="Q74" s="21"/>
      <c r="R74" s="21"/>
      <c r="S74" s="21"/>
      <c r="T74" s="21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</row>
    <row r="75" spans="1:61" ht="13">
      <c r="A75" s="12"/>
      <c r="B75" s="10"/>
      <c r="H75" s="14"/>
      <c r="M75" s="21"/>
      <c r="N75" s="21"/>
      <c r="O75" s="21"/>
      <c r="P75" s="21"/>
      <c r="Q75" s="21"/>
      <c r="R75" s="21"/>
      <c r="S75" s="21"/>
      <c r="T75" s="21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</row>
    <row r="76" spans="1:61" ht="13">
      <c r="A76" s="12"/>
      <c r="B76" s="10"/>
      <c r="H76" s="14"/>
      <c r="M76" s="21"/>
      <c r="N76" s="21"/>
      <c r="O76" s="21"/>
      <c r="P76" s="21"/>
      <c r="Q76" s="21"/>
      <c r="R76" s="21"/>
      <c r="S76" s="21"/>
      <c r="T76" s="21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</row>
    <row r="77" spans="1:61" ht="13">
      <c r="A77" s="12"/>
      <c r="B77" s="10"/>
      <c r="H77" s="14"/>
      <c r="M77" s="21"/>
      <c r="N77" s="21"/>
      <c r="O77" s="21"/>
      <c r="P77" s="21"/>
      <c r="Q77" s="21"/>
      <c r="R77" s="21"/>
      <c r="S77" s="21"/>
      <c r="T77" s="21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</row>
    <row r="78" spans="1:61" ht="13">
      <c r="A78" s="12"/>
      <c r="B78" s="10"/>
      <c r="H78" s="14"/>
      <c r="M78" s="21"/>
      <c r="N78" s="21"/>
      <c r="O78" s="21"/>
      <c r="P78" s="21"/>
      <c r="Q78" s="21"/>
      <c r="R78" s="21"/>
      <c r="S78" s="21"/>
      <c r="T78" s="21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</row>
    <row r="79" spans="1:61" ht="13">
      <c r="A79" s="12"/>
      <c r="B79" s="10"/>
      <c r="H79" s="14"/>
      <c r="M79" s="21"/>
      <c r="N79" s="21"/>
      <c r="O79" s="21"/>
      <c r="P79" s="21"/>
      <c r="Q79" s="21"/>
      <c r="R79" s="21"/>
      <c r="S79" s="21"/>
      <c r="T79" s="21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</row>
    <row r="80" spans="1:61" ht="13">
      <c r="A80" s="12"/>
      <c r="B80" s="10"/>
      <c r="H80" s="14"/>
      <c r="M80" s="21"/>
      <c r="N80" s="21"/>
      <c r="O80" s="21"/>
      <c r="P80" s="21"/>
      <c r="Q80" s="21"/>
      <c r="R80" s="21"/>
      <c r="S80" s="21"/>
      <c r="T80" s="21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</row>
    <row r="81" spans="1:61" ht="13">
      <c r="A81" s="12"/>
      <c r="B81" s="10"/>
      <c r="H81" s="14"/>
      <c r="M81" s="21"/>
      <c r="N81" s="21"/>
      <c r="O81" s="21"/>
      <c r="P81" s="21"/>
      <c r="Q81" s="21"/>
      <c r="R81" s="21"/>
      <c r="S81" s="21"/>
      <c r="T81" s="21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</row>
    <row r="82" spans="1:61" ht="13">
      <c r="A82" s="12"/>
      <c r="B82" s="10"/>
      <c r="H82" s="14"/>
      <c r="M82" s="21"/>
      <c r="N82" s="21"/>
      <c r="O82" s="21"/>
      <c r="P82" s="21"/>
      <c r="Q82" s="21"/>
      <c r="R82" s="21"/>
      <c r="S82" s="21"/>
      <c r="T82" s="21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</row>
    <row r="83" spans="1:61" ht="13">
      <c r="A83" s="12"/>
      <c r="B83" s="10"/>
      <c r="H83" s="14"/>
      <c r="M83" s="21"/>
      <c r="N83" s="21"/>
      <c r="O83" s="21"/>
      <c r="P83" s="21"/>
      <c r="Q83" s="21"/>
      <c r="R83" s="21"/>
      <c r="S83" s="21"/>
      <c r="T83" s="21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</row>
    <row r="84" spans="1:61" ht="13">
      <c r="A84" s="12"/>
      <c r="B84" s="10"/>
      <c r="H84" s="14"/>
      <c r="M84" s="21"/>
      <c r="N84" s="21"/>
      <c r="O84" s="21"/>
      <c r="P84" s="21"/>
      <c r="Q84" s="21"/>
      <c r="R84" s="21"/>
      <c r="S84" s="21"/>
      <c r="T84" s="21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</row>
    <row r="85" spans="1:61" ht="13">
      <c r="A85" s="12"/>
      <c r="B85" s="10"/>
      <c r="H85" s="14"/>
      <c r="M85" s="21"/>
      <c r="N85" s="21"/>
      <c r="O85" s="21"/>
      <c r="P85" s="21"/>
      <c r="Q85" s="21"/>
      <c r="R85" s="21"/>
      <c r="S85" s="21"/>
      <c r="T85" s="21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</row>
    <row r="86" spans="1:61" ht="13">
      <c r="A86" s="12"/>
      <c r="B86" s="10"/>
      <c r="H86" s="14"/>
      <c r="M86" s="21"/>
      <c r="N86" s="21"/>
      <c r="O86" s="21"/>
      <c r="P86" s="21"/>
      <c r="Q86" s="21"/>
      <c r="R86" s="21"/>
      <c r="S86" s="21"/>
      <c r="T86" s="21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</row>
    <row r="87" spans="1:61" ht="13">
      <c r="A87" s="12"/>
      <c r="B87" s="10"/>
      <c r="H87" s="14"/>
      <c r="M87" s="21"/>
      <c r="N87" s="21"/>
      <c r="O87" s="21"/>
      <c r="P87" s="21"/>
      <c r="Q87" s="21"/>
      <c r="R87" s="21"/>
      <c r="S87" s="21"/>
      <c r="T87" s="21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</row>
    <row r="88" spans="1:61" ht="13">
      <c r="A88" s="12"/>
      <c r="B88" s="10"/>
      <c r="H88" s="14"/>
      <c r="M88" s="21"/>
      <c r="N88" s="21"/>
      <c r="O88" s="21"/>
      <c r="P88" s="21"/>
      <c r="Q88" s="21"/>
      <c r="R88" s="21"/>
      <c r="S88" s="21"/>
      <c r="T88" s="21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</row>
    <row r="89" spans="1:61" ht="13">
      <c r="A89" s="12"/>
      <c r="B89" s="10"/>
      <c r="H89" s="14"/>
      <c r="M89" s="21"/>
      <c r="N89" s="21"/>
      <c r="O89" s="21"/>
      <c r="P89" s="21"/>
      <c r="Q89" s="21"/>
      <c r="R89" s="21"/>
      <c r="S89" s="21"/>
      <c r="T89" s="21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</row>
    <row r="90" spans="1:61" ht="13">
      <c r="A90" s="12"/>
      <c r="B90" s="10"/>
      <c r="H90" s="14"/>
      <c r="M90" s="21"/>
      <c r="N90" s="21"/>
      <c r="O90" s="21"/>
      <c r="P90" s="21"/>
      <c r="Q90" s="21"/>
      <c r="R90" s="21"/>
      <c r="S90" s="21"/>
      <c r="T90" s="21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</row>
    <row r="91" spans="1:61" ht="13">
      <c r="A91" s="12"/>
      <c r="B91" s="10"/>
      <c r="H91" s="14"/>
      <c r="M91" s="21"/>
      <c r="N91" s="21"/>
      <c r="O91" s="21"/>
      <c r="P91" s="21"/>
      <c r="Q91" s="21"/>
      <c r="R91" s="21"/>
      <c r="S91" s="21"/>
      <c r="T91" s="21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</row>
    <row r="92" spans="1:61" ht="13">
      <c r="A92" s="12"/>
      <c r="B92" s="10"/>
      <c r="H92" s="14"/>
      <c r="M92" s="21"/>
      <c r="N92" s="21"/>
      <c r="O92" s="21"/>
      <c r="P92" s="21"/>
      <c r="Q92" s="21"/>
      <c r="R92" s="21"/>
      <c r="S92" s="21"/>
      <c r="T92" s="21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</row>
    <row r="93" spans="1:61" ht="13">
      <c r="A93" s="12"/>
      <c r="B93" s="10"/>
      <c r="H93" s="14"/>
      <c r="M93" s="21"/>
      <c r="N93" s="21"/>
      <c r="O93" s="21"/>
      <c r="P93" s="21"/>
      <c r="Q93" s="21"/>
      <c r="R93" s="21"/>
      <c r="S93" s="21"/>
      <c r="T93" s="21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</row>
    <row r="94" spans="1:61" ht="13">
      <c r="A94" s="12"/>
      <c r="B94" s="10"/>
      <c r="H94" s="14"/>
      <c r="M94" s="21"/>
      <c r="N94" s="21"/>
      <c r="O94" s="21"/>
      <c r="P94" s="21"/>
      <c r="Q94" s="21"/>
      <c r="R94" s="21"/>
      <c r="S94" s="21"/>
      <c r="T94" s="21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</row>
    <row r="95" spans="1:61" ht="13">
      <c r="A95" s="12"/>
      <c r="B95" s="10"/>
      <c r="H95" s="14"/>
      <c r="M95" s="21"/>
      <c r="N95" s="21"/>
      <c r="O95" s="21"/>
      <c r="P95" s="21"/>
      <c r="Q95" s="21"/>
      <c r="R95" s="21"/>
      <c r="S95" s="21"/>
      <c r="T95" s="21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</row>
    <row r="96" spans="1:61" ht="13">
      <c r="A96" s="12"/>
      <c r="B96" s="10"/>
      <c r="H96" s="14"/>
      <c r="M96" s="21"/>
      <c r="N96" s="21"/>
      <c r="O96" s="21"/>
      <c r="P96" s="21"/>
      <c r="Q96" s="21"/>
      <c r="R96" s="21"/>
      <c r="S96" s="21"/>
      <c r="T96" s="21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</row>
    <row r="97" spans="1:61" ht="13">
      <c r="A97" s="12"/>
      <c r="B97" s="10"/>
      <c r="H97" s="14"/>
      <c r="M97" s="21"/>
      <c r="N97" s="21"/>
      <c r="O97" s="21"/>
      <c r="P97" s="21"/>
      <c r="Q97" s="21"/>
      <c r="R97" s="21"/>
      <c r="S97" s="21"/>
      <c r="T97" s="21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</row>
    <row r="98" spans="1:61" ht="13">
      <c r="A98" s="12"/>
      <c r="B98" s="10"/>
      <c r="H98" s="14"/>
      <c r="M98" s="21"/>
      <c r="N98" s="21"/>
      <c r="O98" s="21"/>
      <c r="P98" s="21"/>
      <c r="Q98" s="21"/>
      <c r="R98" s="21"/>
      <c r="S98" s="21"/>
      <c r="T98" s="21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</row>
    <row r="99" spans="1:61" ht="13">
      <c r="A99" s="12"/>
      <c r="B99" s="10"/>
      <c r="H99" s="14"/>
      <c r="M99" s="21"/>
      <c r="N99" s="21"/>
      <c r="O99" s="21"/>
      <c r="P99" s="21"/>
      <c r="Q99" s="21"/>
      <c r="R99" s="21"/>
      <c r="S99" s="21"/>
      <c r="T99" s="21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</row>
    <row r="100" spans="1:61" ht="13">
      <c r="A100" s="12"/>
      <c r="B100" s="10"/>
      <c r="H100" s="14"/>
      <c r="M100" s="21"/>
      <c r="N100" s="21"/>
      <c r="O100" s="21"/>
      <c r="P100" s="21"/>
      <c r="Q100" s="21"/>
      <c r="R100" s="21"/>
      <c r="S100" s="21"/>
      <c r="T100" s="21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</row>
    <row r="101" spans="1:61" ht="13">
      <c r="A101" s="12"/>
      <c r="B101" s="10"/>
      <c r="H101" s="14"/>
      <c r="M101" s="21"/>
      <c r="N101" s="21"/>
      <c r="O101" s="21"/>
      <c r="P101" s="21"/>
      <c r="Q101" s="21"/>
      <c r="R101" s="21"/>
      <c r="S101" s="21"/>
      <c r="T101" s="21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</row>
    <row r="102" spans="1:61" ht="13">
      <c r="A102" s="12"/>
      <c r="B102" s="10"/>
      <c r="H102" s="14"/>
      <c r="M102" s="21"/>
      <c r="N102" s="21"/>
      <c r="O102" s="21"/>
      <c r="P102" s="21"/>
      <c r="Q102" s="21"/>
      <c r="R102" s="21"/>
      <c r="S102" s="21"/>
      <c r="T102" s="21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</row>
    <row r="103" spans="1:61" ht="13">
      <c r="A103" s="12"/>
      <c r="B103" s="10"/>
      <c r="H103" s="14"/>
      <c r="M103" s="21"/>
      <c r="N103" s="21"/>
      <c r="O103" s="21"/>
      <c r="P103" s="21"/>
      <c r="Q103" s="21"/>
      <c r="R103" s="21"/>
      <c r="S103" s="21"/>
      <c r="T103" s="21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</row>
    <row r="104" spans="1:61" ht="13">
      <c r="A104" s="12"/>
      <c r="B104" s="10"/>
      <c r="H104" s="14"/>
      <c r="M104" s="21"/>
      <c r="N104" s="21"/>
      <c r="O104" s="21"/>
      <c r="P104" s="21"/>
      <c r="Q104" s="21"/>
      <c r="R104" s="21"/>
      <c r="S104" s="21"/>
      <c r="T104" s="21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</row>
    <row r="105" spans="1:61" ht="13">
      <c r="A105" s="12"/>
      <c r="B105" s="10"/>
      <c r="H105" s="14"/>
      <c r="M105" s="21"/>
      <c r="N105" s="21"/>
      <c r="O105" s="21"/>
      <c r="P105" s="21"/>
      <c r="Q105" s="21"/>
      <c r="R105" s="21"/>
      <c r="S105" s="21"/>
      <c r="T105" s="21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</row>
    <row r="106" spans="1:61" ht="13">
      <c r="A106" s="12"/>
      <c r="B106" s="10"/>
      <c r="H106" s="14"/>
      <c r="M106" s="21"/>
      <c r="N106" s="21"/>
      <c r="O106" s="21"/>
      <c r="P106" s="21"/>
      <c r="Q106" s="21"/>
      <c r="R106" s="21"/>
      <c r="S106" s="21"/>
      <c r="T106" s="21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</row>
    <row r="107" spans="1:61" ht="13">
      <c r="A107" s="12"/>
      <c r="B107" s="10"/>
      <c r="H107" s="14"/>
      <c r="M107" s="21"/>
      <c r="N107" s="21"/>
      <c r="O107" s="21"/>
      <c r="P107" s="21"/>
      <c r="Q107" s="21"/>
      <c r="R107" s="21"/>
      <c r="S107" s="21"/>
      <c r="T107" s="21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</row>
    <row r="108" spans="1:61" ht="13">
      <c r="A108" s="12"/>
      <c r="B108" s="10"/>
      <c r="H108" s="14"/>
      <c r="M108" s="21"/>
      <c r="N108" s="21"/>
      <c r="O108" s="21"/>
      <c r="P108" s="21"/>
      <c r="Q108" s="21"/>
      <c r="R108" s="21"/>
      <c r="S108" s="21"/>
      <c r="T108" s="21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</row>
    <row r="109" spans="1:61" ht="13">
      <c r="A109" s="12"/>
      <c r="B109" s="10"/>
      <c r="H109" s="14"/>
      <c r="M109" s="21"/>
      <c r="N109" s="21"/>
      <c r="O109" s="21"/>
      <c r="P109" s="21"/>
      <c r="Q109" s="21"/>
      <c r="R109" s="21"/>
      <c r="S109" s="21"/>
      <c r="T109" s="21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</row>
    <row r="110" spans="1:61" ht="13">
      <c r="A110" s="12"/>
      <c r="B110" s="10"/>
      <c r="H110" s="14"/>
      <c r="M110" s="21"/>
      <c r="N110" s="21"/>
      <c r="O110" s="21"/>
      <c r="P110" s="21"/>
      <c r="Q110" s="21"/>
      <c r="R110" s="21"/>
      <c r="S110" s="21"/>
      <c r="T110" s="21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</row>
    <row r="111" spans="1:61" ht="13">
      <c r="A111" s="12"/>
      <c r="B111" s="10"/>
      <c r="H111" s="14"/>
      <c r="M111" s="21"/>
      <c r="N111" s="21"/>
      <c r="O111" s="21"/>
      <c r="P111" s="21"/>
      <c r="Q111" s="21"/>
      <c r="R111" s="21"/>
      <c r="S111" s="21"/>
      <c r="T111" s="21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</row>
    <row r="112" spans="1:61" ht="13">
      <c r="A112" s="12"/>
      <c r="B112" s="10"/>
      <c r="H112" s="14"/>
      <c r="M112" s="21"/>
      <c r="N112" s="21"/>
      <c r="O112" s="21"/>
      <c r="P112" s="21"/>
      <c r="Q112" s="21"/>
      <c r="R112" s="21"/>
      <c r="S112" s="21"/>
      <c r="T112" s="21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</row>
    <row r="113" spans="1:61" ht="13">
      <c r="A113" s="12"/>
      <c r="B113" s="10"/>
      <c r="H113" s="14"/>
      <c r="M113" s="21"/>
      <c r="N113" s="21"/>
      <c r="O113" s="21"/>
      <c r="P113" s="21"/>
      <c r="Q113" s="21"/>
      <c r="R113" s="21"/>
      <c r="S113" s="21"/>
      <c r="T113" s="21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</row>
    <row r="114" spans="1:61" ht="13">
      <c r="A114" s="12"/>
      <c r="B114" s="10"/>
      <c r="H114" s="14"/>
      <c r="M114" s="21"/>
      <c r="N114" s="21"/>
      <c r="O114" s="21"/>
      <c r="P114" s="21"/>
      <c r="Q114" s="21"/>
      <c r="R114" s="21"/>
      <c r="S114" s="21"/>
      <c r="T114" s="21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</row>
    <row r="115" spans="1:61" ht="13">
      <c r="A115" s="12"/>
      <c r="B115" s="10"/>
      <c r="H115" s="14"/>
      <c r="M115" s="21"/>
      <c r="N115" s="21"/>
      <c r="O115" s="21"/>
      <c r="P115" s="21"/>
      <c r="Q115" s="21"/>
      <c r="R115" s="21"/>
      <c r="S115" s="21"/>
      <c r="T115" s="21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</row>
    <row r="116" spans="1:61" ht="13">
      <c r="A116" s="12"/>
      <c r="B116" s="10"/>
      <c r="H116" s="14"/>
      <c r="M116" s="21"/>
      <c r="N116" s="21"/>
      <c r="O116" s="21"/>
      <c r="P116" s="21"/>
      <c r="Q116" s="21"/>
      <c r="R116" s="21"/>
      <c r="S116" s="21"/>
      <c r="T116" s="21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</row>
    <row r="117" spans="1:61" ht="13">
      <c r="A117" s="12"/>
      <c r="B117" s="10"/>
      <c r="H117" s="14"/>
      <c r="M117" s="21"/>
      <c r="N117" s="21"/>
      <c r="O117" s="21"/>
      <c r="P117" s="21"/>
      <c r="Q117" s="21"/>
      <c r="R117" s="21"/>
      <c r="S117" s="21"/>
      <c r="T117" s="21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</row>
    <row r="118" spans="1:61" ht="13">
      <c r="A118" s="12"/>
      <c r="B118" s="10"/>
      <c r="H118" s="14"/>
      <c r="M118" s="21"/>
      <c r="N118" s="21"/>
      <c r="O118" s="21"/>
      <c r="P118" s="21"/>
      <c r="Q118" s="21"/>
      <c r="R118" s="21"/>
      <c r="S118" s="21"/>
      <c r="T118" s="21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</row>
    <row r="119" spans="1:61" ht="13">
      <c r="A119" s="12"/>
      <c r="B119" s="10"/>
      <c r="H119" s="14"/>
      <c r="M119" s="21"/>
      <c r="N119" s="21"/>
      <c r="O119" s="21"/>
      <c r="P119" s="21"/>
      <c r="Q119" s="21"/>
      <c r="R119" s="21"/>
      <c r="S119" s="21"/>
      <c r="T119" s="21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</row>
    <row r="120" spans="1:61" ht="13">
      <c r="A120" s="12"/>
      <c r="B120" s="10"/>
      <c r="H120" s="14"/>
      <c r="M120" s="21"/>
      <c r="N120" s="21"/>
      <c r="O120" s="21"/>
      <c r="P120" s="21"/>
      <c r="Q120" s="21"/>
      <c r="R120" s="21"/>
      <c r="S120" s="21"/>
      <c r="T120" s="21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</row>
    <row r="121" spans="1:61" ht="13">
      <c r="A121" s="12"/>
      <c r="B121" s="10"/>
      <c r="H121" s="14"/>
      <c r="M121" s="21"/>
      <c r="N121" s="21"/>
      <c r="O121" s="21"/>
      <c r="P121" s="21"/>
      <c r="Q121" s="21"/>
      <c r="R121" s="21"/>
      <c r="S121" s="21"/>
      <c r="T121" s="21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</row>
    <row r="122" spans="1:61" ht="13">
      <c r="A122" s="12"/>
      <c r="B122" s="10"/>
      <c r="H122" s="14"/>
      <c r="M122" s="21"/>
      <c r="N122" s="21"/>
      <c r="O122" s="21"/>
      <c r="P122" s="21"/>
      <c r="Q122" s="21"/>
      <c r="R122" s="21"/>
      <c r="S122" s="21"/>
      <c r="T122" s="21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</row>
    <row r="123" spans="1:61" ht="13">
      <c r="A123" s="12"/>
      <c r="B123" s="10"/>
      <c r="H123" s="14"/>
      <c r="M123" s="21"/>
      <c r="N123" s="21"/>
      <c r="O123" s="21"/>
      <c r="P123" s="21"/>
      <c r="Q123" s="21"/>
      <c r="R123" s="21"/>
      <c r="S123" s="21"/>
      <c r="T123" s="21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</row>
    <row r="124" spans="1:61" ht="13">
      <c r="A124" s="12"/>
      <c r="B124" s="10"/>
      <c r="H124" s="14"/>
      <c r="M124" s="21"/>
      <c r="N124" s="21"/>
      <c r="O124" s="21"/>
      <c r="P124" s="21"/>
      <c r="Q124" s="21"/>
      <c r="R124" s="21"/>
      <c r="S124" s="21"/>
      <c r="T124" s="21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</row>
    <row r="125" spans="1:61" ht="13">
      <c r="A125" s="12"/>
      <c r="B125" s="10"/>
      <c r="H125" s="14"/>
      <c r="M125" s="21"/>
      <c r="N125" s="21"/>
      <c r="O125" s="21"/>
      <c r="P125" s="21"/>
      <c r="Q125" s="21"/>
      <c r="R125" s="21"/>
      <c r="S125" s="21"/>
      <c r="T125" s="21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</row>
    <row r="126" spans="1:61" ht="13">
      <c r="A126" s="12"/>
      <c r="B126" s="10"/>
      <c r="H126" s="14"/>
      <c r="M126" s="21"/>
      <c r="N126" s="21"/>
      <c r="O126" s="21"/>
      <c r="P126" s="21"/>
      <c r="Q126" s="21"/>
      <c r="R126" s="21"/>
      <c r="S126" s="21"/>
      <c r="T126" s="21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</row>
    <row r="127" spans="1:61" ht="13">
      <c r="A127" s="12"/>
      <c r="B127" s="10"/>
      <c r="H127" s="14"/>
      <c r="M127" s="21"/>
      <c r="N127" s="21"/>
      <c r="O127" s="21"/>
      <c r="P127" s="21"/>
      <c r="Q127" s="21"/>
      <c r="R127" s="21"/>
      <c r="S127" s="21"/>
      <c r="T127" s="21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</row>
    <row r="128" spans="1:61" ht="13">
      <c r="A128" s="12"/>
      <c r="B128" s="10"/>
      <c r="H128" s="14"/>
      <c r="M128" s="21"/>
      <c r="N128" s="21"/>
      <c r="O128" s="21"/>
      <c r="P128" s="21"/>
      <c r="Q128" s="21"/>
      <c r="R128" s="21"/>
      <c r="S128" s="21"/>
      <c r="T128" s="21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</row>
    <row r="129" spans="1:61" ht="13">
      <c r="A129" s="12"/>
      <c r="B129" s="10"/>
      <c r="H129" s="14"/>
      <c r="M129" s="21"/>
      <c r="N129" s="21"/>
      <c r="O129" s="21"/>
      <c r="P129" s="21"/>
      <c r="Q129" s="21"/>
      <c r="R129" s="21"/>
      <c r="S129" s="21"/>
      <c r="T129" s="21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</row>
    <row r="130" spans="1:61" ht="13">
      <c r="A130" s="12"/>
      <c r="B130" s="10"/>
      <c r="H130" s="14"/>
      <c r="M130" s="21"/>
      <c r="N130" s="21"/>
      <c r="O130" s="21"/>
      <c r="P130" s="21"/>
      <c r="Q130" s="21"/>
      <c r="R130" s="21"/>
      <c r="S130" s="21"/>
      <c r="T130" s="21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</row>
    <row r="131" spans="1:61" ht="13">
      <c r="A131" s="12"/>
      <c r="B131" s="10"/>
      <c r="H131" s="14"/>
      <c r="M131" s="21"/>
      <c r="N131" s="21"/>
      <c r="O131" s="21"/>
      <c r="P131" s="21"/>
      <c r="Q131" s="21"/>
      <c r="R131" s="21"/>
      <c r="S131" s="21"/>
      <c r="T131" s="21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</row>
    <row r="132" spans="1:61" ht="13">
      <c r="A132" s="12"/>
      <c r="B132" s="10"/>
      <c r="H132" s="14"/>
      <c r="M132" s="21"/>
      <c r="N132" s="21"/>
      <c r="O132" s="21"/>
      <c r="P132" s="21"/>
      <c r="Q132" s="21"/>
      <c r="R132" s="21"/>
      <c r="S132" s="21"/>
      <c r="T132" s="21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</row>
    <row r="133" spans="1:61" ht="13">
      <c r="A133" s="12"/>
      <c r="B133" s="10"/>
      <c r="H133" s="14"/>
      <c r="M133" s="21"/>
      <c r="N133" s="21"/>
      <c r="O133" s="21"/>
      <c r="P133" s="21"/>
      <c r="Q133" s="21"/>
      <c r="R133" s="21"/>
      <c r="S133" s="21"/>
      <c r="T133" s="21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</row>
    <row r="134" spans="1:61" ht="13">
      <c r="A134" s="12"/>
      <c r="B134" s="10"/>
      <c r="H134" s="14"/>
      <c r="M134" s="21"/>
      <c r="N134" s="21"/>
      <c r="O134" s="21"/>
      <c r="P134" s="21"/>
      <c r="Q134" s="21"/>
      <c r="R134" s="21"/>
      <c r="S134" s="21"/>
      <c r="T134" s="21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</row>
    <row r="135" spans="1:61" ht="13">
      <c r="A135" s="12"/>
      <c r="B135" s="10"/>
      <c r="H135" s="14"/>
      <c r="M135" s="21"/>
      <c r="N135" s="21"/>
      <c r="O135" s="21"/>
      <c r="P135" s="21"/>
      <c r="Q135" s="21"/>
      <c r="R135" s="21"/>
      <c r="S135" s="21"/>
      <c r="T135" s="21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</row>
    <row r="136" spans="1:61" ht="13">
      <c r="A136" s="12"/>
      <c r="B136" s="10"/>
      <c r="H136" s="14"/>
      <c r="M136" s="21"/>
      <c r="N136" s="21"/>
      <c r="O136" s="21"/>
      <c r="P136" s="21"/>
      <c r="Q136" s="21"/>
      <c r="R136" s="21"/>
      <c r="S136" s="21"/>
      <c r="T136" s="21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</row>
    <row r="137" spans="1:61" ht="13">
      <c r="A137" s="12"/>
      <c r="B137" s="10"/>
      <c r="H137" s="14"/>
      <c r="M137" s="21"/>
      <c r="N137" s="21"/>
      <c r="O137" s="21"/>
      <c r="P137" s="21"/>
      <c r="Q137" s="21"/>
      <c r="R137" s="21"/>
      <c r="S137" s="21"/>
      <c r="T137" s="21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</row>
    <row r="138" spans="1:61" ht="13">
      <c r="A138" s="12"/>
      <c r="B138" s="10"/>
      <c r="H138" s="14"/>
      <c r="M138" s="21"/>
      <c r="N138" s="21"/>
      <c r="O138" s="21"/>
      <c r="P138" s="21"/>
      <c r="Q138" s="21"/>
      <c r="R138" s="21"/>
      <c r="S138" s="21"/>
      <c r="T138" s="21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</row>
    <row r="139" spans="1:61" ht="13">
      <c r="A139" s="12"/>
      <c r="B139" s="10"/>
      <c r="H139" s="14"/>
      <c r="M139" s="21"/>
      <c r="N139" s="21"/>
      <c r="O139" s="21"/>
      <c r="P139" s="21"/>
      <c r="Q139" s="21"/>
      <c r="R139" s="21"/>
      <c r="S139" s="21"/>
      <c r="T139" s="21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</row>
    <row r="140" spans="1:61" ht="13">
      <c r="A140" s="12"/>
      <c r="B140" s="10"/>
      <c r="H140" s="14"/>
      <c r="M140" s="21"/>
      <c r="N140" s="21"/>
      <c r="O140" s="21"/>
      <c r="P140" s="21"/>
      <c r="Q140" s="21"/>
      <c r="R140" s="21"/>
      <c r="S140" s="21"/>
      <c r="T140" s="21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</row>
    <row r="141" spans="1:61" ht="13">
      <c r="A141" s="12"/>
      <c r="B141" s="10"/>
      <c r="H141" s="14"/>
      <c r="M141" s="21"/>
      <c r="N141" s="21"/>
      <c r="O141" s="21"/>
      <c r="P141" s="21"/>
      <c r="Q141" s="21"/>
      <c r="R141" s="21"/>
      <c r="S141" s="21"/>
      <c r="T141" s="21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</row>
    <row r="142" spans="1:61" ht="13">
      <c r="A142" s="12"/>
      <c r="B142" s="10"/>
      <c r="H142" s="14"/>
      <c r="M142" s="21"/>
      <c r="N142" s="21"/>
      <c r="O142" s="21"/>
      <c r="P142" s="21"/>
      <c r="Q142" s="21"/>
      <c r="R142" s="21"/>
      <c r="S142" s="21"/>
      <c r="T142" s="21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</row>
    <row r="143" spans="1:61" ht="13">
      <c r="A143" s="12"/>
      <c r="B143" s="10"/>
      <c r="H143" s="14"/>
      <c r="M143" s="21"/>
      <c r="N143" s="21"/>
      <c r="O143" s="21"/>
      <c r="P143" s="21"/>
      <c r="Q143" s="21"/>
      <c r="R143" s="21"/>
      <c r="S143" s="21"/>
      <c r="T143" s="21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</row>
    <row r="144" spans="1:61" ht="13">
      <c r="A144" s="12"/>
      <c r="B144" s="10"/>
      <c r="H144" s="14"/>
      <c r="M144" s="21"/>
      <c r="N144" s="21"/>
      <c r="O144" s="21"/>
      <c r="P144" s="21"/>
      <c r="Q144" s="21"/>
      <c r="R144" s="21"/>
      <c r="S144" s="21"/>
      <c r="T144" s="21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</row>
    <row r="145" spans="1:61" ht="13">
      <c r="A145" s="12"/>
      <c r="B145" s="10"/>
      <c r="H145" s="14"/>
      <c r="M145" s="21"/>
      <c r="N145" s="21"/>
      <c r="O145" s="21"/>
      <c r="P145" s="21"/>
      <c r="Q145" s="21"/>
      <c r="R145" s="21"/>
      <c r="S145" s="21"/>
      <c r="T145" s="21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</row>
    <row r="146" spans="1:61" ht="13">
      <c r="A146" s="12"/>
      <c r="B146" s="10"/>
      <c r="H146" s="14"/>
      <c r="M146" s="21"/>
      <c r="N146" s="21"/>
      <c r="O146" s="21"/>
      <c r="P146" s="21"/>
      <c r="Q146" s="21"/>
      <c r="R146" s="21"/>
      <c r="S146" s="21"/>
      <c r="T146" s="21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</row>
    <row r="147" spans="1:61" ht="13">
      <c r="A147" s="12"/>
      <c r="B147" s="10"/>
      <c r="H147" s="14"/>
      <c r="M147" s="21"/>
      <c r="N147" s="21"/>
      <c r="O147" s="21"/>
      <c r="P147" s="21"/>
      <c r="Q147" s="21"/>
      <c r="R147" s="21"/>
      <c r="S147" s="21"/>
      <c r="T147" s="21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</row>
    <row r="148" spans="1:61" ht="13">
      <c r="A148" s="12"/>
      <c r="B148" s="10"/>
      <c r="H148" s="14"/>
      <c r="M148" s="21"/>
      <c r="N148" s="21"/>
      <c r="O148" s="21"/>
      <c r="P148" s="21"/>
      <c r="Q148" s="21"/>
      <c r="R148" s="21"/>
      <c r="S148" s="21"/>
      <c r="T148" s="21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</row>
    <row r="149" spans="1:61" ht="13">
      <c r="A149" s="12"/>
      <c r="B149" s="10"/>
      <c r="H149" s="14"/>
      <c r="M149" s="21"/>
      <c r="N149" s="21"/>
      <c r="O149" s="21"/>
      <c r="P149" s="21"/>
      <c r="Q149" s="21"/>
      <c r="R149" s="21"/>
      <c r="S149" s="21"/>
      <c r="T149" s="21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</row>
    <row r="150" spans="1:61" ht="13">
      <c r="A150" s="12"/>
      <c r="B150" s="10"/>
      <c r="H150" s="14"/>
      <c r="M150" s="21"/>
      <c r="N150" s="21"/>
      <c r="O150" s="21"/>
      <c r="P150" s="21"/>
      <c r="Q150" s="21"/>
      <c r="R150" s="21"/>
      <c r="S150" s="21"/>
      <c r="T150" s="21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</row>
    <row r="151" spans="1:61" ht="13">
      <c r="A151" s="12"/>
      <c r="B151" s="10"/>
      <c r="H151" s="14"/>
      <c r="M151" s="21"/>
      <c r="N151" s="21"/>
      <c r="O151" s="21"/>
      <c r="P151" s="21"/>
      <c r="Q151" s="21"/>
      <c r="R151" s="21"/>
      <c r="S151" s="21"/>
      <c r="T151" s="21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</row>
    <row r="152" spans="1:61" ht="13">
      <c r="A152" s="12"/>
      <c r="B152" s="10"/>
      <c r="H152" s="14"/>
      <c r="M152" s="21"/>
      <c r="N152" s="21"/>
      <c r="O152" s="21"/>
      <c r="P152" s="21"/>
      <c r="Q152" s="21"/>
      <c r="R152" s="21"/>
      <c r="S152" s="21"/>
      <c r="T152" s="21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</row>
    <row r="153" spans="1:61" ht="13">
      <c r="A153" s="12"/>
      <c r="B153" s="10"/>
      <c r="H153" s="14"/>
      <c r="M153" s="21"/>
      <c r="N153" s="21"/>
      <c r="O153" s="21"/>
      <c r="P153" s="21"/>
      <c r="Q153" s="21"/>
      <c r="R153" s="21"/>
      <c r="S153" s="21"/>
      <c r="T153" s="21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</row>
    <row r="154" spans="1:61" ht="13">
      <c r="A154" s="12"/>
      <c r="B154" s="10"/>
      <c r="H154" s="14"/>
      <c r="M154" s="21"/>
      <c r="N154" s="21"/>
      <c r="O154" s="21"/>
      <c r="P154" s="21"/>
      <c r="Q154" s="21"/>
      <c r="R154" s="21"/>
      <c r="S154" s="21"/>
      <c r="T154" s="21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</row>
    <row r="155" spans="1:61" ht="13">
      <c r="A155" s="12"/>
      <c r="B155" s="10"/>
      <c r="H155" s="14"/>
      <c r="M155" s="21"/>
      <c r="N155" s="21"/>
      <c r="O155" s="21"/>
      <c r="P155" s="21"/>
      <c r="Q155" s="21"/>
      <c r="R155" s="21"/>
      <c r="S155" s="21"/>
      <c r="T155" s="21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</row>
    <row r="156" spans="1:61" ht="13">
      <c r="A156" s="12"/>
      <c r="B156" s="10"/>
      <c r="H156" s="14"/>
      <c r="M156" s="21"/>
      <c r="N156" s="21"/>
      <c r="O156" s="21"/>
      <c r="P156" s="21"/>
      <c r="Q156" s="21"/>
      <c r="R156" s="21"/>
      <c r="S156" s="21"/>
      <c r="T156" s="21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</row>
    <row r="157" spans="1:61" ht="13">
      <c r="A157" s="12"/>
      <c r="B157" s="10"/>
      <c r="H157" s="14"/>
      <c r="M157" s="21"/>
      <c r="N157" s="21"/>
      <c r="O157" s="21"/>
      <c r="P157" s="21"/>
      <c r="Q157" s="21"/>
      <c r="R157" s="21"/>
      <c r="S157" s="21"/>
      <c r="T157" s="21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</row>
    <row r="158" spans="1:61" ht="13">
      <c r="A158" s="12"/>
      <c r="B158" s="10"/>
      <c r="H158" s="14"/>
      <c r="M158" s="21"/>
      <c r="N158" s="21"/>
      <c r="O158" s="21"/>
      <c r="P158" s="21"/>
      <c r="Q158" s="21"/>
      <c r="R158" s="21"/>
      <c r="S158" s="21"/>
      <c r="T158" s="21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</row>
    <row r="159" spans="1:61" ht="13">
      <c r="A159" s="12"/>
      <c r="B159" s="10"/>
      <c r="H159" s="14"/>
      <c r="M159" s="21"/>
      <c r="N159" s="21"/>
      <c r="O159" s="21"/>
      <c r="P159" s="21"/>
      <c r="Q159" s="21"/>
      <c r="R159" s="21"/>
      <c r="S159" s="21"/>
      <c r="T159" s="21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</row>
    <row r="160" spans="1:61" ht="13">
      <c r="A160" s="12"/>
      <c r="B160" s="10"/>
      <c r="H160" s="14"/>
      <c r="M160" s="21"/>
      <c r="N160" s="21"/>
      <c r="O160" s="21"/>
      <c r="P160" s="21"/>
      <c r="Q160" s="21"/>
      <c r="R160" s="21"/>
      <c r="S160" s="21"/>
      <c r="T160" s="21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</row>
    <row r="161" spans="1:61" ht="13">
      <c r="A161" s="12"/>
      <c r="B161" s="10"/>
      <c r="H161" s="14"/>
      <c r="M161" s="21"/>
      <c r="N161" s="21"/>
      <c r="O161" s="21"/>
      <c r="P161" s="21"/>
      <c r="Q161" s="21"/>
      <c r="R161" s="21"/>
      <c r="S161" s="21"/>
      <c r="T161" s="21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</row>
    <row r="162" spans="1:61" ht="13">
      <c r="A162" s="12"/>
      <c r="B162" s="10"/>
      <c r="H162" s="14"/>
      <c r="M162" s="21"/>
      <c r="N162" s="21"/>
      <c r="O162" s="21"/>
      <c r="P162" s="21"/>
      <c r="Q162" s="21"/>
      <c r="R162" s="21"/>
      <c r="S162" s="21"/>
      <c r="T162" s="21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</row>
    <row r="163" spans="1:61" ht="13">
      <c r="A163" s="12"/>
      <c r="B163" s="10"/>
      <c r="H163" s="14"/>
      <c r="M163" s="21"/>
      <c r="N163" s="21"/>
      <c r="O163" s="21"/>
      <c r="P163" s="21"/>
      <c r="Q163" s="21"/>
      <c r="R163" s="21"/>
      <c r="S163" s="21"/>
      <c r="T163" s="21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</row>
    <row r="164" spans="1:61" ht="13">
      <c r="A164" s="12"/>
      <c r="B164" s="10"/>
      <c r="H164" s="14"/>
      <c r="M164" s="21"/>
      <c r="N164" s="21"/>
      <c r="O164" s="21"/>
      <c r="P164" s="21"/>
      <c r="Q164" s="21"/>
      <c r="R164" s="21"/>
      <c r="S164" s="21"/>
      <c r="T164" s="21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</row>
    <row r="165" spans="1:61" ht="13">
      <c r="A165" s="12"/>
      <c r="B165" s="10"/>
      <c r="H165" s="14"/>
      <c r="M165" s="21"/>
      <c r="N165" s="21"/>
      <c r="O165" s="21"/>
      <c r="P165" s="21"/>
      <c r="Q165" s="21"/>
      <c r="R165" s="21"/>
      <c r="S165" s="21"/>
      <c r="T165" s="21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</row>
    <row r="166" spans="1:61" ht="13">
      <c r="A166" s="12"/>
      <c r="B166" s="10"/>
      <c r="H166" s="14"/>
      <c r="M166" s="21"/>
      <c r="N166" s="21"/>
      <c r="O166" s="21"/>
      <c r="P166" s="21"/>
      <c r="Q166" s="21"/>
      <c r="R166" s="21"/>
      <c r="S166" s="21"/>
      <c r="T166" s="21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</row>
    <row r="167" spans="1:61" ht="13">
      <c r="A167" s="12"/>
      <c r="B167" s="10"/>
      <c r="H167" s="14"/>
      <c r="M167" s="21"/>
      <c r="N167" s="21"/>
      <c r="O167" s="21"/>
      <c r="P167" s="21"/>
      <c r="Q167" s="21"/>
      <c r="R167" s="21"/>
      <c r="S167" s="21"/>
      <c r="T167" s="21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</row>
    <row r="168" spans="1:61" ht="13">
      <c r="A168" s="12"/>
      <c r="B168" s="10"/>
      <c r="H168" s="14"/>
      <c r="M168" s="21"/>
      <c r="N168" s="21"/>
      <c r="O168" s="21"/>
      <c r="P168" s="21"/>
      <c r="Q168" s="21"/>
      <c r="R168" s="21"/>
      <c r="S168" s="21"/>
      <c r="T168" s="21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</row>
    <row r="169" spans="1:61" ht="13">
      <c r="A169" s="12"/>
      <c r="B169" s="10"/>
      <c r="H169" s="14"/>
      <c r="M169" s="21"/>
      <c r="N169" s="21"/>
      <c r="O169" s="21"/>
      <c r="P169" s="21"/>
      <c r="Q169" s="21"/>
      <c r="R169" s="21"/>
      <c r="S169" s="21"/>
      <c r="T169" s="21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</row>
    <row r="170" spans="1:61" ht="13">
      <c r="A170" s="12"/>
      <c r="B170" s="10"/>
      <c r="H170" s="14"/>
      <c r="M170" s="21"/>
      <c r="N170" s="21"/>
      <c r="O170" s="21"/>
      <c r="P170" s="21"/>
      <c r="Q170" s="21"/>
      <c r="R170" s="21"/>
      <c r="S170" s="21"/>
      <c r="T170" s="21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</row>
    <row r="171" spans="1:61" ht="13">
      <c r="A171" s="12"/>
      <c r="B171" s="10"/>
      <c r="H171" s="14"/>
      <c r="M171" s="21"/>
      <c r="N171" s="21"/>
      <c r="O171" s="21"/>
      <c r="P171" s="21"/>
      <c r="Q171" s="21"/>
      <c r="R171" s="21"/>
      <c r="S171" s="21"/>
      <c r="T171" s="21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</row>
    <row r="172" spans="1:61" ht="13">
      <c r="A172" s="12"/>
      <c r="B172" s="10"/>
      <c r="H172" s="14"/>
      <c r="M172" s="21"/>
      <c r="N172" s="21"/>
      <c r="O172" s="21"/>
      <c r="P172" s="21"/>
      <c r="Q172" s="21"/>
      <c r="R172" s="21"/>
      <c r="S172" s="21"/>
      <c r="T172" s="21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</row>
    <row r="173" spans="1:61" ht="13">
      <c r="A173" s="12"/>
      <c r="B173" s="10"/>
      <c r="H173" s="14"/>
      <c r="M173" s="21"/>
      <c r="N173" s="21"/>
      <c r="O173" s="21"/>
      <c r="P173" s="21"/>
      <c r="Q173" s="21"/>
      <c r="R173" s="21"/>
      <c r="S173" s="21"/>
      <c r="T173" s="21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</row>
    <row r="174" spans="1:61" ht="13">
      <c r="A174" s="12"/>
      <c r="B174" s="10"/>
      <c r="H174" s="14"/>
      <c r="M174" s="21"/>
      <c r="N174" s="21"/>
      <c r="O174" s="21"/>
      <c r="P174" s="21"/>
      <c r="Q174" s="21"/>
      <c r="R174" s="21"/>
      <c r="S174" s="21"/>
      <c r="T174" s="21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</row>
    <row r="175" spans="1:61" ht="13">
      <c r="A175" s="12"/>
      <c r="B175" s="10"/>
      <c r="H175" s="14"/>
      <c r="M175" s="21"/>
      <c r="N175" s="21"/>
      <c r="O175" s="21"/>
      <c r="P175" s="21"/>
      <c r="Q175" s="21"/>
      <c r="R175" s="21"/>
      <c r="S175" s="21"/>
      <c r="T175" s="21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</row>
    <row r="176" spans="1:61" ht="13">
      <c r="A176" s="12"/>
      <c r="B176" s="10"/>
      <c r="H176" s="14"/>
      <c r="M176" s="21"/>
      <c r="N176" s="21"/>
      <c r="O176" s="21"/>
      <c r="P176" s="21"/>
      <c r="Q176" s="21"/>
      <c r="R176" s="21"/>
      <c r="S176" s="21"/>
      <c r="T176" s="21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</row>
    <row r="177" spans="1:61" ht="13">
      <c r="A177" s="12"/>
      <c r="B177" s="10"/>
      <c r="H177" s="14"/>
      <c r="M177" s="21"/>
      <c r="N177" s="21"/>
      <c r="O177" s="21"/>
      <c r="P177" s="21"/>
      <c r="Q177" s="21"/>
      <c r="R177" s="21"/>
      <c r="S177" s="21"/>
      <c r="T177" s="21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</row>
    <row r="178" spans="1:61" ht="13">
      <c r="A178" s="12"/>
      <c r="B178" s="10"/>
      <c r="H178" s="14"/>
      <c r="M178" s="21"/>
      <c r="N178" s="21"/>
      <c r="O178" s="21"/>
      <c r="P178" s="21"/>
      <c r="Q178" s="21"/>
      <c r="R178" s="21"/>
      <c r="S178" s="21"/>
      <c r="T178" s="21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</row>
    <row r="179" spans="1:61" ht="13">
      <c r="A179" s="12"/>
      <c r="B179" s="10"/>
      <c r="H179" s="14"/>
      <c r="M179" s="21"/>
      <c r="N179" s="21"/>
      <c r="O179" s="21"/>
      <c r="P179" s="21"/>
      <c r="Q179" s="21"/>
      <c r="R179" s="21"/>
      <c r="S179" s="21"/>
      <c r="T179" s="21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</row>
    <row r="180" spans="1:61" ht="13">
      <c r="A180" s="12"/>
      <c r="B180" s="10"/>
      <c r="H180" s="14"/>
      <c r="M180" s="21"/>
      <c r="N180" s="21"/>
      <c r="O180" s="21"/>
      <c r="P180" s="21"/>
      <c r="Q180" s="21"/>
      <c r="R180" s="21"/>
      <c r="S180" s="21"/>
      <c r="T180" s="21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</row>
    <row r="181" spans="1:61" ht="13">
      <c r="A181" s="12"/>
      <c r="B181" s="10"/>
      <c r="H181" s="14"/>
      <c r="M181" s="21"/>
      <c r="N181" s="21"/>
      <c r="O181" s="21"/>
      <c r="P181" s="21"/>
      <c r="Q181" s="21"/>
      <c r="R181" s="21"/>
      <c r="S181" s="21"/>
      <c r="T181" s="21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</row>
    <row r="182" spans="1:61" ht="13">
      <c r="A182" s="12"/>
      <c r="B182" s="10"/>
      <c r="H182" s="14"/>
      <c r="M182" s="21"/>
      <c r="N182" s="21"/>
      <c r="O182" s="21"/>
      <c r="P182" s="21"/>
      <c r="Q182" s="21"/>
      <c r="R182" s="21"/>
      <c r="S182" s="21"/>
      <c r="T182" s="21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</row>
    <row r="183" spans="1:61" ht="13">
      <c r="A183" s="12"/>
      <c r="B183" s="10"/>
      <c r="H183" s="14"/>
      <c r="M183" s="21"/>
      <c r="N183" s="21"/>
      <c r="O183" s="21"/>
      <c r="P183" s="21"/>
      <c r="Q183" s="21"/>
      <c r="R183" s="21"/>
      <c r="S183" s="21"/>
      <c r="T183" s="21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</row>
    <row r="184" spans="1:61" ht="13">
      <c r="A184" s="12"/>
      <c r="B184" s="10"/>
      <c r="H184" s="14"/>
      <c r="M184" s="21"/>
      <c r="N184" s="21"/>
      <c r="O184" s="21"/>
      <c r="P184" s="21"/>
      <c r="Q184" s="21"/>
      <c r="R184" s="21"/>
      <c r="S184" s="21"/>
      <c r="T184" s="21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</row>
    <row r="185" spans="1:61" ht="13">
      <c r="A185" s="12"/>
      <c r="B185" s="10"/>
      <c r="H185" s="14"/>
      <c r="M185" s="21"/>
      <c r="N185" s="21"/>
      <c r="O185" s="21"/>
      <c r="P185" s="21"/>
      <c r="Q185" s="21"/>
      <c r="R185" s="21"/>
      <c r="S185" s="21"/>
      <c r="T185" s="21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</row>
    <row r="186" spans="1:61" ht="13">
      <c r="A186" s="12"/>
      <c r="B186" s="10"/>
      <c r="H186" s="14"/>
      <c r="M186" s="21"/>
      <c r="N186" s="21"/>
      <c r="O186" s="21"/>
      <c r="P186" s="21"/>
      <c r="Q186" s="21"/>
      <c r="R186" s="21"/>
      <c r="S186" s="21"/>
      <c r="T186" s="21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</row>
    <row r="187" spans="1:61" ht="13">
      <c r="A187" s="12"/>
      <c r="B187" s="10"/>
      <c r="H187" s="14"/>
      <c r="M187" s="21"/>
      <c r="N187" s="21"/>
      <c r="O187" s="21"/>
      <c r="P187" s="21"/>
      <c r="Q187" s="21"/>
      <c r="R187" s="21"/>
      <c r="S187" s="21"/>
      <c r="T187" s="21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</row>
    <row r="188" spans="1:61" ht="13">
      <c r="A188" s="12"/>
      <c r="B188" s="10"/>
      <c r="H188" s="14"/>
      <c r="M188" s="21"/>
      <c r="N188" s="21"/>
      <c r="O188" s="21"/>
      <c r="P188" s="21"/>
      <c r="Q188" s="21"/>
      <c r="R188" s="21"/>
      <c r="S188" s="21"/>
      <c r="T188" s="21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</row>
    <row r="189" spans="1:61" ht="13">
      <c r="A189" s="12"/>
      <c r="B189" s="10"/>
      <c r="H189" s="14"/>
      <c r="M189" s="21"/>
      <c r="N189" s="21"/>
      <c r="O189" s="21"/>
      <c r="P189" s="21"/>
      <c r="Q189" s="21"/>
      <c r="R189" s="21"/>
      <c r="S189" s="21"/>
      <c r="T189" s="21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</row>
    <row r="190" spans="1:61" ht="13">
      <c r="A190" s="12"/>
      <c r="B190" s="10"/>
      <c r="H190" s="14"/>
      <c r="M190" s="21"/>
      <c r="N190" s="21"/>
      <c r="O190" s="21"/>
      <c r="P190" s="21"/>
      <c r="Q190" s="21"/>
      <c r="R190" s="21"/>
      <c r="S190" s="21"/>
      <c r="T190" s="21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</row>
    <row r="191" spans="1:61" ht="13">
      <c r="A191" s="12"/>
      <c r="B191" s="10"/>
      <c r="H191" s="14"/>
      <c r="M191" s="21"/>
      <c r="N191" s="21"/>
      <c r="O191" s="21"/>
      <c r="P191" s="21"/>
      <c r="Q191" s="21"/>
      <c r="R191" s="21"/>
      <c r="S191" s="21"/>
      <c r="T191" s="21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</row>
    <row r="192" spans="1:61" ht="13">
      <c r="A192" s="12"/>
      <c r="B192" s="10"/>
      <c r="H192" s="14"/>
      <c r="M192" s="21"/>
      <c r="N192" s="21"/>
      <c r="O192" s="21"/>
      <c r="P192" s="21"/>
      <c r="Q192" s="21"/>
      <c r="R192" s="21"/>
      <c r="S192" s="21"/>
      <c r="T192" s="21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</row>
    <row r="193" spans="1:61" ht="13">
      <c r="A193" s="12"/>
      <c r="B193" s="10"/>
      <c r="H193" s="14"/>
      <c r="M193" s="21"/>
      <c r="N193" s="21"/>
      <c r="O193" s="21"/>
      <c r="P193" s="21"/>
      <c r="Q193" s="21"/>
      <c r="R193" s="21"/>
      <c r="S193" s="21"/>
      <c r="T193" s="21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</row>
    <row r="194" spans="1:61" ht="13">
      <c r="A194" s="12"/>
      <c r="B194" s="10"/>
      <c r="H194" s="14"/>
      <c r="M194" s="21"/>
      <c r="N194" s="21"/>
      <c r="O194" s="21"/>
      <c r="P194" s="21"/>
      <c r="Q194" s="21"/>
      <c r="R194" s="21"/>
      <c r="S194" s="21"/>
      <c r="T194" s="21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</row>
    <row r="195" spans="1:61" ht="13">
      <c r="A195" s="12"/>
      <c r="B195" s="10"/>
      <c r="H195" s="14"/>
      <c r="M195" s="21"/>
      <c r="N195" s="21"/>
      <c r="O195" s="21"/>
      <c r="P195" s="21"/>
      <c r="Q195" s="21"/>
      <c r="R195" s="21"/>
      <c r="S195" s="21"/>
      <c r="T195" s="21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</row>
    <row r="196" spans="1:61" ht="13">
      <c r="A196" s="12"/>
      <c r="B196" s="10"/>
      <c r="H196" s="14"/>
      <c r="M196" s="21"/>
      <c r="N196" s="21"/>
      <c r="O196" s="21"/>
      <c r="P196" s="21"/>
      <c r="Q196" s="21"/>
      <c r="R196" s="21"/>
      <c r="S196" s="21"/>
      <c r="T196" s="21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</row>
    <row r="197" spans="1:61" ht="13">
      <c r="A197" s="12"/>
      <c r="B197" s="10"/>
      <c r="H197" s="14"/>
      <c r="M197" s="21"/>
      <c r="N197" s="21"/>
      <c r="O197" s="21"/>
      <c r="P197" s="21"/>
      <c r="Q197" s="21"/>
      <c r="R197" s="21"/>
      <c r="S197" s="21"/>
      <c r="T197" s="21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</row>
    <row r="198" spans="1:61" ht="13">
      <c r="A198" s="12"/>
      <c r="B198" s="10"/>
      <c r="H198" s="14"/>
      <c r="M198" s="21"/>
      <c r="N198" s="21"/>
      <c r="O198" s="21"/>
      <c r="P198" s="21"/>
      <c r="Q198" s="21"/>
      <c r="R198" s="21"/>
      <c r="S198" s="21"/>
      <c r="T198" s="21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</row>
    <row r="199" spans="1:61" ht="13">
      <c r="A199" s="12"/>
      <c r="B199" s="10"/>
      <c r="H199" s="14"/>
      <c r="M199" s="21"/>
      <c r="N199" s="21"/>
      <c r="O199" s="21"/>
      <c r="P199" s="21"/>
      <c r="Q199" s="21"/>
      <c r="R199" s="21"/>
      <c r="S199" s="21"/>
      <c r="T199" s="21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</row>
    <row r="200" spans="1:61" ht="13">
      <c r="A200" s="12"/>
      <c r="B200" s="10"/>
      <c r="H200" s="14"/>
      <c r="M200" s="21"/>
      <c r="N200" s="21"/>
      <c r="O200" s="21"/>
      <c r="P200" s="21"/>
      <c r="Q200" s="21"/>
      <c r="R200" s="21"/>
      <c r="S200" s="21"/>
      <c r="T200" s="21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</row>
    <row r="201" spans="1:61" ht="13">
      <c r="A201" s="12"/>
      <c r="B201" s="10"/>
      <c r="H201" s="14"/>
      <c r="M201" s="21"/>
      <c r="N201" s="21"/>
      <c r="O201" s="21"/>
      <c r="P201" s="21"/>
      <c r="Q201" s="21"/>
      <c r="R201" s="21"/>
      <c r="S201" s="21"/>
      <c r="T201" s="21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</row>
    <row r="202" spans="1:61" ht="13">
      <c r="A202" s="12"/>
      <c r="B202" s="10"/>
      <c r="H202" s="14"/>
      <c r="M202" s="21"/>
      <c r="N202" s="21"/>
      <c r="O202" s="21"/>
      <c r="P202" s="21"/>
      <c r="Q202" s="21"/>
      <c r="R202" s="21"/>
      <c r="S202" s="21"/>
      <c r="T202" s="21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</row>
    <row r="203" spans="1:61" ht="13">
      <c r="A203" s="12"/>
      <c r="B203" s="10"/>
      <c r="H203" s="14"/>
      <c r="M203" s="21"/>
      <c r="N203" s="21"/>
      <c r="O203" s="21"/>
      <c r="P203" s="21"/>
      <c r="Q203" s="21"/>
      <c r="R203" s="21"/>
      <c r="S203" s="21"/>
      <c r="T203" s="21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</row>
    <row r="204" spans="1:61" ht="13">
      <c r="A204" s="12"/>
      <c r="B204" s="10"/>
      <c r="H204" s="14"/>
      <c r="M204" s="21"/>
      <c r="N204" s="21"/>
      <c r="O204" s="21"/>
      <c r="P204" s="21"/>
      <c r="Q204" s="21"/>
      <c r="R204" s="21"/>
      <c r="S204" s="21"/>
      <c r="T204" s="21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</row>
    <row r="205" spans="1:61" ht="13">
      <c r="A205" s="12"/>
      <c r="B205" s="10"/>
      <c r="H205" s="14"/>
      <c r="M205" s="21"/>
      <c r="N205" s="21"/>
      <c r="O205" s="21"/>
      <c r="P205" s="21"/>
      <c r="Q205" s="21"/>
      <c r="R205" s="21"/>
      <c r="S205" s="21"/>
      <c r="T205" s="21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</row>
    <row r="206" spans="1:61" ht="13">
      <c r="A206" s="12"/>
      <c r="B206" s="10"/>
      <c r="H206" s="14"/>
      <c r="M206" s="21"/>
      <c r="N206" s="21"/>
      <c r="O206" s="21"/>
      <c r="P206" s="21"/>
      <c r="Q206" s="21"/>
      <c r="R206" s="21"/>
      <c r="S206" s="21"/>
      <c r="T206" s="21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</row>
    <row r="207" spans="1:61" ht="13">
      <c r="A207" s="12"/>
      <c r="B207" s="10"/>
      <c r="H207" s="14"/>
      <c r="M207" s="21"/>
      <c r="N207" s="21"/>
      <c r="O207" s="21"/>
      <c r="P207" s="21"/>
      <c r="Q207" s="21"/>
      <c r="R207" s="21"/>
      <c r="S207" s="21"/>
      <c r="T207" s="21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</row>
    <row r="208" spans="1:61" ht="13">
      <c r="A208" s="12"/>
      <c r="B208" s="10"/>
      <c r="H208" s="14"/>
      <c r="M208" s="21"/>
      <c r="N208" s="21"/>
      <c r="O208" s="21"/>
      <c r="P208" s="21"/>
      <c r="Q208" s="21"/>
      <c r="R208" s="21"/>
      <c r="S208" s="21"/>
      <c r="T208" s="21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</row>
    <row r="209" spans="1:61" ht="13">
      <c r="A209" s="12"/>
      <c r="B209" s="10"/>
      <c r="H209" s="14"/>
      <c r="M209" s="21"/>
      <c r="N209" s="21"/>
      <c r="O209" s="21"/>
      <c r="P209" s="21"/>
      <c r="Q209" s="21"/>
      <c r="R209" s="21"/>
      <c r="S209" s="21"/>
      <c r="T209" s="21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</row>
    <row r="210" spans="1:61" ht="13">
      <c r="A210" s="12"/>
      <c r="B210" s="10"/>
      <c r="H210" s="14"/>
      <c r="M210" s="21"/>
      <c r="N210" s="21"/>
      <c r="O210" s="21"/>
      <c r="P210" s="21"/>
      <c r="Q210" s="21"/>
      <c r="R210" s="21"/>
      <c r="S210" s="21"/>
      <c r="T210" s="21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</row>
    <row r="211" spans="1:61" ht="13">
      <c r="A211" s="12"/>
      <c r="B211" s="10"/>
      <c r="H211" s="14"/>
      <c r="M211" s="21"/>
      <c r="N211" s="21"/>
      <c r="O211" s="21"/>
      <c r="P211" s="21"/>
      <c r="Q211" s="21"/>
      <c r="R211" s="21"/>
      <c r="S211" s="21"/>
      <c r="T211" s="21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</row>
    <row r="212" spans="1:61" ht="13">
      <c r="A212" s="12"/>
      <c r="B212" s="10"/>
      <c r="H212" s="14"/>
      <c r="M212" s="21"/>
      <c r="N212" s="21"/>
      <c r="O212" s="21"/>
      <c r="P212" s="21"/>
      <c r="Q212" s="21"/>
      <c r="R212" s="21"/>
      <c r="S212" s="21"/>
      <c r="T212" s="21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</row>
    <row r="213" spans="1:61" ht="13">
      <c r="A213" s="12"/>
      <c r="B213" s="10"/>
      <c r="H213" s="14"/>
      <c r="M213" s="21"/>
      <c r="N213" s="21"/>
      <c r="O213" s="21"/>
      <c r="P213" s="21"/>
      <c r="Q213" s="21"/>
      <c r="R213" s="21"/>
      <c r="S213" s="21"/>
      <c r="T213" s="21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</row>
    <row r="214" spans="1:61" ht="13">
      <c r="A214" s="12"/>
      <c r="B214" s="10"/>
      <c r="H214" s="14"/>
      <c r="M214" s="21"/>
      <c r="N214" s="21"/>
      <c r="O214" s="21"/>
      <c r="P214" s="21"/>
      <c r="Q214" s="21"/>
      <c r="R214" s="21"/>
      <c r="S214" s="21"/>
      <c r="T214" s="21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</row>
    <row r="215" spans="1:61" ht="13">
      <c r="A215" s="12"/>
      <c r="B215" s="10"/>
      <c r="H215" s="14"/>
      <c r="M215" s="21"/>
      <c r="N215" s="21"/>
      <c r="O215" s="21"/>
      <c r="P215" s="21"/>
      <c r="Q215" s="21"/>
      <c r="R215" s="21"/>
      <c r="S215" s="21"/>
      <c r="T215" s="21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</row>
    <row r="216" spans="1:61" ht="13">
      <c r="A216" s="12"/>
      <c r="B216" s="10"/>
      <c r="H216" s="14"/>
      <c r="M216" s="21"/>
      <c r="N216" s="21"/>
      <c r="O216" s="21"/>
      <c r="P216" s="21"/>
      <c r="Q216" s="21"/>
      <c r="R216" s="21"/>
      <c r="S216" s="21"/>
      <c r="T216" s="21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</row>
    <row r="217" spans="1:61" ht="13">
      <c r="A217" s="12"/>
      <c r="B217" s="10"/>
      <c r="H217" s="14"/>
      <c r="M217" s="21"/>
      <c r="N217" s="21"/>
      <c r="O217" s="21"/>
      <c r="P217" s="21"/>
      <c r="Q217" s="21"/>
      <c r="R217" s="21"/>
      <c r="S217" s="21"/>
      <c r="T217" s="21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</row>
    <row r="218" spans="1:61" ht="13">
      <c r="A218" s="12"/>
      <c r="B218" s="10"/>
      <c r="H218" s="14"/>
      <c r="M218" s="21"/>
      <c r="N218" s="21"/>
      <c r="O218" s="21"/>
      <c r="P218" s="21"/>
      <c r="Q218" s="21"/>
      <c r="R218" s="21"/>
      <c r="S218" s="21"/>
      <c r="T218" s="21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</row>
    <row r="219" spans="1:61" ht="13">
      <c r="A219" s="12"/>
      <c r="B219" s="10"/>
      <c r="H219" s="14"/>
      <c r="M219" s="21"/>
      <c r="N219" s="21"/>
      <c r="O219" s="21"/>
      <c r="P219" s="21"/>
      <c r="Q219" s="21"/>
      <c r="R219" s="21"/>
      <c r="S219" s="21"/>
      <c r="T219" s="21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</row>
    <row r="220" spans="1:61" ht="13">
      <c r="A220" s="12"/>
      <c r="B220" s="10"/>
      <c r="H220" s="14"/>
      <c r="M220" s="21"/>
      <c r="N220" s="21"/>
      <c r="O220" s="21"/>
      <c r="P220" s="21"/>
      <c r="Q220" s="21"/>
      <c r="R220" s="21"/>
      <c r="S220" s="21"/>
      <c r="T220" s="21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</row>
    <row r="221" spans="1:61" ht="13">
      <c r="A221" s="12"/>
      <c r="B221" s="10"/>
      <c r="H221" s="14"/>
      <c r="M221" s="21"/>
      <c r="N221" s="21"/>
      <c r="O221" s="21"/>
      <c r="P221" s="21"/>
      <c r="Q221" s="21"/>
      <c r="R221" s="21"/>
      <c r="S221" s="21"/>
      <c r="T221" s="21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</row>
    <row r="222" spans="1:61" ht="13">
      <c r="A222" s="12"/>
      <c r="B222" s="10"/>
      <c r="H222" s="14"/>
      <c r="M222" s="21"/>
      <c r="N222" s="21"/>
      <c r="O222" s="21"/>
      <c r="P222" s="21"/>
      <c r="Q222" s="21"/>
      <c r="R222" s="21"/>
      <c r="S222" s="21"/>
      <c r="T222" s="21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</row>
    <row r="223" spans="1:61" ht="13">
      <c r="A223" s="12"/>
      <c r="B223" s="10"/>
      <c r="H223" s="14"/>
      <c r="M223" s="21"/>
      <c r="N223" s="21"/>
      <c r="O223" s="21"/>
      <c r="P223" s="21"/>
      <c r="Q223" s="21"/>
      <c r="R223" s="21"/>
      <c r="S223" s="21"/>
      <c r="T223" s="21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</row>
    <row r="224" spans="1:61" ht="13">
      <c r="A224" s="12"/>
      <c r="B224" s="10"/>
      <c r="H224" s="14"/>
      <c r="M224" s="21"/>
      <c r="N224" s="21"/>
      <c r="O224" s="21"/>
      <c r="P224" s="21"/>
      <c r="Q224" s="21"/>
      <c r="R224" s="21"/>
      <c r="S224" s="21"/>
      <c r="T224" s="21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</row>
    <row r="225" spans="1:61" ht="13">
      <c r="A225" s="12"/>
      <c r="B225" s="10"/>
      <c r="H225" s="14"/>
      <c r="M225" s="21"/>
      <c r="N225" s="21"/>
      <c r="O225" s="21"/>
      <c r="P225" s="21"/>
      <c r="Q225" s="21"/>
      <c r="R225" s="21"/>
      <c r="S225" s="21"/>
      <c r="T225" s="21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</row>
    <row r="226" spans="1:61" ht="13">
      <c r="A226" s="12"/>
      <c r="B226" s="10"/>
      <c r="H226" s="14"/>
      <c r="M226" s="21"/>
      <c r="N226" s="21"/>
      <c r="O226" s="21"/>
      <c r="P226" s="21"/>
      <c r="Q226" s="21"/>
      <c r="R226" s="21"/>
      <c r="S226" s="21"/>
      <c r="T226" s="21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</row>
    <row r="227" spans="1:61" ht="13">
      <c r="A227" s="12"/>
      <c r="B227" s="10"/>
      <c r="H227" s="14"/>
      <c r="M227" s="21"/>
      <c r="N227" s="21"/>
      <c r="O227" s="21"/>
      <c r="P227" s="21"/>
      <c r="Q227" s="21"/>
      <c r="R227" s="21"/>
      <c r="S227" s="21"/>
      <c r="T227" s="21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</row>
    <row r="228" spans="1:61" ht="13">
      <c r="A228" s="12"/>
      <c r="B228" s="10"/>
      <c r="H228" s="14"/>
      <c r="M228" s="21"/>
      <c r="N228" s="21"/>
      <c r="O228" s="21"/>
      <c r="P228" s="21"/>
      <c r="Q228" s="21"/>
      <c r="R228" s="21"/>
      <c r="S228" s="21"/>
      <c r="T228" s="21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</row>
    <row r="229" spans="1:61" ht="13">
      <c r="A229" s="12"/>
      <c r="B229" s="10"/>
      <c r="H229" s="14"/>
      <c r="M229" s="21"/>
      <c r="N229" s="21"/>
      <c r="O229" s="21"/>
      <c r="P229" s="21"/>
      <c r="Q229" s="21"/>
      <c r="R229" s="21"/>
      <c r="S229" s="21"/>
      <c r="T229" s="21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</row>
    <row r="230" spans="1:61" ht="13">
      <c r="A230" s="12"/>
      <c r="B230" s="10"/>
      <c r="H230" s="14"/>
      <c r="M230" s="21"/>
      <c r="N230" s="21"/>
      <c r="O230" s="21"/>
      <c r="P230" s="21"/>
      <c r="Q230" s="21"/>
      <c r="R230" s="21"/>
      <c r="S230" s="21"/>
      <c r="T230" s="21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</row>
    <row r="231" spans="1:61" ht="13">
      <c r="A231" s="12"/>
      <c r="B231" s="10"/>
      <c r="H231" s="14"/>
      <c r="M231" s="21"/>
      <c r="N231" s="21"/>
      <c r="O231" s="21"/>
      <c r="P231" s="21"/>
      <c r="Q231" s="21"/>
      <c r="R231" s="21"/>
      <c r="S231" s="21"/>
      <c r="T231" s="21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</row>
    <row r="232" spans="1:61" ht="13">
      <c r="A232" s="12"/>
      <c r="B232" s="10"/>
      <c r="H232" s="14"/>
      <c r="M232" s="21"/>
      <c r="N232" s="21"/>
      <c r="O232" s="21"/>
      <c r="P232" s="21"/>
      <c r="Q232" s="21"/>
      <c r="R232" s="21"/>
      <c r="S232" s="21"/>
      <c r="T232" s="21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</row>
    <row r="233" spans="1:61" ht="13">
      <c r="A233" s="12"/>
      <c r="B233" s="10"/>
      <c r="H233" s="14"/>
      <c r="M233" s="21"/>
      <c r="N233" s="21"/>
      <c r="O233" s="21"/>
      <c r="P233" s="21"/>
      <c r="Q233" s="21"/>
      <c r="R233" s="21"/>
      <c r="S233" s="21"/>
      <c r="T233" s="21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</row>
    <row r="234" spans="1:61" ht="13">
      <c r="A234" s="12"/>
      <c r="B234" s="10"/>
      <c r="H234" s="14"/>
      <c r="M234" s="21"/>
      <c r="N234" s="21"/>
      <c r="O234" s="21"/>
      <c r="P234" s="21"/>
      <c r="Q234" s="21"/>
      <c r="R234" s="21"/>
      <c r="S234" s="21"/>
      <c r="T234" s="21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</row>
    <row r="235" spans="1:61" ht="13">
      <c r="A235" s="12"/>
      <c r="B235" s="10"/>
      <c r="H235" s="14"/>
      <c r="M235" s="21"/>
      <c r="N235" s="21"/>
      <c r="O235" s="21"/>
      <c r="P235" s="21"/>
      <c r="Q235" s="21"/>
      <c r="R235" s="21"/>
      <c r="S235" s="21"/>
      <c r="T235" s="21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</row>
    <row r="236" spans="1:61" ht="13">
      <c r="A236" s="12"/>
      <c r="B236" s="10"/>
      <c r="H236" s="14"/>
      <c r="M236" s="21"/>
      <c r="N236" s="21"/>
      <c r="O236" s="21"/>
      <c r="P236" s="21"/>
      <c r="Q236" s="21"/>
      <c r="R236" s="21"/>
      <c r="S236" s="21"/>
      <c r="T236" s="21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</row>
    <row r="237" spans="1:61" ht="13">
      <c r="A237" s="12"/>
      <c r="B237" s="10"/>
      <c r="H237" s="14"/>
      <c r="M237" s="21"/>
      <c r="N237" s="21"/>
      <c r="O237" s="21"/>
      <c r="P237" s="21"/>
      <c r="Q237" s="21"/>
      <c r="R237" s="21"/>
      <c r="S237" s="21"/>
      <c r="T237" s="21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</row>
    <row r="238" spans="1:61" ht="13">
      <c r="A238" s="12"/>
      <c r="B238" s="10"/>
      <c r="H238" s="14"/>
      <c r="M238" s="21"/>
      <c r="N238" s="21"/>
      <c r="O238" s="21"/>
      <c r="P238" s="21"/>
      <c r="Q238" s="21"/>
      <c r="R238" s="21"/>
      <c r="S238" s="21"/>
      <c r="T238" s="21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</row>
    <row r="239" spans="1:61" ht="13">
      <c r="A239" s="12"/>
      <c r="B239" s="10"/>
      <c r="H239" s="14"/>
      <c r="M239" s="21"/>
      <c r="N239" s="21"/>
      <c r="O239" s="21"/>
      <c r="P239" s="21"/>
      <c r="Q239" s="21"/>
      <c r="R239" s="21"/>
      <c r="S239" s="21"/>
      <c r="T239" s="21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</row>
    <row r="240" spans="1:61" ht="13">
      <c r="A240" s="12"/>
      <c r="B240" s="10"/>
      <c r="H240" s="14"/>
      <c r="M240" s="21"/>
      <c r="N240" s="21"/>
      <c r="O240" s="21"/>
      <c r="P240" s="21"/>
      <c r="Q240" s="21"/>
      <c r="R240" s="21"/>
      <c r="S240" s="21"/>
      <c r="T240" s="21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</row>
    <row r="241" spans="1:61" ht="13">
      <c r="A241" s="12"/>
      <c r="B241" s="10"/>
      <c r="H241" s="14"/>
      <c r="M241" s="21"/>
      <c r="N241" s="21"/>
      <c r="O241" s="21"/>
      <c r="P241" s="21"/>
      <c r="Q241" s="21"/>
      <c r="R241" s="21"/>
      <c r="S241" s="21"/>
      <c r="T241" s="21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</row>
    <row r="242" spans="1:61" ht="13">
      <c r="A242" s="12"/>
      <c r="B242" s="10"/>
      <c r="H242" s="14"/>
      <c r="M242" s="21"/>
      <c r="N242" s="21"/>
      <c r="O242" s="21"/>
      <c r="P242" s="21"/>
      <c r="Q242" s="21"/>
      <c r="R242" s="21"/>
      <c r="S242" s="21"/>
      <c r="T242" s="21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</row>
    <row r="243" spans="1:61" ht="13">
      <c r="A243" s="12"/>
      <c r="B243" s="10"/>
      <c r="H243" s="14"/>
      <c r="M243" s="21"/>
      <c r="N243" s="21"/>
      <c r="O243" s="21"/>
      <c r="P243" s="21"/>
      <c r="Q243" s="21"/>
      <c r="R243" s="21"/>
      <c r="S243" s="21"/>
      <c r="T243" s="21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</row>
    <row r="244" spans="1:61" ht="13">
      <c r="A244" s="12"/>
      <c r="B244" s="10"/>
      <c r="H244" s="14"/>
      <c r="M244" s="21"/>
      <c r="N244" s="21"/>
      <c r="O244" s="21"/>
      <c r="P244" s="21"/>
      <c r="Q244" s="21"/>
      <c r="R244" s="21"/>
      <c r="S244" s="21"/>
      <c r="T244" s="21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</row>
    <row r="245" spans="1:61" ht="13">
      <c r="A245" s="12"/>
      <c r="B245" s="10"/>
      <c r="H245" s="14"/>
      <c r="M245" s="21"/>
      <c r="N245" s="21"/>
      <c r="O245" s="21"/>
      <c r="P245" s="21"/>
      <c r="Q245" s="21"/>
      <c r="R245" s="21"/>
      <c r="S245" s="21"/>
      <c r="T245" s="21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</row>
    <row r="246" spans="1:61" ht="13">
      <c r="A246" s="12"/>
      <c r="B246" s="10"/>
      <c r="H246" s="14"/>
      <c r="M246" s="21"/>
      <c r="N246" s="21"/>
      <c r="O246" s="21"/>
      <c r="P246" s="21"/>
      <c r="Q246" s="21"/>
      <c r="R246" s="21"/>
      <c r="S246" s="21"/>
      <c r="T246" s="21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</row>
    <row r="247" spans="1:61" ht="13">
      <c r="A247" s="12"/>
      <c r="B247" s="10"/>
      <c r="H247" s="14"/>
      <c r="M247" s="21"/>
      <c r="N247" s="21"/>
      <c r="O247" s="21"/>
      <c r="P247" s="21"/>
      <c r="Q247" s="21"/>
      <c r="R247" s="21"/>
      <c r="S247" s="21"/>
      <c r="T247" s="21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</row>
    <row r="248" spans="1:61" ht="13">
      <c r="A248" s="12"/>
      <c r="B248" s="10"/>
      <c r="H248" s="14"/>
      <c r="M248" s="21"/>
      <c r="N248" s="21"/>
      <c r="O248" s="21"/>
      <c r="P248" s="21"/>
      <c r="Q248" s="21"/>
      <c r="R248" s="21"/>
      <c r="S248" s="21"/>
      <c r="T248" s="21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</row>
    <row r="249" spans="1:61" ht="13">
      <c r="A249" s="12"/>
      <c r="B249" s="10"/>
      <c r="H249" s="14"/>
      <c r="M249" s="21"/>
      <c r="N249" s="21"/>
      <c r="O249" s="21"/>
      <c r="P249" s="21"/>
      <c r="Q249" s="21"/>
      <c r="R249" s="21"/>
      <c r="S249" s="21"/>
      <c r="T249" s="21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</row>
    <row r="250" spans="1:61" ht="13">
      <c r="A250" s="12"/>
      <c r="B250" s="10"/>
      <c r="H250" s="14"/>
      <c r="M250" s="21"/>
      <c r="N250" s="21"/>
      <c r="O250" s="21"/>
      <c r="P250" s="21"/>
      <c r="Q250" s="21"/>
      <c r="R250" s="21"/>
      <c r="S250" s="21"/>
      <c r="T250" s="21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</row>
    <row r="251" spans="1:61" ht="13">
      <c r="A251" s="12"/>
      <c r="B251" s="10"/>
      <c r="H251" s="14"/>
      <c r="M251" s="21"/>
      <c r="N251" s="21"/>
      <c r="O251" s="21"/>
      <c r="P251" s="21"/>
      <c r="Q251" s="21"/>
      <c r="R251" s="21"/>
      <c r="S251" s="21"/>
      <c r="T251" s="21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</row>
    <row r="252" spans="1:61" ht="13">
      <c r="A252" s="12"/>
      <c r="B252" s="10"/>
      <c r="H252" s="14"/>
      <c r="M252" s="21"/>
      <c r="N252" s="21"/>
      <c r="O252" s="21"/>
      <c r="P252" s="21"/>
      <c r="Q252" s="21"/>
      <c r="R252" s="21"/>
      <c r="S252" s="21"/>
      <c r="T252" s="21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</row>
    <row r="253" spans="1:61" ht="13">
      <c r="A253" s="12"/>
      <c r="B253" s="10"/>
      <c r="H253" s="14"/>
      <c r="M253" s="21"/>
      <c r="N253" s="21"/>
      <c r="O253" s="21"/>
      <c r="P253" s="21"/>
      <c r="Q253" s="21"/>
      <c r="R253" s="21"/>
      <c r="S253" s="21"/>
      <c r="T253" s="21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</row>
    <row r="254" spans="1:61" ht="13">
      <c r="A254" s="12"/>
      <c r="B254" s="10"/>
      <c r="H254" s="14"/>
      <c r="M254" s="21"/>
      <c r="N254" s="21"/>
      <c r="O254" s="21"/>
      <c r="P254" s="21"/>
      <c r="Q254" s="21"/>
      <c r="R254" s="21"/>
      <c r="S254" s="21"/>
      <c r="T254" s="21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</row>
    <row r="255" spans="1:61" ht="13">
      <c r="A255" s="12"/>
      <c r="B255" s="10"/>
      <c r="H255" s="14"/>
      <c r="M255" s="21"/>
      <c r="N255" s="21"/>
      <c r="O255" s="21"/>
      <c r="P255" s="21"/>
      <c r="Q255" s="21"/>
      <c r="R255" s="21"/>
      <c r="S255" s="21"/>
      <c r="T255" s="21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</row>
    <row r="256" spans="1:61" ht="13">
      <c r="A256" s="12"/>
      <c r="B256" s="10"/>
      <c r="H256" s="14"/>
      <c r="M256" s="21"/>
      <c r="N256" s="21"/>
      <c r="O256" s="21"/>
      <c r="P256" s="21"/>
      <c r="Q256" s="21"/>
      <c r="R256" s="21"/>
      <c r="S256" s="21"/>
      <c r="T256" s="21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</row>
    <row r="257" spans="1:61" ht="13">
      <c r="A257" s="12"/>
      <c r="B257" s="10"/>
      <c r="H257" s="14"/>
      <c r="M257" s="21"/>
      <c r="N257" s="21"/>
      <c r="O257" s="21"/>
      <c r="P257" s="21"/>
      <c r="Q257" s="21"/>
      <c r="R257" s="21"/>
      <c r="S257" s="21"/>
      <c r="T257" s="21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</row>
    <row r="258" spans="1:61" ht="13">
      <c r="A258" s="12"/>
      <c r="B258" s="10"/>
      <c r="H258" s="14"/>
      <c r="M258" s="21"/>
      <c r="N258" s="21"/>
      <c r="O258" s="21"/>
      <c r="P258" s="21"/>
      <c r="Q258" s="21"/>
      <c r="R258" s="21"/>
      <c r="S258" s="21"/>
      <c r="T258" s="21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</row>
    <row r="259" spans="1:61" ht="13">
      <c r="A259" s="12"/>
      <c r="B259" s="10"/>
      <c r="H259" s="14"/>
      <c r="M259" s="21"/>
      <c r="N259" s="21"/>
      <c r="O259" s="21"/>
      <c r="P259" s="21"/>
      <c r="Q259" s="21"/>
      <c r="R259" s="21"/>
      <c r="S259" s="21"/>
      <c r="T259" s="21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</row>
    <row r="260" spans="1:61" ht="13">
      <c r="A260" s="12"/>
      <c r="B260" s="10"/>
      <c r="H260" s="14"/>
      <c r="M260" s="21"/>
      <c r="N260" s="21"/>
      <c r="O260" s="21"/>
      <c r="P260" s="21"/>
      <c r="Q260" s="21"/>
      <c r="R260" s="21"/>
      <c r="S260" s="21"/>
      <c r="T260" s="21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</row>
    <row r="261" spans="1:61" ht="13">
      <c r="A261" s="12"/>
      <c r="B261" s="10"/>
      <c r="H261" s="14"/>
      <c r="M261" s="21"/>
      <c r="N261" s="21"/>
      <c r="O261" s="21"/>
      <c r="P261" s="21"/>
      <c r="Q261" s="21"/>
      <c r="R261" s="21"/>
      <c r="S261" s="21"/>
      <c r="T261" s="21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</row>
    <row r="262" spans="1:61" ht="13">
      <c r="A262" s="12"/>
      <c r="B262" s="10"/>
      <c r="H262" s="14"/>
      <c r="M262" s="21"/>
      <c r="N262" s="21"/>
      <c r="O262" s="21"/>
      <c r="P262" s="21"/>
      <c r="Q262" s="21"/>
      <c r="R262" s="21"/>
      <c r="S262" s="21"/>
      <c r="T262" s="21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</row>
    <row r="263" spans="1:61" ht="13">
      <c r="A263" s="12"/>
      <c r="B263" s="10"/>
      <c r="H263" s="14"/>
      <c r="M263" s="21"/>
      <c r="N263" s="21"/>
      <c r="O263" s="21"/>
      <c r="P263" s="21"/>
      <c r="Q263" s="21"/>
      <c r="R263" s="21"/>
      <c r="S263" s="21"/>
      <c r="T263" s="21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</row>
    <row r="264" spans="1:61" ht="13">
      <c r="A264" s="12"/>
      <c r="B264" s="10"/>
      <c r="H264" s="14"/>
      <c r="M264" s="21"/>
      <c r="N264" s="21"/>
      <c r="O264" s="21"/>
      <c r="P264" s="21"/>
      <c r="Q264" s="21"/>
      <c r="R264" s="21"/>
      <c r="S264" s="21"/>
      <c r="T264" s="21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</row>
    <row r="265" spans="1:61" ht="13">
      <c r="A265" s="12"/>
      <c r="B265" s="10"/>
      <c r="H265" s="14"/>
      <c r="M265" s="21"/>
      <c r="N265" s="21"/>
      <c r="O265" s="21"/>
      <c r="P265" s="21"/>
      <c r="Q265" s="21"/>
      <c r="R265" s="21"/>
      <c r="S265" s="21"/>
      <c r="T265" s="21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</row>
    <row r="266" spans="1:61" ht="13">
      <c r="A266" s="12"/>
      <c r="B266" s="10"/>
      <c r="H266" s="14"/>
      <c r="M266" s="21"/>
      <c r="N266" s="21"/>
      <c r="O266" s="21"/>
      <c r="P266" s="21"/>
      <c r="Q266" s="21"/>
      <c r="R266" s="21"/>
      <c r="S266" s="21"/>
      <c r="T266" s="21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</row>
    <row r="267" spans="1:61" ht="13">
      <c r="A267" s="12"/>
      <c r="B267" s="10"/>
      <c r="H267" s="14"/>
      <c r="M267" s="21"/>
      <c r="N267" s="21"/>
      <c r="O267" s="21"/>
      <c r="P267" s="21"/>
      <c r="Q267" s="21"/>
      <c r="R267" s="21"/>
      <c r="S267" s="21"/>
      <c r="T267" s="21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</row>
    <row r="268" spans="1:61" ht="13">
      <c r="A268" s="12"/>
      <c r="B268" s="10"/>
      <c r="H268" s="14"/>
      <c r="M268" s="21"/>
      <c r="N268" s="21"/>
      <c r="O268" s="21"/>
      <c r="P268" s="21"/>
      <c r="Q268" s="21"/>
      <c r="R268" s="21"/>
      <c r="S268" s="21"/>
      <c r="T268" s="21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</row>
    <row r="269" spans="1:61" ht="13">
      <c r="A269" s="12"/>
      <c r="B269" s="10"/>
      <c r="H269" s="14"/>
      <c r="M269" s="21"/>
      <c r="N269" s="21"/>
      <c r="O269" s="21"/>
      <c r="P269" s="21"/>
      <c r="Q269" s="21"/>
      <c r="R269" s="21"/>
      <c r="S269" s="21"/>
      <c r="T269" s="21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</row>
    <row r="270" spans="1:61" ht="13">
      <c r="A270" s="12"/>
      <c r="B270" s="10"/>
      <c r="H270" s="14"/>
      <c r="M270" s="21"/>
      <c r="N270" s="21"/>
      <c r="O270" s="21"/>
      <c r="P270" s="21"/>
      <c r="Q270" s="21"/>
      <c r="R270" s="21"/>
      <c r="S270" s="21"/>
      <c r="T270" s="21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</row>
    <row r="271" spans="1:61" ht="13">
      <c r="A271" s="12"/>
      <c r="B271" s="10"/>
      <c r="H271" s="14"/>
      <c r="M271" s="21"/>
      <c r="N271" s="21"/>
      <c r="O271" s="21"/>
      <c r="P271" s="21"/>
      <c r="Q271" s="21"/>
      <c r="R271" s="21"/>
      <c r="S271" s="21"/>
      <c r="T271" s="21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</row>
    <row r="272" spans="1:61" ht="13">
      <c r="A272" s="12"/>
      <c r="B272" s="10"/>
      <c r="H272" s="14"/>
      <c r="M272" s="21"/>
      <c r="N272" s="21"/>
      <c r="O272" s="21"/>
      <c r="P272" s="21"/>
      <c r="Q272" s="21"/>
      <c r="R272" s="21"/>
      <c r="S272" s="21"/>
      <c r="T272" s="21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</row>
    <row r="273" spans="1:61" ht="13">
      <c r="A273" s="12"/>
      <c r="B273" s="10"/>
      <c r="H273" s="14"/>
      <c r="M273" s="21"/>
      <c r="N273" s="21"/>
      <c r="O273" s="21"/>
      <c r="P273" s="21"/>
      <c r="Q273" s="21"/>
      <c r="R273" s="21"/>
      <c r="S273" s="21"/>
      <c r="T273" s="21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</row>
    <row r="274" spans="1:61" ht="13">
      <c r="A274" s="12"/>
      <c r="B274" s="10"/>
      <c r="H274" s="14"/>
      <c r="M274" s="21"/>
      <c r="N274" s="21"/>
      <c r="O274" s="21"/>
      <c r="P274" s="21"/>
      <c r="Q274" s="21"/>
      <c r="R274" s="21"/>
      <c r="S274" s="21"/>
      <c r="T274" s="21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</row>
    <row r="275" spans="1:61" ht="13">
      <c r="A275" s="12"/>
      <c r="B275" s="10"/>
      <c r="H275" s="14"/>
      <c r="M275" s="21"/>
      <c r="N275" s="21"/>
      <c r="O275" s="21"/>
      <c r="P275" s="21"/>
      <c r="Q275" s="21"/>
      <c r="R275" s="21"/>
      <c r="S275" s="21"/>
      <c r="T275" s="21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</row>
    <row r="276" spans="1:61" ht="13">
      <c r="A276" s="12"/>
      <c r="B276" s="10"/>
      <c r="H276" s="14"/>
      <c r="M276" s="21"/>
      <c r="N276" s="21"/>
      <c r="O276" s="21"/>
      <c r="P276" s="21"/>
      <c r="Q276" s="21"/>
      <c r="R276" s="21"/>
      <c r="S276" s="21"/>
      <c r="T276" s="21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</row>
    <row r="277" spans="1:61" ht="13">
      <c r="A277" s="12"/>
      <c r="B277" s="10"/>
      <c r="H277" s="14"/>
      <c r="M277" s="21"/>
      <c r="N277" s="21"/>
      <c r="O277" s="21"/>
      <c r="P277" s="21"/>
      <c r="Q277" s="21"/>
      <c r="R277" s="21"/>
      <c r="S277" s="21"/>
      <c r="T277" s="21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</row>
    <row r="278" spans="1:61" ht="13">
      <c r="A278" s="12"/>
      <c r="B278" s="10"/>
      <c r="H278" s="14"/>
      <c r="M278" s="21"/>
      <c r="N278" s="21"/>
      <c r="O278" s="21"/>
      <c r="P278" s="21"/>
      <c r="Q278" s="21"/>
      <c r="R278" s="21"/>
      <c r="S278" s="21"/>
      <c r="T278" s="21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</row>
    <row r="279" spans="1:61" ht="13">
      <c r="A279" s="12"/>
      <c r="B279" s="10"/>
      <c r="H279" s="14"/>
      <c r="M279" s="21"/>
      <c r="N279" s="21"/>
      <c r="O279" s="21"/>
      <c r="P279" s="21"/>
      <c r="Q279" s="21"/>
      <c r="R279" s="21"/>
      <c r="S279" s="21"/>
      <c r="T279" s="21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</row>
    <row r="280" spans="1:61" ht="13">
      <c r="A280" s="12"/>
      <c r="B280" s="10"/>
      <c r="H280" s="14"/>
      <c r="M280" s="21"/>
      <c r="N280" s="21"/>
      <c r="O280" s="21"/>
      <c r="P280" s="21"/>
      <c r="Q280" s="21"/>
      <c r="R280" s="21"/>
      <c r="S280" s="21"/>
      <c r="T280" s="21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</row>
    <row r="281" spans="1:61" ht="13">
      <c r="A281" s="12"/>
      <c r="B281" s="10"/>
      <c r="H281" s="14"/>
      <c r="M281" s="21"/>
      <c r="N281" s="21"/>
      <c r="O281" s="21"/>
      <c r="P281" s="21"/>
      <c r="Q281" s="21"/>
      <c r="R281" s="21"/>
      <c r="S281" s="21"/>
      <c r="T281" s="21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</row>
    <row r="282" spans="1:61" ht="13">
      <c r="A282" s="12"/>
      <c r="B282" s="10"/>
      <c r="H282" s="14"/>
      <c r="M282" s="21"/>
      <c r="N282" s="21"/>
      <c r="O282" s="21"/>
      <c r="P282" s="21"/>
      <c r="Q282" s="21"/>
      <c r="R282" s="21"/>
      <c r="S282" s="21"/>
      <c r="T282" s="21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</row>
    <row r="283" spans="1:61" ht="13">
      <c r="A283" s="12"/>
      <c r="B283" s="10"/>
      <c r="H283" s="14"/>
      <c r="M283" s="21"/>
      <c r="N283" s="21"/>
      <c r="O283" s="21"/>
      <c r="P283" s="21"/>
      <c r="Q283" s="21"/>
      <c r="R283" s="21"/>
      <c r="S283" s="21"/>
      <c r="T283" s="21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</row>
    <row r="284" spans="1:61" ht="13">
      <c r="A284" s="12"/>
      <c r="B284" s="10"/>
      <c r="H284" s="14"/>
      <c r="M284" s="21"/>
      <c r="N284" s="21"/>
      <c r="O284" s="21"/>
      <c r="P284" s="21"/>
      <c r="Q284" s="21"/>
      <c r="R284" s="21"/>
      <c r="S284" s="21"/>
      <c r="T284" s="21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</row>
    <row r="285" spans="1:61" ht="13">
      <c r="A285" s="12"/>
      <c r="B285" s="10"/>
      <c r="H285" s="14"/>
      <c r="M285" s="21"/>
      <c r="N285" s="21"/>
      <c r="O285" s="21"/>
      <c r="P285" s="21"/>
      <c r="Q285" s="21"/>
      <c r="R285" s="21"/>
      <c r="S285" s="21"/>
      <c r="T285" s="21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</row>
    <row r="286" spans="1:61" ht="13">
      <c r="A286" s="12"/>
      <c r="B286" s="10"/>
      <c r="H286" s="14"/>
      <c r="M286" s="21"/>
      <c r="N286" s="21"/>
      <c r="O286" s="21"/>
      <c r="P286" s="21"/>
      <c r="Q286" s="21"/>
      <c r="R286" s="21"/>
      <c r="S286" s="21"/>
      <c r="T286" s="21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</row>
    <row r="287" spans="1:61" ht="13">
      <c r="A287" s="12"/>
      <c r="B287" s="10"/>
      <c r="H287" s="14"/>
      <c r="M287" s="21"/>
      <c r="N287" s="21"/>
      <c r="O287" s="21"/>
      <c r="P287" s="21"/>
      <c r="Q287" s="21"/>
      <c r="R287" s="21"/>
      <c r="S287" s="21"/>
      <c r="T287" s="21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</row>
    <row r="288" spans="1:61" ht="13">
      <c r="A288" s="12"/>
      <c r="B288" s="10"/>
      <c r="H288" s="14"/>
      <c r="M288" s="21"/>
      <c r="N288" s="21"/>
      <c r="O288" s="21"/>
      <c r="P288" s="21"/>
      <c r="Q288" s="21"/>
      <c r="R288" s="21"/>
      <c r="S288" s="21"/>
      <c r="T288" s="21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</row>
    <row r="289" spans="1:61" ht="13">
      <c r="A289" s="12"/>
      <c r="B289" s="10"/>
      <c r="H289" s="14"/>
      <c r="M289" s="21"/>
      <c r="N289" s="21"/>
      <c r="O289" s="21"/>
      <c r="P289" s="21"/>
      <c r="Q289" s="21"/>
      <c r="R289" s="21"/>
      <c r="S289" s="21"/>
      <c r="T289" s="21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</row>
    <row r="290" spans="1:61" ht="13">
      <c r="A290" s="12"/>
      <c r="B290" s="10"/>
      <c r="H290" s="14"/>
      <c r="M290" s="21"/>
      <c r="N290" s="21"/>
      <c r="O290" s="21"/>
      <c r="P290" s="21"/>
      <c r="Q290" s="21"/>
      <c r="R290" s="21"/>
      <c r="S290" s="21"/>
      <c r="T290" s="21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</row>
    <row r="291" spans="1:61" ht="13">
      <c r="A291" s="12"/>
      <c r="B291" s="10"/>
      <c r="H291" s="14"/>
      <c r="M291" s="21"/>
      <c r="N291" s="21"/>
      <c r="O291" s="21"/>
      <c r="P291" s="21"/>
      <c r="Q291" s="21"/>
      <c r="R291" s="21"/>
      <c r="S291" s="21"/>
      <c r="T291" s="21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</row>
    <row r="292" spans="1:61" ht="13">
      <c r="A292" s="12"/>
      <c r="B292" s="10"/>
      <c r="H292" s="14"/>
      <c r="M292" s="21"/>
      <c r="N292" s="21"/>
      <c r="O292" s="21"/>
      <c r="P292" s="21"/>
      <c r="Q292" s="21"/>
      <c r="R292" s="21"/>
      <c r="S292" s="21"/>
      <c r="T292" s="21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</row>
    <row r="293" spans="1:61" ht="13">
      <c r="A293" s="12"/>
      <c r="B293" s="10"/>
      <c r="H293" s="14"/>
      <c r="M293" s="21"/>
      <c r="N293" s="21"/>
      <c r="O293" s="21"/>
      <c r="P293" s="21"/>
      <c r="Q293" s="21"/>
      <c r="R293" s="21"/>
      <c r="S293" s="21"/>
      <c r="T293" s="21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</row>
    <row r="294" spans="1:61" ht="13">
      <c r="A294" s="12"/>
      <c r="B294" s="10"/>
      <c r="H294" s="14"/>
      <c r="M294" s="21"/>
      <c r="N294" s="21"/>
      <c r="O294" s="21"/>
      <c r="P294" s="21"/>
      <c r="Q294" s="21"/>
      <c r="R294" s="21"/>
      <c r="S294" s="21"/>
      <c r="T294" s="21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</row>
    <row r="295" spans="1:61" ht="13">
      <c r="A295" s="12"/>
      <c r="B295" s="10"/>
      <c r="H295" s="14"/>
      <c r="M295" s="21"/>
      <c r="N295" s="21"/>
      <c r="O295" s="21"/>
      <c r="P295" s="21"/>
      <c r="Q295" s="21"/>
      <c r="R295" s="21"/>
      <c r="S295" s="21"/>
      <c r="T295" s="21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</row>
    <row r="296" spans="1:61" ht="13">
      <c r="A296" s="12"/>
      <c r="B296" s="10"/>
      <c r="H296" s="14"/>
      <c r="M296" s="21"/>
      <c r="N296" s="21"/>
      <c r="O296" s="21"/>
      <c r="P296" s="21"/>
      <c r="Q296" s="21"/>
      <c r="R296" s="21"/>
      <c r="S296" s="21"/>
      <c r="T296" s="21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</row>
    <row r="297" spans="1:61" ht="13">
      <c r="A297" s="12"/>
      <c r="B297" s="10"/>
      <c r="H297" s="14"/>
      <c r="M297" s="21"/>
      <c r="N297" s="21"/>
      <c r="O297" s="21"/>
      <c r="P297" s="21"/>
      <c r="Q297" s="21"/>
      <c r="R297" s="21"/>
      <c r="S297" s="21"/>
      <c r="T297" s="21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</row>
    <row r="298" spans="1:61" ht="13">
      <c r="A298" s="12"/>
      <c r="B298" s="10"/>
      <c r="H298" s="14"/>
      <c r="M298" s="21"/>
      <c r="N298" s="21"/>
      <c r="O298" s="21"/>
      <c r="P298" s="21"/>
      <c r="Q298" s="21"/>
      <c r="R298" s="21"/>
      <c r="S298" s="21"/>
      <c r="T298" s="21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</row>
    <row r="299" spans="1:61" ht="13">
      <c r="A299" s="12"/>
      <c r="B299" s="10"/>
      <c r="H299" s="14"/>
      <c r="M299" s="21"/>
      <c r="N299" s="21"/>
      <c r="O299" s="21"/>
      <c r="P299" s="21"/>
      <c r="Q299" s="21"/>
      <c r="R299" s="21"/>
      <c r="S299" s="21"/>
      <c r="T299" s="21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</row>
    <row r="300" spans="1:61" ht="13">
      <c r="A300" s="12"/>
      <c r="B300" s="10"/>
      <c r="H300" s="14"/>
      <c r="M300" s="21"/>
      <c r="N300" s="21"/>
      <c r="O300" s="21"/>
      <c r="P300" s="21"/>
      <c r="Q300" s="21"/>
      <c r="R300" s="21"/>
      <c r="S300" s="21"/>
      <c r="T300" s="21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</row>
    <row r="301" spans="1:61" ht="13">
      <c r="A301" s="12"/>
      <c r="B301" s="10"/>
      <c r="H301" s="14"/>
      <c r="M301" s="21"/>
      <c r="N301" s="21"/>
      <c r="O301" s="21"/>
      <c r="P301" s="21"/>
      <c r="Q301" s="21"/>
      <c r="R301" s="21"/>
      <c r="S301" s="21"/>
      <c r="T301" s="21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</row>
    <row r="302" spans="1:61" ht="13">
      <c r="A302" s="12"/>
      <c r="B302" s="10"/>
      <c r="H302" s="14"/>
      <c r="M302" s="21"/>
      <c r="N302" s="21"/>
      <c r="O302" s="21"/>
      <c r="P302" s="21"/>
      <c r="Q302" s="21"/>
      <c r="R302" s="21"/>
      <c r="S302" s="21"/>
      <c r="T302" s="21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</row>
    <row r="303" spans="1:61" ht="13">
      <c r="A303" s="12"/>
      <c r="B303" s="10"/>
      <c r="H303" s="14"/>
      <c r="M303" s="21"/>
      <c r="N303" s="21"/>
      <c r="O303" s="21"/>
      <c r="P303" s="21"/>
      <c r="Q303" s="21"/>
      <c r="R303" s="21"/>
      <c r="S303" s="21"/>
      <c r="T303" s="21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</row>
    <row r="304" spans="1:61" ht="13">
      <c r="A304" s="12"/>
      <c r="B304" s="10"/>
      <c r="H304" s="14"/>
      <c r="M304" s="21"/>
      <c r="N304" s="21"/>
      <c r="O304" s="21"/>
      <c r="P304" s="21"/>
      <c r="Q304" s="21"/>
      <c r="R304" s="21"/>
      <c r="S304" s="21"/>
      <c r="T304" s="21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</row>
    <row r="305" spans="1:61" ht="13">
      <c r="A305" s="12"/>
      <c r="B305" s="10"/>
      <c r="H305" s="14"/>
      <c r="M305" s="21"/>
      <c r="N305" s="21"/>
      <c r="O305" s="21"/>
      <c r="P305" s="21"/>
      <c r="Q305" s="21"/>
      <c r="R305" s="21"/>
      <c r="S305" s="21"/>
      <c r="T305" s="21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</row>
    <row r="306" spans="1:61" ht="13">
      <c r="A306" s="12"/>
      <c r="B306" s="10"/>
      <c r="H306" s="14"/>
      <c r="M306" s="21"/>
      <c r="N306" s="21"/>
      <c r="O306" s="21"/>
      <c r="P306" s="21"/>
      <c r="Q306" s="21"/>
      <c r="R306" s="21"/>
      <c r="S306" s="21"/>
      <c r="T306" s="21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</row>
    <row r="307" spans="1:61" ht="13">
      <c r="A307" s="12"/>
      <c r="B307" s="10"/>
      <c r="H307" s="14"/>
      <c r="M307" s="21"/>
      <c r="N307" s="21"/>
      <c r="O307" s="21"/>
      <c r="P307" s="21"/>
      <c r="Q307" s="21"/>
      <c r="R307" s="21"/>
      <c r="S307" s="21"/>
      <c r="T307" s="21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</row>
    <row r="308" spans="1:61" ht="13">
      <c r="A308" s="12"/>
      <c r="B308" s="10"/>
      <c r="H308" s="14"/>
      <c r="M308" s="21"/>
      <c r="N308" s="21"/>
      <c r="O308" s="21"/>
      <c r="P308" s="21"/>
      <c r="Q308" s="21"/>
      <c r="R308" s="21"/>
      <c r="S308" s="21"/>
      <c r="T308" s="21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</row>
    <row r="309" spans="1:61" ht="13">
      <c r="A309" s="12"/>
      <c r="B309" s="10"/>
      <c r="H309" s="14"/>
      <c r="M309" s="21"/>
      <c r="N309" s="21"/>
      <c r="O309" s="21"/>
      <c r="P309" s="21"/>
      <c r="Q309" s="21"/>
      <c r="R309" s="21"/>
      <c r="S309" s="21"/>
      <c r="T309" s="21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</row>
    <row r="310" spans="1:61" ht="13">
      <c r="A310" s="12"/>
      <c r="B310" s="10"/>
      <c r="H310" s="14"/>
      <c r="M310" s="21"/>
      <c r="N310" s="21"/>
      <c r="O310" s="21"/>
      <c r="P310" s="21"/>
      <c r="Q310" s="21"/>
      <c r="R310" s="21"/>
      <c r="S310" s="21"/>
      <c r="T310" s="21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</row>
    <row r="311" spans="1:61" ht="13">
      <c r="A311" s="12"/>
      <c r="B311" s="10"/>
      <c r="H311" s="14"/>
      <c r="M311" s="21"/>
      <c r="N311" s="21"/>
      <c r="O311" s="21"/>
      <c r="P311" s="21"/>
      <c r="Q311" s="21"/>
      <c r="R311" s="21"/>
      <c r="S311" s="21"/>
      <c r="T311" s="21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</row>
    <row r="312" spans="1:61" ht="13">
      <c r="A312" s="12"/>
      <c r="B312" s="10"/>
      <c r="H312" s="14"/>
      <c r="M312" s="21"/>
      <c r="N312" s="21"/>
      <c r="O312" s="21"/>
      <c r="P312" s="21"/>
      <c r="Q312" s="21"/>
      <c r="R312" s="21"/>
      <c r="S312" s="21"/>
      <c r="T312" s="21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</row>
    <row r="313" spans="1:61" ht="13">
      <c r="A313" s="12"/>
      <c r="B313" s="10"/>
      <c r="H313" s="14"/>
      <c r="M313" s="21"/>
      <c r="N313" s="21"/>
      <c r="O313" s="21"/>
      <c r="P313" s="21"/>
      <c r="Q313" s="21"/>
      <c r="R313" s="21"/>
      <c r="S313" s="21"/>
      <c r="T313" s="21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</row>
    <row r="314" spans="1:61" ht="13">
      <c r="A314" s="12"/>
      <c r="B314" s="10"/>
      <c r="H314" s="14"/>
      <c r="M314" s="21"/>
      <c r="N314" s="21"/>
      <c r="O314" s="21"/>
      <c r="P314" s="21"/>
      <c r="Q314" s="21"/>
      <c r="R314" s="21"/>
      <c r="S314" s="21"/>
      <c r="T314" s="21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</row>
    <row r="315" spans="1:61" ht="13">
      <c r="A315" s="12"/>
      <c r="B315" s="10"/>
      <c r="H315" s="14"/>
      <c r="M315" s="21"/>
      <c r="N315" s="21"/>
      <c r="O315" s="21"/>
      <c r="P315" s="21"/>
      <c r="Q315" s="21"/>
      <c r="R315" s="21"/>
      <c r="S315" s="21"/>
      <c r="T315" s="21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</row>
    <row r="316" spans="1:61" ht="13">
      <c r="A316" s="12"/>
      <c r="B316" s="10"/>
      <c r="H316" s="14"/>
      <c r="M316" s="21"/>
      <c r="N316" s="21"/>
      <c r="O316" s="21"/>
      <c r="P316" s="21"/>
      <c r="Q316" s="21"/>
      <c r="R316" s="21"/>
      <c r="S316" s="21"/>
      <c r="T316" s="21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</row>
    <row r="317" spans="1:61" ht="13">
      <c r="A317" s="12"/>
      <c r="B317" s="10"/>
      <c r="H317" s="14"/>
      <c r="M317" s="21"/>
      <c r="N317" s="21"/>
      <c r="O317" s="21"/>
      <c r="P317" s="21"/>
      <c r="Q317" s="21"/>
      <c r="R317" s="21"/>
      <c r="S317" s="21"/>
      <c r="T317" s="21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</row>
    <row r="318" spans="1:61" ht="13">
      <c r="A318" s="12"/>
      <c r="B318" s="10"/>
      <c r="H318" s="14"/>
      <c r="M318" s="21"/>
      <c r="N318" s="21"/>
      <c r="O318" s="21"/>
      <c r="P318" s="21"/>
      <c r="Q318" s="21"/>
      <c r="R318" s="21"/>
      <c r="S318" s="21"/>
      <c r="T318" s="21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</row>
    <row r="319" spans="1:61" ht="13">
      <c r="A319" s="12"/>
      <c r="B319" s="10"/>
      <c r="H319" s="14"/>
      <c r="M319" s="21"/>
      <c r="N319" s="21"/>
      <c r="O319" s="21"/>
      <c r="P319" s="21"/>
      <c r="Q319" s="21"/>
      <c r="R319" s="21"/>
      <c r="S319" s="21"/>
      <c r="T319" s="21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</row>
    <row r="320" spans="1:61" ht="13">
      <c r="A320" s="12"/>
      <c r="B320" s="10"/>
      <c r="H320" s="14"/>
      <c r="M320" s="21"/>
      <c r="N320" s="21"/>
      <c r="O320" s="21"/>
      <c r="P320" s="21"/>
      <c r="Q320" s="21"/>
      <c r="R320" s="21"/>
      <c r="S320" s="21"/>
      <c r="T320" s="21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</row>
    <row r="321" spans="1:61" ht="13">
      <c r="A321" s="12"/>
      <c r="B321" s="10"/>
      <c r="H321" s="14"/>
      <c r="M321" s="21"/>
      <c r="N321" s="21"/>
      <c r="O321" s="21"/>
      <c r="P321" s="21"/>
      <c r="Q321" s="21"/>
      <c r="R321" s="21"/>
      <c r="S321" s="21"/>
      <c r="T321" s="21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</row>
    <row r="322" spans="1:61" ht="13">
      <c r="A322" s="12"/>
      <c r="B322" s="10"/>
      <c r="H322" s="14"/>
      <c r="M322" s="21"/>
      <c r="N322" s="21"/>
      <c r="O322" s="21"/>
      <c r="P322" s="21"/>
      <c r="Q322" s="21"/>
      <c r="R322" s="21"/>
      <c r="S322" s="21"/>
      <c r="T322" s="21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</row>
    <row r="323" spans="1:61" ht="13">
      <c r="A323" s="12"/>
      <c r="B323" s="10"/>
      <c r="H323" s="14"/>
      <c r="M323" s="21"/>
      <c r="N323" s="21"/>
      <c r="O323" s="21"/>
      <c r="P323" s="21"/>
      <c r="Q323" s="21"/>
      <c r="R323" s="21"/>
      <c r="S323" s="21"/>
      <c r="T323" s="21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</row>
    <row r="324" spans="1:61" ht="13">
      <c r="A324" s="12"/>
      <c r="B324" s="10"/>
      <c r="H324" s="14"/>
      <c r="M324" s="21"/>
      <c r="N324" s="21"/>
      <c r="O324" s="21"/>
      <c r="P324" s="21"/>
      <c r="Q324" s="21"/>
      <c r="R324" s="21"/>
      <c r="S324" s="21"/>
      <c r="T324" s="21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</row>
    <row r="325" spans="1:61" ht="13">
      <c r="A325" s="12"/>
      <c r="B325" s="10"/>
      <c r="H325" s="14"/>
      <c r="M325" s="21"/>
      <c r="N325" s="21"/>
      <c r="O325" s="21"/>
      <c r="P325" s="21"/>
      <c r="Q325" s="21"/>
      <c r="R325" s="21"/>
      <c r="S325" s="21"/>
      <c r="T325" s="21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</row>
    <row r="326" spans="1:61" ht="13">
      <c r="A326" s="12"/>
      <c r="B326" s="10"/>
      <c r="H326" s="14"/>
      <c r="M326" s="21"/>
      <c r="N326" s="21"/>
      <c r="O326" s="21"/>
      <c r="P326" s="21"/>
      <c r="Q326" s="21"/>
      <c r="R326" s="21"/>
      <c r="S326" s="21"/>
      <c r="T326" s="21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</row>
    <row r="327" spans="1:61" ht="13">
      <c r="A327" s="12"/>
      <c r="B327" s="10"/>
      <c r="H327" s="14"/>
      <c r="M327" s="21"/>
      <c r="N327" s="21"/>
      <c r="O327" s="21"/>
      <c r="P327" s="21"/>
      <c r="Q327" s="21"/>
      <c r="R327" s="21"/>
      <c r="S327" s="21"/>
      <c r="T327" s="21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</row>
    <row r="328" spans="1:61" ht="13">
      <c r="A328" s="12"/>
      <c r="B328" s="10"/>
      <c r="H328" s="14"/>
      <c r="M328" s="21"/>
      <c r="N328" s="21"/>
      <c r="O328" s="21"/>
      <c r="P328" s="21"/>
      <c r="Q328" s="21"/>
      <c r="R328" s="21"/>
      <c r="S328" s="21"/>
      <c r="T328" s="21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</row>
    <row r="329" spans="1:61" ht="13">
      <c r="A329" s="12"/>
      <c r="B329" s="10"/>
      <c r="H329" s="14"/>
      <c r="M329" s="21"/>
      <c r="N329" s="21"/>
      <c r="O329" s="21"/>
      <c r="P329" s="21"/>
      <c r="Q329" s="21"/>
      <c r="R329" s="21"/>
      <c r="S329" s="21"/>
      <c r="T329" s="21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</row>
    <row r="330" spans="1:61" ht="13">
      <c r="A330" s="12"/>
      <c r="B330" s="10"/>
      <c r="H330" s="14"/>
      <c r="M330" s="21"/>
      <c r="N330" s="21"/>
      <c r="O330" s="21"/>
      <c r="P330" s="21"/>
      <c r="Q330" s="21"/>
      <c r="R330" s="21"/>
      <c r="S330" s="21"/>
      <c r="T330" s="21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</row>
    <row r="331" spans="1:61" ht="13">
      <c r="A331" s="12"/>
      <c r="B331" s="10"/>
      <c r="H331" s="14"/>
      <c r="M331" s="21"/>
      <c r="N331" s="21"/>
      <c r="O331" s="21"/>
      <c r="P331" s="21"/>
      <c r="Q331" s="21"/>
      <c r="R331" s="21"/>
      <c r="S331" s="21"/>
      <c r="T331" s="21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</row>
    <row r="332" spans="1:61" ht="13">
      <c r="A332" s="12"/>
      <c r="B332" s="10"/>
      <c r="H332" s="14"/>
      <c r="M332" s="21"/>
      <c r="N332" s="21"/>
      <c r="O332" s="21"/>
      <c r="P332" s="21"/>
      <c r="Q332" s="21"/>
      <c r="R332" s="21"/>
      <c r="S332" s="21"/>
      <c r="T332" s="21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</row>
    <row r="333" spans="1:61" ht="13">
      <c r="A333" s="12"/>
      <c r="B333" s="10"/>
      <c r="H333" s="14"/>
      <c r="M333" s="21"/>
      <c r="N333" s="21"/>
      <c r="O333" s="21"/>
      <c r="P333" s="21"/>
      <c r="Q333" s="21"/>
      <c r="R333" s="21"/>
      <c r="S333" s="21"/>
      <c r="T333" s="21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</row>
    <row r="334" spans="1:61" ht="13">
      <c r="A334" s="12"/>
      <c r="B334" s="10"/>
      <c r="H334" s="14"/>
      <c r="M334" s="21"/>
      <c r="N334" s="21"/>
      <c r="O334" s="21"/>
      <c r="P334" s="21"/>
      <c r="Q334" s="21"/>
      <c r="R334" s="21"/>
      <c r="S334" s="21"/>
      <c r="T334" s="21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</row>
    <row r="335" spans="1:61" ht="13">
      <c r="A335" s="12"/>
      <c r="B335" s="10"/>
      <c r="H335" s="14"/>
      <c r="M335" s="21"/>
      <c r="N335" s="21"/>
      <c r="O335" s="21"/>
      <c r="P335" s="21"/>
      <c r="Q335" s="21"/>
      <c r="R335" s="21"/>
      <c r="S335" s="21"/>
      <c r="T335" s="21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</row>
    <row r="336" spans="1:61" ht="13">
      <c r="A336" s="12"/>
      <c r="B336" s="10"/>
      <c r="H336" s="14"/>
      <c r="M336" s="21"/>
      <c r="N336" s="21"/>
      <c r="O336" s="21"/>
      <c r="P336" s="21"/>
      <c r="Q336" s="21"/>
      <c r="R336" s="21"/>
      <c r="S336" s="21"/>
      <c r="T336" s="21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</row>
    <row r="337" spans="1:61" ht="13">
      <c r="A337" s="12"/>
      <c r="B337" s="10"/>
      <c r="H337" s="14"/>
      <c r="M337" s="21"/>
      <c r="N337" s="21"/>
      <c r="O337" s="21"/>
      <c r="P337" s="21"/>
      <c r="Q337" s="21"/>
      <c r="R337" s="21"/>
      <c r="S337" s="21"/>
      <c r="T337" s="21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</row>
    <row r="338" spans="1:61" ht="13">
      <c r="A338" s="12"/>
      <c r="B338" s="10"/>
      <c r="H338" s="14"/>
      <c r="M338" s="21"/>
      <c r="N338" s="21"/>
      <c r="O338" s="21"/>
      <c r="P338" s="21"/>
      <c r="Q338" s="21"/>
      <c r="R338" s="21"/>
      <c r="S338" s="21"/>
      <c r="T338" s="21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</row>
    <row r="339" spans="1:61" ht="13">
      <c r="A339" s="12"/>
      <c r="B339" s="10"/>
      <c r="H339" s="14"/>
      <c r="M339" s="21"/>
      <c r="N339" s="21"/>
      <c r="O339" s="21"/>
      <c r="P339" s="21"/>
      <c r="Q339" s="21"/>
      <c r="R339" s="21"/>
      <c r="S339" s="21"/>
      <c r="T339" s="21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</row>
    <row r="340" spans="1:61" ht="13">
      <c r="A340" s="12"/>
      <c r="B340" s="10"/>
      <c r="H340" s="14"/>
      <c r="M340" s="21"/>
      <c r="N340" s="21"/>
      <c r="O340" s="21"/>
      <c r="P340" s="21"/>
      <c r="Q340" s="21"/>
      <c r="R340" s="21"/>
      <c r="S340" s="21"/>
      <c r="T340" s="21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</row>
    <row r="341" spans="1:61" ht="13">
      <c r="A341" s="12"/>
      <c r="B341" s="10"/>
      <c r="H341" s="14"/>
      <c r="M341" s="21"/>
      <c r="N341" s="21"/>
      <c r="O341" s="21"/>
      <c r="P341" s="21"/>
      <c r="Q341" s="21"/>
      <c r="R341" s="21"/>
      <c r="S341" s="21"/>
      <c r="T341" s="21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</row>
    <row r="342" spans="1:61" ht="13">
      <c r="A342" s="12"/>
      <c r="B342" s="10"/>
      <c r="H342" s="14"/>
      <c r="M342" s="21"/>
      <c r="N342" s="21"/>
      <c r="O342" s="21"/>
      <c r="P342" s="21"/>
      <c r="Q342" s="21"/>
      <c r="R342" s="21"/>
      <c r="S342" s="21"/>
      <c r="T342" s="21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</row>
    <row r="343" spans="1:61" ht="13">
      <c r="A343" s="12"/>
      <c r="B343" s="10"/>
      <c r="H343" s="14"/>
      <c r="M343" s="21"/>
      <c r="N343" s="21"/>
      <c r="O343" s="21"/>
      <c r="P343" s="21"/>
      <c r="Q343" s="21"/>
      <c r="R343" s="21"/>
      <c r="S343" s="21"/>
      <c r="T343" s="21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</row>
    <row r="344" spans="1:61" ht="13">
      <c r="A344" s="12"/>
      <c r="B344" s="10"/>
      <c r="H344" s="14"/>
      <c r="M344" s="21"/>
      <c r="N344" s="21"/>
      <c r="O344" s="21"/>
      <c r="P344" s="21"/>
      <c r="Q344" s="21"/>
      <c r="R344" s="21"/>
      <c r="S344" s="21"/>
      <c r="T344" s="21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</row>
    <row r="345" spans="1:61" ht="13">
      <c r="A345" s="12"/>
      <c r="B345" s="10"/>
      <c r="H345" s="14"/>
      <c r="M345" s="21"/>
      <c r="N345" s="21"/>
      <c r="O345" s="21"/>
      <c r="P345" s="21"/>
      <c r="Q345" s="21"/>
      <c r="R345" s="21"/>
      <c r="S345" s="21"/>
      <c r="T345" s="21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</row>
    <row r="346" spans="1:61" ht="13">
      <c r="A346" s="12"/>
      <c r="B346" s="10"/>
      <c r="H346" s="14"/>
      <c r="M346" s="21"/>
      <c r="N346" s="21"/>
      <c r="O346" s="21"/>
      <c r="P346" s="21"/>
      <c r="Q346" s="21"/>
      <c r="R346" s="21"/>
      <c r="S346" s="21"/>
      <c r="T346" s="21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</row>
    <row r="347" spans="1:61" ht="13">
      <c r="A347" s="12"/>
      <c r="B347" s="10"/>
      <c r="H347" s="14"/>
      <c r="M347" s="21"/>
      <c r="N347" s="21"/>
      <c r="O347" s="21"/>
      <c r="P347" s="21"/>
      <c r="Q347" s="21"/>
      <c r="R347" s="21"/>
      <c r="S347" s="21"/>
      <c r="T347" s="21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</row>
    <row r="348" spans="1:61" ht="13">
      <c r="A348" s="12"/>
      <c r="B348" s="10"/>
      <c r="H348" s="14"/>
      <c r="M348" s="21"/>
      <c r="N348" s="21"/>
      <c r="O348" s="21"/>
      <c r="P348" s="21"/>
      <c r="Q348" s="21"/>
      <c r="R348" s="21"/>
      <c r="S348" s="21"/>
      <c r="T348" s="21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</row>
    <row r="349" spans="1:61" ht="13">
      <c r="A349" s="12"/>
      <c r="B349" s="10"/>
      <c r="H349" s="14"/>
      <c r="M349" s="21"/>
      <c r="N349" s="21"/>
      <c r="O349" s="21"/>
      <c r="P349" s="21"/>
      <c r="Q349" s="21"/>
      <c r="R349" s="21"/>
      <c r="S349" s="21"/>
      <c r="T349" s="21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</row>
    <row r="350" spans="1:61" ht="13">
      <c r="A350" s="12"/>
      <c r="B350" s="10"/>
      <c r="H350" s="14"/>
      <c r="M350" s="21"/>
      <c r="N350" s="21"/>
      <c r="O350" s="21"/>
      <c r="P350" s="21"/>
      <c r="Q350" s="21"/>
      <c r="R350" s="21"/>
      <c r="S350" s="21"/>
      <c r="T350" s="21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</row>
    <row r="351" spans="1:61" ht="13">
      <c r="A351" s="12"/>
      <c r="B351" s="10"/>
      <c r="H351" s="14"/>
      <c r="M351" s="21"/>
      <c r="N351" s="21"/>
      <c r="O351" s="21"/>
      <c r="P351" s="21"/>
      <c r="Q351" s="21"/>
      <c r="R351" s="21"/>
      <c r="S351" s="21"/>
      <c r="T351" s="21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</row>
    <row r="352" spans="1:61" ht="13">
      <c r="A352" s="12"/>
      <c r="B352" s="10"/>
      <c r="H352" s="14"/>
      <c r="M352" s="21"/>
      <c r="N352" s="21"/>
      <c r="O352" s="21"/>
      <c r="P352" s="21"/>
      <c r="Q352" s="21"/>
      <c r="R352" s="21"/>
      <c r="S352" s="21"/>
      <c r="T352" s="21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</row>
    <row r="353" spans="1:61" ht="13">
      <c r="A353" s="12"/>
      <c r="B353" s="10"/>
      <c r="H353" s="14"/>
      <c r="M353" s="21"/>
      <c r="N353" s="21"/>
      <c r="O353" s="21"/>
      <c r="P353" s="21"/>
      <c r="Q353" s="21"/>
      <c r="R353" s="21"/>
      <c r="S353" s="21"/>
      <c r="T353" s="21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</row>
    <row r="354" spans="1:61" ht="13">
      <c r="A354" s="12"/>
      <c r="B354" s="10"/>
      <c r="H354" s="14"/>
      <c r="M354" s="21"/>
      <c r="N354" s="21"/>
      <c r="O354" s="21"/>
      <c r="P354" s="21"/>
      <c r="Q354" s="21"/>
      <c r="R354" s="21"/>
      <c r="S354" s="21"/>
      <c r="T354" s="21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</row>
    <row r="355" spans="1:61" ht="13">
      <c r="A355" s="12"/>
      <c r="B355" s="10"/>
      <c r="H355" s="14"/>
      <c r="M355" s="21"/>
      <c r="N355" s="21"/>
      <c r="O355" s="21"/>
      <c r="P355" s="21"/>
      <c r="Q355" s="21"/>
      <c r="R355" s="21"/>
      <c r="S355" s="21"/>
      <c r="T355" s="21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</row>
    <row r="356" spans="1:61" ht="13">
      <c r="A356" s="12"/>
      <c r="B356" s="10"/>
      <c r="H356" s="14"/>
      <c r="M356" s="21"/>
      <c r="N356" s="21"/>
      <c r="O356" s="21"/>
      <c r="P356" s="21"/>
      <c r="Q356" s="21"/>
      <c r="R356" s="21"/>
      <c r="S356" s="21"/>
      <c r="T356" s="21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</row>
    <row r="357" spans="1:61" ht="13">
      <c r="A357" s="12"/>
      <c r="B357" s="10"/>
      <c r="H357" s="14"/>
      <c r="M357" s="21"/>
      <c r="N357" s="21"/>
      <c r="O357" s="21"/>
      <c r="P357" s="21"/>
      <c r="Q357" s="21"/>
      <c r="R357" s="21"/>
      <c r="S357" s="21"/>
      <c r="T357" s="21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</row>
    <row r="358" spans="1:61" ht="13">
      <c r="A358" s="12"/>
      <c r="B358" s="10"/>
      <c r="H358" s="14"/>
      <c r="M358" s="21"/>
      <c r="N358" s="21"/>
      <c r="O358" s="21"/>
      <c r="P358" s="21"/>
      <c r="Q358" s="21"/>
      <c r="R358" s="21"/>
      <c r="S358" s="21"/>
      <c r="T358" s="21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</row>
    <row r="359" spans="1:61" ht="13">
      <c r="A359" s="12"/>
      <c r="B359" s="10"/>
      <c r="H359" s="14"/>
      <c r="M359" s="21"/>
      <c r="N359" s="21"/>
      <c r="O359" s="21"/>
      <c r="P359" s="21"/>
      <c r="Q359" s="21"/>
      <c r="R359" s="21"/>
      <c r="S359" s="21"/>
      <c r="T359" s="21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</row>
    <row r="360" spans="1:61" ht="13">
      <c r="A360" s="12"/>
      <c r="B360" s="10"/>
      <c r="H360" s="14"/>
      <c r="M360" s="21"/>
      <c r="N360" s="21"/>
      <c r="O360" s="21"/>
      <c r="P360" s="21"/>
      <c r="Q360" s="21"/>
      <c r="R360" s="21"/>
      <c r="S360" s="21"/>
      <c r="T360" s="21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</row>
    <row r="361" spans="1:61" ht="13">
      <c r="A361" s="12"/>
      <c r="B361" s="10"/>
      <c r="H361" s="14"/>
      <c r="M361" s="21"/>
      <c r="N361" s="21"/>
      <c r="O361" s="21"/>
      <c r="P361" s="21"/>
      <c r="Q361" s="21"/>
      <c r="R361" s="21"/>
      <c r="S361" s="21"/>
      <c r="T361" s="21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</row>
    <row r="362" spans="1:61" ht="13">
      <c r="A362" s="12"/>
      <c r="B362" s="10"/>
      <c r="H362" s="14"/>
      <c r="M362" s="21"/>
      <c r="N362" s="21"/>
      <c r="O362" s="21"/>
      <c r="P362" s="21"/>
      <c r="Q362" s="21"/>
      <c r="R362" s="21"/>
      <c r="S362" s="21"/>
      <c r="T362" s="21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</row>
    <row r="363" spans="1:61" ht="13">
      <c r="A363" s="12"/>
      <c r="B363" s="10"/>
      <c r="H363" s="14"/>
      <c r="M363" s="21"/>
      <c r="N363" s="21"/>
      <c r="O363" s="21"/>
      <c r="P363" s="21"/>
      <c r="Q363" s="21"/>
      <c r="R363" s="21"/>
      <c r="S363" s="21"/>
      <c r="T363" s="21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</row>
    <row r="364" spans="1:61" ht="13">
      <c r="A364" s="12"/>
      <c r="B364" s="10"/>
      <c r="H364" s="14"/>
      <c r="M364" s="21"/>
      <c r="N364" s="21"/>
      <c r="O364" s="21"/>
      <c r="P364" s="21"/>
      <c r="Q364" s="21"/>
      <c r="R364" s="21"/>
      <c r="S364" s="21"/>
      <c r="T364" s="21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</row>
    <row r="365" spans="1:61" ht="13">
      <c r="A365" s="12"/>
      <c r="B365" s="10"/>
      <c r="H365" s="14"/>
      <c r="M365" s="21"/>
      <c r="N365" s="21"/>
      <c r="O365" s="21"/>
      <c r="P365" s="21"/>
      <c r="Q365" s="21"/>
      <c r="R365" s="21"/>
      <c r="S365" s="21"/>
      <c r="T365" s="21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</row>
    <row r="366" spans="1:61" ht="13">
      <c r="A366" s="12"/>
      <c r="B366" s="10"/>
      <c r="H366" s="14"/>
      <c r="M366" s="21"/>
      <c r="N366" s="21"/>
      <c r="O366" s="21"/>
      <c r="P366" s="21"/>
      <c r="Q366" s="21"/>
      <c r="R366" s="21"/>
      <c r="S366" s="21"/>
      <c r="T366" s="21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</row>
    <row r="367" spans="1:61" ht="13">
      <c r="A367" s="12"/>
      <c r="B367" s="10"/>
      <c r="H367" s="14"/>
      <c r="M367" s="21"/>
      <c r="N367" s="21"/>
      <c r="O367" s="21"/>
      <c r="P367" s="21"/>
      <c r="Q367" s="21"/>
      <c r="R367" s="21"/>
      <c r="S367" s="21"/>
      <c r="T367" s="21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</row>
    <row r="368" spans="1:61" ht="13">
      <c r="A368" s="12"/>
      <c r="B368" s="10"/>
      <c r="H368" s="14"/>
      <c r="M368" s="21"/>
      <c r="N368" s="21"/>
      <c r="O368" s="21"/>
      <c r="P368" s="21"/>
      <c r="Q368" s="21"/>
      <c r="R368" s="21"/>
      <c r="S368" s="21"/>
      <c r="T368" s="21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</row>
    <row r="369" spans="1:61" ht="13">
      <c r="A369" s="12"/>
      <c r="B369" s="10"/>
      <c r="H369" s="14"/>
      <c r="M369" s="21"/>
      <c r="N369" s="21"/>
      <c r="O369" s="21"/>
      <c r="P369" s="21"/>
      <c r="Q369" s="21"/>
      <c r="R369" s="21"/>
      <c r="S369" s="21"/>
      <c r="T369" s="21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</row>
    <row r="370" spans="1:61" ht="13">
      <c r="A370" s="12"/>
      <c r="B370" s="10"/>
      <c r="H370" s="14"/>
      <c r="M370" s="21"/>
      <c r="N370" s="21"/>
      <c r="O370" s="21"/>
      <c r="P370" s="21"/>
      <c r="Q370" s="21"/>
      <c r="R370" s="21"/>
      <c r="S370" s="21"/>
      <c r="T370" s="21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</row>
    <row r="371" spans="1:61" ht="13">
      <c r="A371" s="12"/>
      <c r="B371" s="10"/>
      <c r="H371" s="14"/>
      <c r="M371" s="21"/>
      <c r="N371" s="21"/>
      <c r="O371" s="21"/>
      <c r="P371" s="21"/>
      <c r="Q371" s="21"/>
      <c r="R371" s="21"/>
      <c r="S371" s="21"/>
      <c r="T371" s="21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</row>
    <row r="372" spans="1:61" ht="13">
      <c r="A372" s="12"/>
      <c r="B372" s="10"/>
      <c r="H372" s="14"/>
      <c r="M372" s="21"/>
      <c r="N372" s="21"/>
      <c r="O372" s="21"/>
      <c r="P372" s="21"/>
      <c r="Q372" s="21"/>
      <c r="R372" s="21"/>
      <c r="S372" s="21"/>
      <c r="T372" s="21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</row>
    <row r="373" spans="1:61" ht="13">
      <c r="A373" s="12"/>
      <c r="B373" s="10"/>
      <c r="H373" s="14"/>
      <c r="M373" s="21"/>
      <c r="N373" s="21"/>
      <c r="O373" s="21"/>
      <c r="P373" s="21"/>
      <c r="Q373" s="21"/>
      <c r="R373" s="21"/>
      <c r="S373" s="21"/>
      <c r="T373" s="21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</row>
    <row r="374" spans="1:61" ht="13">
      <c r="A374" s="12"/>
      <c r="B374" s="10"/>
      <c r="H374" s="14"/>
      <c r="M374" s="21"/>
      <c r="N374" s="21"/>
      <c r="O374" s="21"/>
      <c r="P374" s="21"/>
      <c r="Q374" s="21"/>
      <c r="R374" s="21"/>
      <c r="S374" s="21"/>
      <c r="T374" s="21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</row>
    <row r="375" spans="1:61" ht="13">
      <c r="A375" s="12"/>
      <c r="B375" s="10"/>
      <c r="H375" s="14"/>
      <c r="M375" s="21"/>
      <c r="N375" s="21"/>
      <c r="O375" s="21"/>
      <c r="P375" s="21"/>
      <c r="Q375" s="21"/>
      <c r="R375" s="21"/>
      <c r="S375" s="21"/>
      <c r="T375" s="21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</row>
    <row r="376" spans="1:61" ht="13">
      <c r="A376" s="12"/>
      <c r="B376" s="10"/>
      <c r="H376" s="14"/>
      <c r="M376" s="21"/>
      <c r="N376" s="21"/>
      <c r="O376" s="21"/>
      <c r="P376" s="21"/>
      <c r="Q376" s="21"/>
      <c r="R376" s="21"/>
      <c r="S376" s="21"/>
      <c r="T376" s="21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</row>
    <row r="377" spans="1:61" ht="13">
      <c r="A377" s="12"/>
      <c r="B377" s="10"/>
      <c r="H377" s="14"/>
      <c r="M377" s="21"/>
      <c r="N377" s="21"/>
      <c r="O377" s="21"/>
      <c r="P377" s="21"/>
      <c r="Q377" s="21"/>
      <c r="R377" s="21"/>
      <c r="S377" s="21"/>
      <c r="T377" s="21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</row>
    <row r="378" spans="1:61" ht="13">
      <c r="A378" s="12"/>
      <c r="B378" s="10"/>
      <c r="H378" s="14"/>
      <c r="M378" s="21"/>
      <c r="N378" s="21"/>
      <c r="O378" s="21"/>
      <c r="P378" s="21"/>
      <c r="Q378" s="21"/>
      <c r="R378" s="21"/>
      <c r="S378" s="21"/>
      <c r="T378" s="21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</row>
    <row r="379" spans="1:61" ht="13">
      <c r="A379" s="12"/>
      <c r="B379" s="10"/>
      <c r="H379" s="14"/>
      <c r="M379" s="21"/>
      <c r="N379" s="21"/>
      <c r="O379" s="21"/>
      <c r="P379" s="21"/>
      <c r="Q379" s="21"/>
      <c r="R379" s="21"/>
      <c r="S379" s="21"/>
      <c r="T379" s="21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</row>
    <row r="380" spans="1:61" ht="13">
      <c r="A380" s="12"/>
      <c r="B380" s="10"/>
      <c r="H380" s="14"/>
      <c r="M380" s="21"/>
      <c r="N380" s="21"/>
      <c r="O380" s="21"/>
      <c r="P380" s="21"/>
      <c r="Q380" s="21"/>
      <c r="R380" s="21"/>
      <c r="S380" s="21"/>
      <c r="T380" s="21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</row>
    <row r="381" spans="1:61" ht="13">
      <c r="A381" s="12"/>
      <c r="B381" s="10"/>
      <c r="H381" s="14"/>
      <c r="M381" s="21"/>
      <c r="N381" s="21"/>
      <c r="O381" s="21"/>
      <c r="P381" s="21"/>
      <c r="Q381" s="21"/>
      <c r="R381" s="21"/>
      <c r="S381" s="21"/>
      <c r="T381" s="21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</row>
    <row r="382" spans="1:61" ht="13">
      <c r="A382" s="12"/>
      <c r="B382" s="10"/>
      <c r="H382" s="14"/>
      <c r="M382" s="21"/>
      <c r="N382" s="21"/>
      <c r="O382" s="21"/>
      <c r="P382" s="21"/>
      <c r="Q382" s="21"/>
      <c r="R382" s="21"/>
      <c r="S382" s="21"/>
      <c r="T382" s="21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</row>
    <row r="383" spans="1:61" ht="13">
      <c r="A383" s="12"/>
      <c r="B383" s="10"/>
      <c r="H383" s="14"/>
      <c r="M383" s="21"/>
      <c r="N383" s="21"/>
      <c r="O383" s="21"/>
      <c r="P383" s="21"/>
      <c r="Q383" s="21"/>
      <c r="R383" s="21"/>
      <c r="S383" s="21"/>
      <c r="T383" s="21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</row>
    <row r="384" spans="1:61" ht="13">
      <c r="A384" s="12"/>
      <c r="B384" s="10"/>
      <c r="H384" s="14"/>
      <c r="M384" s="21"/>
      <c r="N384" s="21"/>
      <c r="O384" s="21"/>
      <c r="P384" s="21"/>
      <c r="Q384" s="21"/>
      <c r="R384" s="21"/>
      <c r="S384" s="21"/>
      <c r="T384" s="21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</row>
    <row r="385" spans="1:61" ht="13">
      <c r="A385" s="12"/>
      <c r="B385" s="10"/>
      <c r="H385" s="14"/>
      <c r="M385" s="21"/>
      <c r="N385" s="21"/>
      <c r="O385" s="21"/>
      <c r="P385" s="21"/>
      <c r="Q385" s="21"/>
      <c r="R385" s="21"/>
      <c r="S385" s="21"/>
      <c r="T385" s="21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</row>
    <row r="386" spans="1:61" ht="13">
      <c r="A386" s="12"/>
      <c r="B386" s="10"/>
      <c r="H386" s="14"/>
      <c r="M386" s="21"/>
      <c r="N386" s="21"/>
      <c r="O386" s="21"/>
      <c r="P386" s="21"/>
      <c r="Q386" s="21"/>
      <c r="R386" s="21"/>
      <c r="S386" s="21"/>
      <c r="T386" s="21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</row>
    <row r="387" spans="1:61" ht="13">
      <c r="A387" s="12"/>
      <c r="B387" s="10"/>
      <c r="H387" s="14"/>
      <c r="M387" s="21"/>
      <c r="N387" s="21"/>
      <c r="O387" s="21"/>
      <c r="P387" s="21"/>
      <c r="Q387" s="21"/>
      <c r="R387" s="21"/>
      <c r="S387" s="21"/>
      <c r="T387" s="21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</row>
    <row r="388" spans="1:61" ht="13">
      <c r="A388" s="12"/>
      <c r="B388" s="10"/>
      <c r="H388" s="14"/>
      <c r="M388" s="21"/>
      <c r="N388" s="21"/>
      <c r="O388" s="21"/>
      <c r="P388" s="21"/>
      <c r="Q388" s="21"/>
      <c r="R388" s="21"/>
      <c r="S388" s="21"/>
      <c r="T388" s="21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</row>
    <row r="389" spans="1:61" ht="13">
      <c r="A389" s="12"/>
      <c r="B389" s="10"/>
      <c r="H389" s="14"/>
      <c r="M389" s="21"/>
      <c r="N389" s="21"/>
      <c r="O389" s="21"/>
      <c r="P389" s="21"/>
      <c r="Q389" s="21"/>
      <c r="R389" s="21"/>
      <c r="S389" s="21"/>
      <c r="T389" s="21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</row>
    <row r="390" spans="1:61" ht="13">
      <c r="A390" s="12"/>
      <c r="B390" s="10"/>
      <c r="H390" s="14"/>
      <c r="M390" s="21"/>
      <c r="N390" s="21"/>
      <c r="O390" s="21"/>
      <c r="P390" s="21"/>
      <c r="Q390" s="21"/>
      <c r="R390" s="21"/>
      <c r="S390" s="21"/>
      <c r="T390" s="21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</row>
    <row r="391" spans="1:61" ht="13">
      <c r="A391" s="12"/>
      <c r="B391" s="10"/>
      <c r="H391" s="14"/>
      <c r="M391" s="21"/>
      <c r="N391" s="21"/>
      <c r="O391" s="21"/>
      <c r="P391" s="21"/>
      <c r="Q391" s="21"/>
      <c r="R391" s="21"/>
      <c r="S391" s="21"/>
      <c r="T391" s="21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</row>
    <row r="392" spans="1:61" ht="13">
      <c r="A392" s="12"/>
      <c r="B392" s="10"/>
      <c r="H392" s="14"/>
      <c r="M392" s="21"/>
      <c r="N392" s="21"/>
      <c r="O392" s="21"/>
      <c r="P392" s="21"/>
      <c r="Q392" s="21"/>
      <c r="R392" s="21"/>
      <c r="S392" s="21"/>
      <c r="T392" s="21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</row>
    <row r="393" spans="1:61" ht="13">
      <c r="A393" s="12"/>
      <c r="B393" s="10"/>
      <c r="H393" s="14"/>
      <c r="M393" s="21"/>
      <c r="N393" s="21"/>
      <c r="O393" s="21"/>
      <c r="P393" s="21"/>
      <c r="Q393" s="21"/>
      <c r="R393" s="21"/>
      <c r="S393" s="21"/>
      <c r="T393" s="21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</row>
    <row r="394" spans="1:61" ht="13">
      <c r="A394" s="12"/>
      <c r="B394" s="10"/>
      <c r="H394" s="14"/>
      <c r="M394" s="21"/>
      <c r="N394" s="21"/>
      <c r="O394" s="21"/>
      <c r="P394" s="21"/>
      <c r="Q394" s="21"/>
      <c r="R394" s="21"/>
      <c r="S394" s="21"/>
      <c r="T394" s="21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</row>
    <row r="395" spans="1:61" ht="13">
      <c r="A395" s="12"/>
      <c r="B395" s="10"/>
      <c r="H395" s="14"/>
      <c r="M395" s="21"/>
      <c r="N395" s="21"/>
      <c r="O395" s="21"/>
      <c r="P395" s="21"/>
      <c r="Q395" s="21"/>
      <c r="R395" s="21"/>
      <c r="S395" s="21"/>
      <c r="T395" s="21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</row>
    <row r="396" spans="1:61" ht="13">
      <c r="A396" s="12"/>
      <c r="B396" s="10"/>
      <c r="H396" s="14"/>
      <c r="M396" s="21"/>
      <c r="N396" s="21"/>
      <c r="O396" s="21"/>
      <c r="P396" s="21"/>
      <c r="Q396" s="21"/>
      <c r="R396" s="21"/>
      <c r="S396" s="21"/>
      <c r="T396" s="21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</row>
    <row r="397" spans="1:61" ht="13">
      <c r="A397" s="12"/>
      <c r="B397" s="10"/>
      <c r="H397" s="14"/>
      <c r="M397" s="21"/>
      <c r="N397" s="21"/>
      <c r="O397" s="21"/>
      <c r="P397" s="21"/>
      <c r="Q397" s="21"/>
      <c r="R397" s="21"/>
      <c r="S397" s="21"/>
      <c r="T397" s="21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</row>
    <row r="398" spans="1:61" ht="13">
      <c r="A398" s="12"/>
      <c r="B398" s="10"/>
      <c r="H398" s="14"/>
      <c r="M398" s="21"/>
      <c r="N398" s="21"/>
      <c r="O398" s="21"/>
      <c r="P398" s="21"/>
      <c r="Q398" s="21"/>
      <c r="R398" s="21"/>
      <c r="S398" s="21"/>
      <c r="T398" s="21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</row>
    <row r="399" spans="1:61" ht="13">
      <c r="A399" s="12"/>
      <c r="B399" s="10"/>
      <c r="H399" s="14"/>
      <c r="M399" s="21"/>
      <c r="N399" s="21"/>
      <c r="O399" s="21"/>
      <c r="P399" s="21"/>
      <c r="Q399" s="21"/>
      <c r="R399" s="21"/>
      <c r="S399" s="21"/>
      <c r="T399" s="21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</row>
    <row r="400" spans="1:61" ht="13">
      <c r="A400" s="12"/>
      <c r="B400" s="10"/>
      <c r="H400" s="14"/>
      <c r="M400" s="21"/>
      <c r="N400" s="21"/>
      <c r="O400" s="21"/>
      <c r="P400" s="21"/>
      <c r="Q400" s="21"/>
      <c r="R400" s="21"/>
      <c r="S400" s="21"/>
      <c r="T400" s="21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</row>
    <row r="401" spans="1:61" ht="13">
      <c r="A401" s="12"/>
      <c r="B401" s="10"/>
      <c r="H401" s="14"/>
      <c r="M401" s="21"/>
      <c r="N401" s="21"/>
      <c r="O401" s="21"/>
      <c r="P401" s="21"/>
      <c r="Q401" s="21"/>
      <c r="R401" s="21"/>
      <c r="S401" s="21"/>
      <c r="T401" s="21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</row>
    <row r="402" spans="1:61" ht="13">
      <c r="A402" s="12"/>
      <c r="B402" s="10"/>
      <c r="H402" s="14"/>
      <c r="M402" s="21"/>
      <c r="N402" s="21"/>
      <c r="O402" s="21"/>
      <c r="P402" s="21"/>
      <c r="Q402" s="21"/>
      <c r="R402" s="21"/>
      <c r="S402" s="21"/>
      <c r="T402" s="21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</row>
    <row r="403" spans="1:61" ht="13">
      <c r="A403" s="12"/>
      <c r="B403" s="10"/>
      <c r="H403" s="14"/>
      <c r="M403" s="21"/>
      <c r="N403" s="21"/>
      <c r="O403" s="21"/>
      <c r="P403" s="21"/>
      <c r="Q403" s="21"/>
      <c r="R403" s="21"/>
      <c r="S403" s="21"/>
      <c r="T403" s="21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</row>
    <row r="404" spans="1:61" ht="13">
      <c r="A404" s="12"/>
      <c r="B404" s="10"/>
      <c r="H404" s="14"/>
      <c r="M404" s="21"/>
      <c r="N404" s="21"/>
      <c r="O404" s="21"/>
      <c r="P404" s="21"/>
      <c r="Q404" s="21"/>
      <c r="R404" s="21"/>
      <c r="S404" s="21"/>
      <c r="T404" s="21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</row>
    <row r="405" spans="1:61" ht="13">
      <c r="A405" s="12"/>
      <c r="B405" s="10"/>
      <c r="H405" s="14"/>
      <c r="M405" s="21"/>
      <c r="N405" s="21"/>
      <c r="O405" s="21"/>
      <c r="P405" s="21"/>
      <c r="Q405" s="21"/>
      <c r="R405" s="21"/>
      <c r="S405" s="21"/>
      <c r="T405" s="21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</row>
    <row r="406" spans="1:61" ht="13">
      <c r="A406" s="12"/>
      <c r="B406" s="10"/>
      <c r="H406" s="14"/>
      <c r="M406" s="21"/>
      <c r="N406" s="21"/>
      <c r="O406" s="21"/>
      <c r="P406" s="21"/>
      <c r="Q406" s="21"/>
      <c r="R406" s="21"/>
      <c r="S406" s="21"/>
      <c r="T406" s="21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</row>
    <row r="407" spans="1:61" ht="13">
      <c r="A407" s="12"/>
      <c r="B407" s="10"/>
      <c r="H407" s="14"/>
      <c r="M407" s="21"/>
      <c r="N407" s="21"/>
      <c r="O407" s="21"/>
      <c r="P407" s="21"/>
      <c r="Q407" s="21"/>
      <c r="R407" s="21"/>
      <c r="S407" s="21"/>
      <c r="T407" s="21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</row>
    <row r="408" spans="1:61" ht="13">
      <c r="A408" s="12"/>
      <c r="B408" s="10"/>
      <c r="H408" s="14"/>
      <c r="M408" s="21"/>
      <c r="N408" s="21"/>
      <c r="O408" s="21"/>
      <c r="P408" s="21"/>
      <c r="Q408" s="21"/>
      <c r="R408" s="21"/>
      <c r="S408" s="21"/>
      <c r="T408" s="21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</row>
    <row r="409" spans="1:61" ht="13">
      <c r="A409" s="12"/>
      <c r="B409" s="10"/>
      <c r="H409" s="14"/>
      <c r="M409" s="21"/>
      <c r="N409" s="21"/>
      <c r="O409" s="21"/>
      <c r="P409" s="21"/>
      <c r="Q409" s="21"/>
      <c r="R409" s="21"/>
      <c r="S409" s="21"/>
      <c r="T409" s="21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</row>
    <row r="410" spans="1:61" ht="13">
      <c r="A410" s="12"/>
      <c r="B410" s="10"/>
      <c r="H410" s="14"/>
      <c r="M410" s="21"/>
      <c r="N410" s="21"/>
      <c r="O410" s="21"/>
      <c r="P410" s="21"/>
      <c r="Q410" s="21"/>
      <c r="R410" s="21"/>
      <c r="S410" s="21"/>
      <c r="T410" s="21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</row>
    <row r="411" spans="1:61" ht="13">
      <c r="A411" s="12"/>
      <c r="B411" s="10"/>
      <c r="H411" s="14"/>
      <c r="M411" s="21"/>
      <c r="N411" s="21"/>
      <c r="O411" s="21"/>
      <c r="P411" s="21"/>
      <c r="Q411" s="21"/>
      <c r="R411" s="21"/>
      <c r="S411" s="21"/>
      <c r="T411" s="21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</row>
    <row r="412" spans="1:61" ht="13">
      <c r="A412" s="12"/>
      <c r="B412" s="10"/>
      <c r="H412" s="14"/>
      <c r="M412" s="21"/>
      <c r="N412" s="21"/>
      <c r="O412" s="21"/>
      <c r="P412" s="21"/>
      <c r="Q412" s="21"/>
      <c r="R412" s="21"/>
      <c r="S412" s="21"/>
      <c r="T412" s="21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</row>
    <row r="413" spans="1:61" ht="13">
      <c r="A413" s="12"/>
      <c r="B413" s="10"/>
      <c r="H413" s="14"/>
      <c r="M413" s="21"/>
      <c r="N413" s="21"/>
      <c r="O413" s="21"/>
      <c r="P413" s="21"/>
      <c r="Q413" s="21"/>
      <c r="R413" s="21"/>
      <c r="S413" s="21"/>
      <c r="T413" s="21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</row>
    <row r="414" spans="1:61" ht="13">
      <c r="A414" s="12"/>
      <c r="B414" s="10"/>
      <c r="H414" s="14"/>
      <c r="M414" s="21"/>
      <c r="N414" s="21"/>
      <c r="O414" s="21"/>
      <c r="P414" s="21"/>
      <c r="Q414" s="21"/>
      <c r="R414" s="21"/>
      <c r="S414" s="21"/>
      <c r="T414" s="21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</row>
    <row r="415" spans="1:61" ht="13">
      <c r="A415" s="12"/>
      <c r="B415" s="10"/>
      <c r="H415" s="14"/>
      <c r="M415" s="21"/>
      <c r="N415" s="21"/>
      <c r="O415" s="21"/>
      <c r="P415" s="21"/>
      <c r="Q415" s="21"/>
      <c r="R415" s="21"/>
      <c r="S415" s="21"/>
      <c r="T415" s="21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</row>
    <row r="416" spans="1:61" ht="13">
      <c r="A416" s="12"/>
      <c r="B416" s="10"/>
      <c r="H416" s="14"/>
      <c r="M416" s="21"/>
      <c r="N416" s="21"/>
      <c r="O416" s="21"/>
      <c r="P416" s="21"/>
      <c r="Q416" s="21"/>
      <c r="R416" s="21"/>
      <c r="S416" s="21"/>
      <c r="T416" s="21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</row>
    <row r="417" spans="1:61" ht="13">
      <c r="A417" s="12"/>
      <c r="B417" s="10"/>
      <c r="H417" s="14"/>
      <c r="M417" s="21"/>
      <c r="N417" s="21"/>
      <c r="O417" s="21"/>
      <c r="P417" s="21"/>
      <c r="Q417" s="21"/>
      <c r="R417" s="21"/>
      <c r="S417" s="21"/>
      <c r="T417" s="21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</row>
    <row r="418" spans="1:61" ht="13">
      <c r="A418" s="12"/>
      <c r="B418" s="10"/>
      <c r="H418" s="14"/>
      <c r="M418" s="21"/>
      <c r="N418" s="21"/>
      <c r="O418" s="21"/>
      <c r="P418" s="21"/>
      <c r="Q418" s="21"/>
      <c r="R418" s="21"/>
      <c r="S418" s="21"/>
      <c r="T418" s="21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</row>
    <row r="419" spans="1:61" ht="13">
      <c r="A419" s="12"/>
      <c r="B419" s="10"/>
      <c r="H419" s="14"/>
      <c r="M419" s="21"/>
      <c r="N419" s="21"/>
      <c r="O419" s="21"/>
      <c r="P419" s="21"/>
      <c r="Q419" s="21"/>
      <c r="R419" s="21"/>
      <c r="S419" s="21"/>
      <c r="T419" s="21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</row>
    <row r="420" spans="1:61" ht="13">
      <c r="A420" s="12"/>
      <c r="B420" s="10"/>
      <c r="H420" s="14"/>
      <c r="M420" s="21"/>
      <c r="N420" s="21"/>
      <c r="O420" s="21"/>
      <c r="P420" s="21"/>
      <c r="Q420" s="21"/>
      <c r="R420" s="21"/>
      <c r="S420" s="21"/>
      <c r="T420" s="21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</row>
    <row r="421" spans="1:61" ht="13">
      <c r="A421" s="12"/>
      <c r="B421" s="10"/>
      <c r="H421" s="14"/>
      <c r="M421" s="21"/>
      <c r="N421" s="21"/>
      <c r="O421" s="21"/>
      <c r="P421" s="21"/>
      <c r="Q421" s="21"/>
      <c r="R421" s="21"/>
      <c r="S421" s="21"/>
      <c r="T421" s="21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</row>
    <row r="422" spans="1:61" ht="13">
      <c r="A422" s="12"/>
      <c r="B422" s="10"/>
      <c r="H422" s="14"/>
      <c r="M422" s="21"/>
      <c r="N422" s="21"/>
      <c r="O422" s="21"/>
      <c r="P422" s="21"/>
      <c r="Q422" s="21"/>
      <c r="R422" s="21"/>
      <c r="S422" s="21"/>
      <c r="T422" s="21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</row>
    <row r="423" spans="1:61" ht="13">
      <c r="A423" s="12"/>
      <c r="B423" s="10"/>
      <c r="H423" s="14"/>
      <c r="M423" s="21"/>
      <c r="N423" s="21"/>
      <c r="O423" s="21"/>
      <c r="P423" s="21"/>
      <c r="Q423" s="21"/>
      <c r="R423" s="21"/>
      <c r="S423" s="21"/>
      <c r="T423" s="21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</row>
    <row r="424" spans="1:61" ht="13">
      <c r="A424" s="12"/>
      <c r="B424" s="10"/>
      <c r="H424" s="14"/>
      <c r="M424" s="21"/>
      <c r="N424" s="21"/>
      <c r="O424" s="21"/>
      <c r="P424" s="21"/>
      <c r="Q424" s="21"/>
      <c r="R424" s="21"/>
      <c r="S424" s="21"/>
      <c r="T424" s="21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</row>
    <row r="425" spans="1:61" ht="13">
      <c r="A425" s="12"/>
      <c r="B425" s="10"/>
      <c r="H425" s="14"/>
      <c r="M425" s="21"/>
      <c r="N425" s="21"/>
      <c r="O425" s="21"/>
      <c r="P425" s="21"/>
      <c r="Q425" s="21"/>
      <c r="R425" s="21"/>
      <c r="S425" s="21"/>
      <c r="T425" s="21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</row>
    <row r="426" spans="1:61" ht="13">
      <c r="A426" s="12"/>
      <c r="B426" s="10"/>
      <c r="H426" s="14"/>
      <c r="M426" s="21"/>
      <c r="N426" s="21"/>
      <c r="O426" s="21"/>
      <c r="P426" s="21"/>
      <c r="Q426" s="21"/>
      <c r="R426" s="21"/>
      <c r="S426" s="21"/>
      <c r="T426" s="21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</row>
    <row r="427" spans="1:61" ht="13">
      <c r="A427" s="12"/>
      <c r="B427" s="10"/>
      <c r="H427" s="14"/>
      <c r="M427" s="21"/>
      <c r="N427" s="21"/>
      <c r="O427" s="21"/>
      <c r="P427" s="21"/>
      <c r="Q427" s="21"/>
      <c r="R427" s="21"/>
      <c r="S427" s="21"/>
      <c r="T427" s="21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</row>
    <row r="428" spans="1:61" ht="13">
      <c r="A428" s="12"/>
      <c r="B428" s="10"/>
      <c r="H428" s="14"/>
      <c r="M428" s="21"/>
      <c r="N428" s="21"/>
      <c r="O428" s="21"/>
      <c r="P428" s="21"/>
      <c r="Q428" s="21"/>
      <c r="R428" s="21"/>
      <c r="S428" s="21"/>
      <c r="T428" s="21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</row>
    <row r="429" spans="1:61" ht="13">
      <c r="A429" s="12"/>
      <c r="B429" s="10"/>
      <c r="H429" s="14"/>
      <c r="M429" s="21"/>
      <c r="N429" s="21"/>
      <c r="O429" s="21"/>
      <c r="P429" s="21"/>
      <c r="Q429" s="21"/>
      <c r="R429" s="21"/>
      <c r="S429" s="21"/>
      <c r="T429" s="21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</row>
    <row r="430" spans="1:61" ht="13">
      <c r="A430" s="12"/>
      <c r="B430" s="10"/>
      <c r="H430" s="14"/>
      <c r="M430" s="21"/>
      <c r="N430" s="21"/>
      <c r="O430" s="21"/>
      <c r="P430" s="21"/>
      <c r="Q430" s="21"/>
      <c r="R430" s="21"/>
      <c r="S430" s="21"/>
      <c r="T430" s="21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</row>
    <row r="431" spans="1:61" ht="13">
      <c r="A431" s="12"/>
      <c r="B431" s="10"/>
      <c r="H431" s="14"/>
      <c r="M431" s="21"/>
      <c r="N431" s="21"/>
      <c r="O431" s="21"/>
      <c r="P431" s="21"/>
      <c r="Q431" s="21"/>
      <c r="R431" s="21"/>
      <c r="S431" s="21"/>
      <c r="T431" s="21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</row>
    <row r="432" spans="1:61" ht="13">
      <c r="A432" s="12"/>
      <c r="B432" s="10"/>
      <c r="H432" s="14"/>
      <c r="M432" s="21"/>
      <c r="N432" s="21"/>
      <c r="O432" s="21"/>
      <c r="P432" s="21"/>
      <c r="Q432" s="21"/>
      <c r="R432" s="21"/>
      <c r="S432" s="21"/>
      <c r="T432" s="21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</row>
    <row r="433" spans="1:61" ht="13">
      <c r="A433" s="12"/>
      <c r="B433" s="10"/>
      <c r="H433" s="14"/>
      <c r="M433" s="21"/>
      <c r="N433" s="21"/>
      <c r="O433" s="21"/>
      <c r="P433" s="21"/>
      <c r="Q433" s="21"/>
      <c r="R433" s="21"/>
      <c r="S433" s="21"/>
      <c r="T433" s="21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</row>
    <row r="434" spans="1:61" ht="13">
      <c r="A434" s="12"/>
      <c r="B434" s="10"/>
      <c r="H434" s="14"/>
      <c r="M434" s="21"/>
      <c r="N434" s="21"/>
      <c r="O434" s="21"/>
      <c r="P434" s="21"/>
      <c r="Q434" s="21"/>
      <c r="R434" s="21"/>
      <c r="S434" s="21"/>
      <c r="T434" s="21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</row>
    <row r="435" spans="1:61" ht="13">
      <c r="A435" s="12"/>
      <c r="B435" s="10"/>
      <c r="H435" s="14"/>
      <c r="M435" s="21"/>
      <c r="N435" s="21"/>
      <c r="O435" s="21"/>
      <c r="P435" s="21"/>
      <c r="Q435" s="21"/>
      <c r="R435" s="21"/>
      <c r="S435" s="21"/>
      <c r="T435" s="21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</row>
    <row r="436" spans="1:61" ht="13">
      <c r="A436" s="12"/>
      <c r="B436" s="10"/>
      <c r="H436" s="14"/>
      <c r="M436" s="21"/>
      <c r="N436" s="21"/>
      <c r="O436" s="21"/>
      <c r="P436" s="21"/>
      <c r="Q436" s="21"/>
      <c r="R436" s="21"/>
      <c r="S436" s="21"/>
      <c r="T436" s="21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</row>
    <row r="437" spans="1:61" ht="13">
      <c r="A437" s="12"/>
      <c r="B437" s="10"/>
      <c r="H437" s="14"/>
      <c r="M437" s="21"/>
      <c r="N437" s="21"/>
      <c r="O437" s="21"/>
      <c r="P437" s="21"/>
      <c r="Q437" s="21"/>
      <c r="R437" s="21"/>
      <c r="S437" s="21"/>
      <c r="T437" s="21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</row>
    <row r="438" spans="1:61" ht="13">
      <c r="A438" s="12"/>
      <c r="B438" s="10"/>
      <c r="H438" s="14"/>
      <c r="M438" s="21"/>
      <c r="N438" s="21"/>
      <c r="O438" s="21"/>
      <c r="P438" s="21"/>
      <c r="Q438" s="21"/>
      <c r="R438" s="21"/>
      <c r="S438" s="21"/>
      <c r="T438" s="21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</row>
    <row r="439" spans="1:61" ht="13">
      <c r="A439" s="12"/>
      <c r="B439" s="10"/>
      <c r="H439" s="14"/>
      <c r="M439" s="21"/>
      <c r="N439" s="21"/>
      <c r="O439" s="21"/>
      <c r="P439" s="21"/>
      <c r="Q439" s="21"/>
      <c r="R439" s="21"/>
      <c r="S439" s="21"/>
      <c r="T439" s="21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</row>
    <row r="440" spans="1:61" ht="13">
      <c r="A440" s="12"/>
      <c r="B440" s="10"/>
      <c r="H440" s="14"/>
      <c r="M440" s="21"/>
      <c r="N440" s="21"/>
      <c r="O440" s="21"/>
      <c r="P440" s="21"/>
      <c r="Q440" s="21"/>
      <c r="R440" s="21"/>
      <c r="S440" s="21"/>
      <c r="T440" s="21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</row>
    <row r="441" spans="1:61" ht="13">
      <c r="A441" s="12"/>
      <c r="B441" s="10"/>
      <c r="H441" s="14"/>
      <c r="M441" s="21"/>
      <c r="N441" s="21"/>
      <c r="O441" s="21"/>
      <c r="P441" s="21"/>
      <c r="Q441" s="21"/>
      <c r="R441" s="21"/>
      <c r="S441" s="21"/>
      <c r="T441" s="21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</row>
    <row r="442" spans="1:61" ht="13">
      <c r="A442" s="12"/>
      <c r="B442" s="10"/>
      <c r="H442" s="14"/>
      <c r="M442" s="21"/>
      <c r="N442" s="21"/>
      <c r="O442" s="21"/>
      <c r="P442" s="21"/>
      <c r="Q442" s="21"/>
      <c r="R442" s="21"/>
      <c r="S442" s="21"/>
      <c r="T442" s="21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</row>
    <row r="443" spans="1:61" ht="13">
      <c r="A443" s="12"/>
      <c r="B443" s="10"/>
      <c r="H443" s="14"/>
      <c r="M443" s="21"/>
      <c r="N443" s="21"/>
      <c r="O443" s="21"/>
      <c r="P443" s="21"/>
      <c r="Q443" s="21"/>
      <c r="R443" s="21"/>
      <c r="S443" s="21"/>
      <c r="T443" s="21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</row>
    <row r="444" spans="1:61" ht="13">
      <c r="A444" s="12"/>
      <c r="B444" s="10"/>
      <c r="H444" s="14"/>
      <c r="M444" s="21"/>
      <c r="N444" s="21"/>
      <c r="O444" s="21"/>
      <c r="P444" s="21"/>
      <c r="Q444" s="21"/>
      <c r="R444" s="21"/>
      <c r="S444" s="21"/>
      <c r="T444" s="21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</row>
    <row r="445" spans="1:61" ht="13">
      <c r="A445" s="12"/>
      <c r="B445" s="10"/>
      <c r="H445" s="14"/>
      <c r="M445" s="21"/>
      <c r="N445" s="21"/>
      <c r="O445" s="21"/>
      <c r="P445" s="21"/>
      <c r="Q445" s="21"/>
      <c r="R445" s="21"/>
      <c r="S445" s="21"/>
      <c r="T445" s="21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</row>
    <row r="446" spans="1:61" ht="13">
      <c r="A446" s="12"/>
      <c r="B446" s="10"/>
      <c r="H446" s="14"/>
      <c r="M446" s="21"/>
      <c r="N446" s="21"/>
      <c r="O446" s="21"/>
      <c r="P446" s="21"/>
      <c r="Q446" s="21"/>
      <c r="R446" s="21"/>
      <c r="S446" s="21"/>
      <c r="T446" s="21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</row>
    <row r="447" spans="1:61" ht="13">
      <c r="A447" s="12"/>
      <c r="B447" s="10"/>
      <c r="H447" s="14"/>
      <c r="M447" s="21"/>
      <c r="N447" s="21"/>
      <c r="O447" s="21"/>
      <c r="P447" s="21"/>
      <c r="Q447" s="21"/>
      <c r="R447" s="21"/>
      <c r="S447" s="21"/>
      <c r="T447" s="21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</row>
    <row r="448" spans="1:61" ht="13">
      <c r="A448" s="12"/>
      <c r="B448" s="10"/>
      <c r="H448" s="14"/>
      <c r="M448" s="21"/>
      <c r="N448" s="21"/>
      <c r="O448" s="21"/>
      <c r="P448" s="21"/>
      <c r="Q448" s="21"/>
      <c r="R448" s="21"/>
      <c r="S448" s="21"/>
      <c r="T448" s="21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</row>
    <row r="449" spans="1:61" ht="13">
      <c r="A449" s="12"/>
      <c r="B449" s="10"/>
      <c r="H449" s="14"/>
      <c r="M449" s="21"/>
      <c r="N449" s="21"/>
      <c r="O449" s="21"/>
      <c r="P449" s="21"/>
      <c r="Q449" s="21"/>
      <c r="R449" s="21"/>
      <c r="S449" s="21"/>
      <c r="T449" s="21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</row>
    <row r="450" spans="1:61" ht="13">
      <c r="A450" s="12"/>
      <c r="B450" s="10"/>
      <c r="H450" s="14"/>
      <c r="M450" s="21"/>
      <c r="N450" s="21"/>
      <c r="O450" s="21"/>
      <c r="P450" s="21"/>
      <c r="Q450" s="21"/>
      <c r="R450" s="21"/>
      <c r="S450" s="21"/>
      <c r="T450" s="21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</row>
    <row r="451" spans="1:61" ht="13">
      <c r="A451" s="12"/>
      <c r="B451" s="10"/>
      <c r="H451" s="14"/>
      <c r="M451" s="21"/>
      <c r="N451" s="21"/>
      <c r="O451" s="21"/>
      <c r="P451" s="21"/>
      <c r="Q451" s="21"/>
      <c r="R451" s="21"/>
      <c r="S451" s="21"/>
      <c r="T451" s="21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</row>
    <row r="452" spans="1:61" ht="13">
      <c r="A452" s="12"/>
      <c r="B452" s="10"/>
      <c r="H452" s="14"/>
      <c r="M452" s="21"/>
      <c r="N452" s="21"/>
      <c r="O452" s="21"/>
      <c r="P452" s="21"/>
      <c r="Q452" s="21"/>
      <c r="R452" s="21"/>
      <c r="S452" s="21"/>
      <c r="T452" s="21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</row>
    <row r="453" spans="1:61" ht="13">
      <c r="A453" s="12"/>
      <c r="B453" s="10"/>
      <c r="H453" s="14"/>
      <c r="M453" s="21"/>
      <c r="N453" s="21"/>
      <c r="O453" s="21"/>
      <c r="P453" s="21"/>
      <c r="Q453" s="21"/>
      <c r="R453" s="21"/>
      <c r="S453" s="21"/>
      <c r="T453" s="21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</row>
    <row r="454" spans="1:61" ht="13">
      <c r="A454" s="12"/>
      <c r="B454" s="10"/>
      <c r="H454" s="14"/>
      <c r="M454" s="21"/>
      <c r="N454" s="21"/>
      <c r="O454" s="21"/>
      <c r="P454" s="21"/>
      <c r="Q454" s="21"/>
      <c r="R454" s="21"/>
      <c r="S454" s="21"/>
      <c r="T454" s="21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</row>
    <row r="455" spans="1:61" ht="13">
      <c r="A455" s="12"/>
      <c r="B455" s="10"/>
      <c r="H455" s="14"/>
      <c r="M455" s="21"/>
      <c r="N455" s="21"/>
      <c r="O455" s="21"/>
      <c r="P455" s="21"/>
      <c r="Q455" s="21"/>
      <c r="R455" s="21"/>
      <c r="S455" s="21"/>
      <c r="T455" s="21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</row>
    <row r="456" spans="1:61" ht="13">
      <c r="A456" s="12"/>
      <c r="B456" s="10"/>
      <c r="H456" s="14"/>
      <c r="M456" s="21"/>
      <c r="N456" s="21"/>
      <c r="O456" s="21"/>
      <c r="P456" s="21"/>
      <c r="Q456" s="21"/>
      <c r="R456" s="21"/>
      <c r="S456" s="21"/>
      <c r="T456" s="21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</row>
    <row r="457" spans="1:61" ht="13">
      <c r="A457" s="12"/>
      <c r="B457" s="10"/>
      <c r="H457" s="14"/>
      <c r="M457" s="21"/>
      <c r="N457" s="21"/>
      <c r="O457" s="21"/>
      <c r="P457" s="21"/>
      <c r="Q457" s="21"/>
      <c r="R457" s="21"/>
      <c r="S457" s="21"/>
      <c r="T457" s="21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</row>
    <row r="458" spans="1:61" ht="13">
      <c r="A458" s="12"/>
      <c r="B458" s="10"/>
      <c r="H458" s="14"/>
      <c r="M458" s="21"/>
      <c r="N458" s="21"/>
      <c r="O458" s="21"/>
      <c r="P458" s="21"/>
      <c r="Q458" s="21"/>
      <c r="R458" s="21"/>
      <c r="S458" s="21"/>
      <c r="T458" s="21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</row>
    <row r="459" spans="1:61" ht="13">
      <c r="A459" s="12"/>
      <c r="B459" s="10"/>
      <c r="H459" s="14"/>
      <c r="M459" s="21"/>
      <c r="N459" s="21"/>
      <c r="O459" s="21"/>
      <c r="P459" s="21"/>
      <c r="Q459" s="21"/>
      <c r="R459" s="21"/>
      <c r="S459" s="21"/>
      <c r="T459" s="21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</row>
    <row r="460" spans="1:61" ht="13">
      <c r="A460" s="12"/>
      <c r="B460" s="10"/>
      <c r="H460" s="14"/>
      <c r="M460" s="21"/>
      <c r="N460" s="21"/>
      <c r="O460" s="21"/>
      <c r="P460" s="21"/>
      <c r="Q460" s="21"/>
      <c r="R460" s="21"/>
      <c r="S460" s="21"/>
      <c r="T460" s="21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</row>
    <row r="461" spans="1:61" ht="13">
      <c r="A461" s="12"/>
      <c r="B461" s="10"/>
      <c r="H461" s="14"/>
      <c r="M461" s="21"/>
      <c r="N461" s="21"/>
      <c r="O461" s="21"/>
      <c r="P461" s="21"/>
      <c r="Q461" s="21"/>
      <c r="R461" s="21"/>
      <c r="S461" s="21"/>
      <c r="T461" s="21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</row>
    <row r="462" spans="1:61" ht="13">
      <c r="A462" s="12"/>
      <c r="B462" s="10"/>
      <c r="H462" s="14"/>
      <c r="M462" s="21"/>
      <c r="N462" s="21"/>
      <c r="O462" s="21"/>
      <c r="P462" s="21"/>
      <c r="Q462" s="21"/>
      <c r="R462" s="21"/>
      <c r="S462" s="21"/>
      <c r="T462" s="21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</row>
    <row r="463" spans="1:61" ht="13">
      <c r="A463" s="12"/>
      <c r="B463" s="10"/>
      <c r="H463" s="14"/>
      <c r="M463" s="21"/>
      <c r="N463" s="21"/>
      <c r="O463" s="21"/>
      <c r="P463" s="21"/>
      <c r="Q463" s="21"/>
      <c r="R463" s="21"/>
      <c r="S463" s="21"/>
      <c r="T463" s="21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</row>
    <row r="464" spans="1:61" ht="13">
      <c r="A464" s="12"/>
      <c r="B464" s="10"/>
      <c r="H464" s="14"/>
      <c r="M464" s="21"/>
      <c r="N464" s="21"/>
      <c r="O464" s="21"/>
      <c r="P464" s="21"/>
      <c r="Q464" s="21"/>
      <c r="R464" s="21"/>
      <c r="S464" s="21"/>
      <c r="T464" s="21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</row>
    <row r="465" spans="1:61" ht="13">
      <c r="A465" s="12"/>
      <c r="B465" s="10"/>
      <c r="H465" s="14"/>
      <c r="M465" s="21"/>
      <c r="N465" s="21"/>
      <c r="O465" s="21"/>
      <c r="P465" s="21"/>
      <c r="Q465" s="21"/>
      <c r="R465" s="21"/>
      <c r="S465" s="21"/>
      <c r="T465" s="21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</row>
    <row r="466" spans="1:61" ht="13">
      <c r="A466" s="12"/>
      <c r="B466" s="10"/>
      <c r="H466" s="14"/>
      <c r="M466" s="21"/>
      <c r="N466" s="21"/>
      <c r="O466" s="21"/>
      <c r="P466" s="21"/>
      <c r="Q466" s="21"/>
      <c r="R466" s="21"/>
      <c r="S466" s="21"/>
      <c r="T466" s="21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</row>
    <row r="467" spans="1:61" ht="13">
      <c r="A467" s="12"/>
      <c r="B467" s="10"/>
      <c r="H467" s="14"/>
      <c r="M467" s="21"/>
      <c r="N467" s="21"/>
      <c r="O467" s="21"/>
      <c r="P467" s="21"/>
      <c r="Q467" s="21"/>
      <c r="R467" s="21"/>
      <c r="S467" s="21"/>
      <c r="T467" s="21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</row>
    <row r="468" spans="1:61" ht="13">
      <c r="A468" s="12"/>
      <c r="B468" s="10"/>
      <c r="H468" s="14"/>
      <c r="M468" s="21"/>
      <c r="N468" s="21"/>
      <c r="O468" s="21"/>
      <c r="P468" s="21"/>
      <c r="Q468" s="21"/>
      <c r="R468" s="21"/>
      <c r="S468" s="21"/>
      <c r="T468" s="21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</row>
    <row r="469" spans="1:61" ht="13">
      <c r="A469" s="12"/>
      <c r="B469" s="10"/>
      <c r="H469" s="14"/>
      <c r="M469" s="21"/>
      <c r="N469" s="21"/>
      <c r="O469" s="21"/>
      <c r="P469" s="21"/>
      <c r="Q469" s="21"/>
      <c r="R469" s="21"/>
      <c r="S469" s="21"/>
      <c r="T469" s="21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</row>
    <row r="470" spans="1:61" ht="13">
      <c r="A470" s="12"/>
      <c r="B470" s="10"/>
      <c r="H470" s="14"/>
      <c r="M470" s="21"/>
      <c r="N470" s="21"/>
      <c r="O470" s="21"/>
      <c r="P470" s="21"/>
      <c r="Q470" s="21"/>
      <c r="R470" s="21"/>
      <c r="S470" s="21"/>
      <c r="T470" s="21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</row>
    <row r="471" spans="1:61" ht="13">
      <c r="A471" s="12"/>
      <c r="B471" s="10"/>
      <c r="H471" s="14"/>
      <c r="M471" s="21"/>
      <c r="N471" s="21"/>
      <c r="O471" s="21"/>
      <c r="P471" s="21"/>
      <c r="Q471" s="21"/>
      <c r="R471" s="21"/>
      <c r="S471" s="21"/>
      <c r="T471" s="21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</row>
    <row r="472" spans="1:61" ht="13">
      <c r="A472" s="12"/>
      <c r="B472" s="10"/>
      <c r="H472" s="14"/>
      <c r="M472" s="21"/>
      <c r="N472" s="21"/>
      <c r="O472" s="21"/>
      <c r="P472" s="21"/>
      <c r="Q472" s="21"/>
      <c r="R472" s="21"/>
      <c r="S472" s="21"/>
      <c r="T472" s="21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</row>
    <row r="473" spans="1:61" ht="13">
      <c r="A473" s="12"/>
      <c r="B473" s="10"/>
      <c r="H473" s="14"/>
      <c r="M473" s="21"/>
      <c r="N473" s="21"/>
      <c r="O473" s="21"/>
      <c r="P473" s="21"/>
      <c r="Q473" s="21"/>
      <c r="R473" s="21"/>
      <c r="S473" s="21"/>
      <c r="T473" s="21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</row>
    <row r="474" spans="1:61" ht="13">
      <c r="A474" s="12"/>
      <c r="B474" s="10"/>
      <c r="H474" s="14"/>
      <c r="M474" s="21"/>
      <c r="N474" s="21"/>
      <c r="O474" s="21"/>
      <c r="P474" s="21"/>
      <c r="Q474" s="21"/>
      <c r="R474" s="21"/>
      <c r="S474" s="21"/>
      <c r="T474" s="21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</row>
    <row r="475" spans="1:61" ht="13">
      <c r="A475" s="12"/>
      <c r="B475" s="10"/>
      <c r="H475" s="14"/>
      <c r="M475" s="21"/>
      <c r="N475" s="21"/>
      <c r="O475" s="21"/>
      <c r="P475" s="21"/>
      <c r="Q475" s="21"/>
      <c r="R475" s="21"/>
      <c r="S475" s="21"/>
      <c r="T475" s="21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</row>
    <row r="476" spans="1:61" ht="13">
      <c r="A476" s="12"/>
      <c r="B476" s="10"/>
      <c r="H476" s="14"/>
      <c r="M476" s="21"/>
      <c r="N476" s="21"/>
      <c r="O476" s="21"/>
      <c r="P476" s="21"/>
      <c r="Q476" s="21"/>
      <c r="R476" s="21"/>
      <c r="S476" s="21"/>
      <c r="T476" s="21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</row>
    <row r="477" spans="1:61" ht="13">
      <c r="A477" s="12"/>
      <c r="B477" s="10"/>
      <c r="H477" s="14"/>
      <c r="M477" s="21"/>
      <c r="N477" s="21"/>
      <c r="O477" s="21"/>
      <c r="P477" s="21"/>
      <c r="Q477" s="21"/>
      <c r="R477" s="21"/>
      <c r="S477" s="21"/>
      <c r="T477" s="21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</row>
    <row r="478" spans="1:61" ht="13">
      <c r="A478" s="12"/>
      <c r="B478" s="10"/>
      <c r="H478" s="14"/>
      <c r="M478" s="21"/>
      <c r="N478" s="21"/>
      <c r="O478" s="21"/>
      <c r="P478" s="21"/>
      <c r="Q478" s="21"/>
      <c r="R478" s="21"/>
      <c r="S478" s="21"/>
      <c r="T478" s="21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</row>
    <row r="479" spans="1:61" ht="13">
      <c r="A479" s="12"/>
      <c r="B479" s="10"/>
      <c r="H479" s="14"/>
      <c r="M479" s="21"/>
      <c r="N479" s="21"/>
      <c r="O479" s="21"/>
      <c r="P479" s="21"/>
      <c r="Q479" s="21"/>
      <c r="R479" s="21"/>
      <c r="S479" s="21"/>
      <c r="T479" s="21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</row>
    <row r="480" spans="1:61" ht="13">
      <c r="A480" s="12"/>
      <c r="B480" s="10"/>
      <c r="H480" s="14"/>
      <c r="M480" s="21"/>
      <c r="N480" s="21"/>
      <c r="O480" s="21"/>
      <c r="P480" s="21"/>
      <c r="Q480" s="21"/>
      <c r="R480" s="21"/>
      <c r="S480" s="21"/>
      <c r="T480" s="21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</row>
    <row r="481" spans="1:61" ht="13">
      <c r="A481" s="12"/>
      <c r="B481" s="10"/>
      <c r="H481" s="14"/>
      <c r="M481" s="21"/>
      <c r="N481" s="21"/>
      <c r="O481" s="21"/>
      <c r="P481" s="21"/>
      <c r="Q481" s="21"/>
      <c r="R481" s="21"/>
      <c r="S481" s="21"/>
      <c r="T481" s="21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</row>
    <row r="482" spans="1:61" ht="13">
      <c r="A482" s="12"/>
      <c r="B482" s="10"/>
      <c r="H482" s="14"/>
      <c r="M482" s="21"/>
      <c r="N482" s="21"/>
      <c r="O482" s="21"/>
      <c r="P482" s="21"/>
      <c r="Q482" s="21"/>
      <c r="R482" s="21"/>
      <c r="S482" s="21"/>
      <c r="T482" s="21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</row>
    <row r="483" spans="1:61" ht="13">
      <c r="A483" s="12"/>
      <c r="B483" s="10"/>
      <c r="H483" s="14"/>
      <c r="M483" s="21"/>
      <c r="N483" s="21"/>
      <c r="O483" s="21"/>
      <c r="P483" s="21"/>
      <c r="Q483" s="21"/>
      <c r="R483" s="21"/>
      <c r="S483" s="21"/>
      <c r="T483" s="21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</row>
    <row r="484" spans="1:61" ht="13">
      <c r="A484" s="12"/>
      <c r="B484" s="10"/>
      <c r="H484" s="14"/>
      <c r="M484" s="21"/>
      <c r="N484" s="21"/>
      <c r="O484" s="21"/>
      <c r="P484" s="21"/>
      <c r="Q484" s="21"/>
      <c r="R484" s="21"/>
      <c r="S484" s="21"/>
      <c r="T484" s="21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</row>
    <row r="485" spans="1:61" ht="13">
      <c r="A485" s="12"/>
      <c r="B485" s="10"/>
      <c r="H485" s="14"/>
      <c r="M485" s="21"/>
      <c r="N485" s="21"/>
      <c r="O485" s="21"/>
      <c r="P485" s="21"/>
      <c r="Q485" s="21"/>
      <c r="R485" s="21"/>
      <c r="S485" s="21"/>
      <c r="T485" s="21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</row>
    <row r="486" spans="1:61" ht="13">
      <c r="A486" s="12"/>
      <c r="B486" s="10"/>
      <c r="H486" s="14"/>
      <c r="M486" s="21"/>
      <c r="N486" s="21"/>
      <c r="O486" s="21"/>
      <c r="P486" s="21"/>
      <c r="Q486" s="21"/>
      <c r="R486" s="21"/>
      <c r="S486" s="21"/>
      <c r="T486" s="21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</row>
    <row r="487" spans="1:61" ht="13">
      <c r="A487" s="12"/>
      <c r="B487" s="10"/>
      <c r="H487" s="14"/>
      <c r="M487" s="21"/>
      <c r="N487" s="21"/>
      <c r="O487" s="21"/>
      <c r="P487" s="21"/>
      <c r="Q487" s="21"/>
      <c r="R487" s="21"/>
      <c r="S487" s="21"/>
      <c r="T487" s="21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</row>
    <row r="488" spans="1:61" ht="13">
      <c r="A488" s="12"/>
      <c r="B488" s="10"/>
      <c r="H488" s="14"/>
      <c r="M488" s="21"/>
      <c r="N488" s="21"/>
      <c r="O488" s="21"/>
      <c r="P488" s="21"/>
      <c r="Q488" s="21"/>
      <c r="R488" s="21"/>
      <c r="S488" s="21"/>
      <c r="T488" s="21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</row>
    <row r="489" spans="1:61" ht="13">
      <c r="A489" s="12"/>
      <c r="B489" s="10"/>
      <c r="H489" s="14"/>
      <c r="M489" s="21"/>
      <c r="N489" s="21"/>
      <c r="O489" s="21"/>
      <c r="P489" s="21"/>
      <c r="Q489" s="21"/>
      <c r="R489" s="21"/>
      <c r="S489" s="21"/>
      <c r="T489" s="21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</row>
    <row r="490" spans="1:61" ht="13">
      <c r="A490" s="12"/>
      <c r="B490" s="10"/>
      <c r="H490" s="14"/>
      <c r="M490" s="21"/>
      <c r="N490" s="21"/>
      <c r="O490" s="21"/>
      <c r="P490" s="21"/>
      <c r="Q490" s="21"/>
      <c r="R490" s="21"/>
      <c r="S490" s="21"/>
      <c r="T490" s="21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</row>
    <row r="491" spans="1:61" ht="13">
      <c r="A491" s="12"/>
      <c r="B491" s="10"/>
      <c r="H491" s="14"/>
      <c r="M491" s="21"/>
      <c r="N491" s="21"/>
      <c r="O491" s="21"/>
      <c r="P491" s="21"/>
      <c r="Q491" s="21"/>
      <c r="R491" s="21"/>
      <c r="S491" s="21"/>
      <c r="T491" s="21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</row>
    <row r="492" spans="1:61" ht="13">
      <c r="A492" s="12"/>
      <c r="B492" s="10"/>
      <c r="H492" s="14"/>
      <c r="M492" s="21"/>
      <c r="N492" s="21"/>
      <c r="O492" s="21"/>
      <c r="P492" s="21"/>
      <c r="Q492" s="21"/>
      <c r="R492" s="21"/>
      <c r="S492" s="21"/>
      <c r="T492" s="21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</row>
    <row r="493" spans="1:61" ht="13">
      <c r="A493" s="12"/>
      <c r="B493" s="10"/>
      <c r="H493" s="14"/>
      <c r="M493" s="21"/>
      <c r="N493" s="21"/>
      <c r="O493" s="21"/>
      <c r="P493" s="21"/>
      <c r="Q493" s="21"/>
      <c r="R493" s="21"/>
      <c r="S493" s="21"/>
      <c r="T493" s="21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</row>
    <row r="494" spans="1:61" ht="13">
      <c r="A494" s="12"/>
      <c r="B494" s="10"/>
      <c r="H494" s="14"/>
      <c r="M494" s="21"/>
      <c r="N494" s="21"/>
      <c r="O494" s="21"/>
      <c r="P494" s="21"/>
      <c r="Q494" s="21"/>
      <c r="R494" s="21"/>
      <c r="S494" s="21"/>
      <c r="T494" s="21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</row>
    <row r="495" spans="1:61" ht="13">
      <c r="A495" s="12"/>
      <c r="B495" s="10"/>
      <c r="H495" s="14"/>
      <c r="M495" s="21"/>
      <c r="N495" s="21"/>
      <c r="O495" s="21"/>
      <c r="P495" s="21"/>
      <c r="Q495" s="21"/>
      <c r="R495" s="21"/>
      <c r="S495" s="21"/>
      <c r="T495" s="21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</row>
    <row r="496" spans="1:61" ht="13">
      <c r="A496" s="12"/>
      <c r="B496" s="10"/>
      <c r="H496" s="14"/>
      <c r="M496" s="21"/>
      <c r="N496" s="21"/>
      <c r="O496" s="21"/>
      <c r="P496" s="21"/>
      <c r="Q496" s="21"/>
      <c r="R496" s="21"/>
      <c r="S496" s="21"/>
      <c r="T496" s="21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</row>
    <row r="497" spans="1:61" ht="13">
      <c r="A497" s="12"/>
      <c r="B497" s="10"/>
      <c r="H497" s="14"/>
      <c r="M497" s="21"/>
      <c r="N497" s="21"/>
      <c r="O497" s="21"/>
      <c r="P497" s="21"/>
      <c r="Q497" s="21"/>
      <c r="R497" s="21"/>
      <c r="S497" s="21"/>
      <c r="T497" s="21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</row>
    <row r="498" spans="1:61" ht="13">
      <c r="A498" s="12"/>
      <c r="B498" s="10"/>
      <c r="H498" s="14"/>
      <c r="M498" s="21"/>
      <c r="N498" s="21"/>
      <c r="O498" s="21"/>
      <c r="P498" s="21"/>
      <c r="Q498" s="21"/>
      <c r="R498" s="21"/>
      <c r="S498" s="21"/>
      <c r="T498" s="21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</row>
    <row r="499" spans="1:61" ht="13">
      <c r="A499" s="12"/>
      <c r="B499" s="10"/>
      <c r="H499" s="14"/>
      <c r="M499" s="21"/>
      <c r="N499" s="21"/>
      <c r="O499" s="21"/>
      <c r="P499" s="21"/>
      <c r="Q499" s="21"/>
      <c r="R499" s="21"/>
      <c r="S499" s="21"/>
      <c r="T499" s="21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</row>
    <row r="500" spans="1:61" ht="13">
      <c r="A500" s="12"/>
      <c r="B500" s="10"/>
      <c r="H500" s="14"/>
      <c r="M500" s="21"/>
      <c r="N500" s="21"/>
      <c r="O500" s="21"/>
      <c r="P500" s="21"/>
      <c r="Q500" s="21"/>
      <c r="R500" s="21"/>
      <c r="S500" s="21"/>
      <c r="T500" s="21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</row>
    <row r="501" spans="1:61" ht="13">
      <c r="A501" s="12"/>
      <c r="B501" s="10"/>
      <c r="H501" s="14"/>
      <c r="M501" s="21"/>
      <c r="N501" s="21"/>
      <c r="O501" s="21"/>
      <c r="P501" s="21"/>
      <c r="Q501" s="21"/>
      <c r="R501" s="21"/>
      <c r="S501" s="21"/>
      <c r="T501" s="21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</row>
    <row r="502" spans="1:61" ht="13">
      <c r="A502" s="12"/>
      <c r="B502" s="10"/>
      <c r="H502" s="14"/>
      <c r="M502" s="21"/>
      <c r="N502" s="21"/>
      <c r="O502" s="21"/>
      <c r="P502" s="21"/>
      <c r="Q502" s="21"/>
      <c r="R502" s="21"/>
      <c r="S502" s="21"/>
      <c r="T502" s="21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</row>
    <row r="503" spans="1:61" ht="13">
      <c r="A503" s="12"/>
      <c r="B503" s="10"/>
      <c r="H503" s="14"/>
      <c r="M503" s="21"/>
      <c r="N503" s="21"/>
      <c r="O503" s="21"/>
      <c r="P503" s="21"/>
      <c r="Q503" s="21"/>
      <c r="R503" s="21"/>
      <c r="S503" s="21"/>
      <c r="T503" s="21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</row>
    <row r="504" spans="1:61" ht="13">
      <c r="A504" s="12"/>
      <c r="B504" s="10"/>
      <c r="H504" s="14"/>
      <c r="M504" s="21"/>
      <c r="N504" s="21"/>
      <c r="O504" s="21"/>
      <c r="P504" s="21"/>
      <c r="Q504" s="21"/>
      <c r="R504" s="21"/>
      <c r="S504" s="21"/>
      <c r="T504" s="21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</row>
    <row r="505" spans="1:61" ht="13">
      <c r="A505" s="12"/>
      <c r="B505" s="10"/>
      <c r="H505" s="14"/>
      <c r="M505" s="21"/>
      <c r="N505" s="21"/>
      <c r="O505" s="21"/>
      <c r="P505" s="21"/>
      <c r="Q505" s="21"/>
      <c r="R505" s="21"/>
      <c r="S505" s="21"/>
      <c r="T505" s="21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</row>
    <row r="506" spans="1:61" ht="13">
      <c r="A506" s="12"/>
      <c r="B506" s="10"/>
      <c r="H506" s="14"/>
      <c r="M506" s="21"/>
      <c r="N506" s="21"/>
      <c r="O506" s="21"/>
      <c r="P506" s="21"/>
      <c r="Q506" s="21"/>
      <c r="R506" s="21"/>
      <c r="S506" s="21"/>
      <c r="T506" s="21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</row>
    <row r="507" spans="1:61" ht="13">
      <c r="A507" s="12"/>
      <c r="B507" s="10"/>
      <c r="H507" s="14"/>
      <c r="M507" s="21"/>
      <c r="N507" s="21"/>
      <c r="O507" s="21"/>
      <c r="P507" s="21"/>
      <c r="Q507" s="21"/>
      <c r="R507" s="21"/>
      <c r="S507" s="21"/>
      <c r="T507" s="21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</row>
    <row r="508" spans="1:61" ht="13">
      <c r="A508" s="12"/>
      <c r="B508" s="10"/>
      <c r="H508" s="14"/>
      <c r="M508" s="21"/>
      <c r="N508" s="21"/>
      <c r="O508" s="21"/>
      <c r="P508" s="21"/>
      <c r="Q508" s="21"/>
      <c r="R508" s="21"/>
      <c r="S508" s="21"/>
      <c r="T508" s="21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</row>
    <row r="509" spans="1:61" ht="13">
      <c r="A509" s="12"/>
      <c r="B509" s="10"/>
      <c r="H509" s="14"/>
      <c r="M509" s="21"/>
      <c r="N509" s="21"/>
      <c r="O509" s="21"/>
      <c r="P509" s="21"/>
      <c r="Q509" s="21"/>
      <c r="R509" s="21"/>
      <c r="S509" s="21"/>
      <c r="T509" s="21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</row>
    <row r="510" spans="1:61" ht="13">
      <c r="A510" s="12"/>
      <c r="B510" s="10"/>
      <c r="H510" s="14"/>
      <c r="M510" s="21"/>
      <c r="N510" s="21"/>
      <c r="O510" s="21"/>
      <c r="P510" s="21"/>
      <c r="Q510" s="21"/>
      <c r="R510" s="21"/>
      <c r="S510" s="21"/>
      <c r="T510" s="21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</row>
    <row r="511" spans="1:61" ht="13">
      <c r="A511" s="12"/>
      <c r="B511" s="10"/>
      <c r="H511" s="14"/>
      <c r="M511" s="21"/>
      <c r="N511" s="21"/>
      <c r="O511" s="21"/>
      <c r="P511" s="21"/>
      <c r="Q511" s="21"/>
      <c r="R511" s="21"/>
      <c r="S511" s="21"/>
      <c r="T511" s="21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</row>
    <row r="512" spans="1:61" ht="13">
      <c r="A512" s="12"/>
      <c r="B512" s="10"/>
      <c r="H512" s="14"/>
      <c r="M512" s="21"/>
      <c r="N512" s="21"/>
      <c r="O512" s="21"/>
      <c r="P512" s="21"/>
      <c r="Q512" s="21"/>
      <c r="R512" s="21"/>
      <c r="S512" s="21"/>
      <c r="T512" s="21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</row>
    <row r="513" spans="1:61" ht="13">
      <c r="A513" s="12"/>
      <c r="B513" s="10"/>
      <c r="H513" s="14"/>
      <c r="M513" s="21"/>
      <c r="N513" s="21"/>
      <c r="O513" s="21"/>
      <c r="P513" s="21"/>
      <c r="Q513" s="21"/>
      <c r="R513" s="21"/>
      <c r="S513" s="21"/>
      <c r="T513" s="21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</row>
    <row r="514" spans="1:61" ht="13">
      <c r="A514" s="12"/>
      <c r="B514" s="10"/>
      <c r="H514" s="14"/>
      <c r="M514" s="21"/>
      <c r="N514" s="21"/>
      <c r="O514" s="21"/>
      <c r="P514" s="21"/>
      <c r="Q514" s="21"/>
      <c r="R514" s="21"/>
      <c r="S514" s="21"/>
      <c r="T514" s="21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</row>
    <row r="515" spans="1:61" ht="13">
      <c r="A515" s="12"/>
      <c r="B515" s="10"/>
      <c r="H515" s="14"/>
      <c r="M515" s="21"/>
      <c r="N515" s="21"/>
      <c r="O515" s="21"/>
      <c r="P515" s="21"/>
      <c r="Q515" s="21"/>
      <c r="R515" s="21"/>
      <c r="S515" s="21"/>
      <c r="T515" s="21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</row>
    <row r="516" spans="1:61" ht="13">
      <c r="A516" s="12"/>
      <c r="B516" s="10"/>
      <c r="H516" s="14"/>
      <c r="M516" s="21"/>
      <c r="N516" s="21"/>
      <c r="O516" s="21"/>
      <c r="P516" s="21"/>
      <c r="Q516" s="21"/>
      <c r="R516" s="21"/>
      <c r="S516" s="21"/>
      <c r="T516" s="21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</row>
    <row r="517" spans="1:61" ht="13">
      <c r="A517" s="12"/>
      <c r="B517" s="10"/>
      <c r="H517" s="14"/>
      <c r="M517" s="21"/>
      <c r="N517" s="21"/>
      <c r="O517" s="21"/>
      <c r="P517" s="21"/>
      <c r="Q517" s="21"/>
      <c r="R517" s="21"/>
      <c r="S517" s="21"/>
      <c r="T517" s="21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</row>
    <row r="518" spans="1:61" ht="13">
      <c r="A518" s="12"/>
      <c r="B518" s="10"/>
      <c r="H518" s="14"/>
      <c r="M518" s="21"/>
      <c r="N518" s="21"/>
      <c r="O518" s="21"/>
      <c r="P518" s="21"/>
      <c r="Q518" s="21"/>
      <c r="R518" s="21"/>
      <c r="S518" s="21"/>
      <c r="T518" s="21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</row>
    <row r="519" spans="1:61" ht="13">
      <c r="A519" s="12"/>
      <c r="B519" s="10"/>
      <c r="H519" s="14"/>
      <c r="M519" s="21"/>
      <c r="N519" s="21"/>
      <c r="O519" s="21"/>
      <c r="P519" s="21"/>
      <c r="Q519" s="21"/>
      <c r="R519" s="21"/>
      <c r="S519" s="21"/>
      <c r="T519" s="21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</row>
    <row r="520" spans="1:61" ht="13">
      <c r="A520" s="12"/>
      <c r="B520" s="10"/>
      <c r="H520" s="14"/>
      <c r="M520" s="21"/>
      <c r="N520" s="21"/>
      <c r="O520" s="21"/>
      <c r="P520" s="21"/>
      <c r="Q520" s="21"/>
      <c r="R520" s="21"/>
      <c r="S520" s="21"/>
      <c r="T520" s="21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</row>
    <row r="521" spans="1:61" ht="13">
      <c r="A521" s="12"/>
      <c r="B521" s="10"/>
      <c r="H521" s="14"/>
      <c r="M521" s="21"/>
      <c r="N521" s="21"/>
      <c r="O521" s="21"/>
      <c r="P521" s="21"/>
      <c r="Q521" s="21"/>
      <c r="R521" s="21"/>
      <c r="S521" s="21"/>
      <c r="T521" s="21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</row>
    <row r="522" spans="1:61" ht="13">
      <c r="A522" s="12"/>
      <c r="B522" s="10"/>
      <c r="H522" s="14"/>
      <c r="M522" s="21"/>
      <c r="N522" s="21"/>
      <c r="O522" s="21"/>
      <c r="P522" s="21"/>
      <c r="Q522" s="21"/>
      <c r="R522" s="21"/>
      <c r="S522" s="21"/>
      <c r="T522" s="21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</row>
    <row r="523" spans="1:61" ht="13">
      <c r="A523" s="12"/>
      <c r="B523" s="10"/>
      <c r="H523" s="14"/>
      <c r="M523" s="21"/>
      <c r="N523" s="21"/>
      <c r="O523" s="21"/>
      <c r="P523" s="21"/>
      <c r="Q523" s="21"/>
      <c r="R523" s="21"/>
      <c r="S523" s="21"/>
      <c r="T523" s="21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</row>
    <row r="524" spans="1:61" ht="13">
      <c r="A524" s="12"/>
      <c r="B524" s="10"/>
      <c r="H524" s="14"/>
      <c r="M524" s="21"/>
      <c r="N524" s="21"/>
      <c r="O524" s="21"/>
      <c r="P524" s="21"/>
      <c r="Q524" s="21"/>
      <c r="R524" s="21"/>
      <c r="S524" s="21"/>
      <c r="T524" s="21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</row>
    <row r="525" spans="1:61" ht="13">
      <c r="A525" s="12"/>
      <c r="B525" s="10"/>
      <c r="H525" s="14"/>
      <c r="M525" s="21"/>
      <c r="N525" s="21"/>
      <c r="O525" s="21"/>
      <c r="P525" s="21"/>
      <c r="Q525" s="21"/>
      <c r="R525" s="21"/>
      <c r="S525" s="21"/>
      <c r="T525" s="21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</row>
    <row r="526" spans="1:61" ht="13">
      <c r="A526" s="12"/>
      <c r="B526" s="10"/>
      <c r="H526" s="14"/>
      <c r="M526" s="21"/>
      <c r="N526" s="21"/>
      <c r="O526" s="21"/>
      <c r="P526" s="21"/>
      <c r="Q526" s="21"/>
      <c r="R526" s="21"/>
      <c r="S526" s="21"/>
      <c r="T526" s="21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</row>
    <row r="527" spans="1:61" ht="13">
      <c r="A527" s="12"/>
      <c r="B527" s="10"/>
      <c r="H527" s="14"/>
      <c r="M527" s="21"/>
      <c r="N527" s="21"/>
      <c r="O527" s="21"/>
      <c r="P527" s="21"/>
      <c r="Q527" s="21"/>
      <c r="R527" s="21"/>
      <c r="S527" s="21"/>
      <c r="T527" s="21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</row>
    <row r="528" spans="1:61" ht="13">
      <c r="A528" s="12"/>
      <c r="B528" s="10"/>
      <c r="H528" s="14"/>
      <c r="M528" s="21"/>
      <c r="N528" s="21"/>
      <c r="O528" s="21"/>
      <c r="P528" s="21"/>
      <c r="Q528" s="21"/>
      <c r="R528" s="21"/>
      <c r="S528" s="21"/>
      <c r="T528" s="21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</row>
    <row r="529" spans="1:61" ht="13">
      <c r="A529" s="12"/>
      <c r="B529" s="10"/>
      <c r="H529" s="14"/>
      <c r="M529" s="21"/>
      <c r="N529" s="21"/>
      <c r="O529" s="21"/>
      <c r="P529" s="21"/>
      <c r="Q529" s="21"/>
      <c r="R529" s="21"/>
      <c r="S529" s="21"/>
      <c r="T529" s="21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</row>
    <row r="530" spans="1:61" ht="13">
      <c r="A530" s="12"/>
      <c r="B530" s="10"/>
      <c r="H530" s="14"/>
      <c r="M530" s="21"/>
      <c r="N530" s="21"/>
      <c r="O530" s="21"/>
      <c r="P530" s="21"/>
      <c r="Q530" s="21"/>
      <c r="R530" s="21"/>
      <c r="S530" s="21"/>
      <c r="T530" s="21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</row>
    <row r="531" spans="1:61" ht="13">
      <c r="A531" s="12"/>
      <c r="B531" s="10"/>
      <c r="H531" s="14"/>
      <c r="M531" s="21"/>
      <c r="N531" s="21"/>
      <c r="O531" s="21"/>
      <c r="P531" s="21"/>
      <c r="Q531" s="21"/>
      <c r="R531" s="21"/>
      <c r="S531" s="21"/>
      <c r="T531" s="21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</row>
    <row r="532" spans="1:61" ht="13">
      <c r="A532" s="12"/>
      <c r="B532" s="10"/>
      <c r="H532" s="14"/>
      <c r="M532" s="21"/>
      <c r="N532" s="21"/>
      <c r="O532" s="21"/>
      <c r="P532" s="21"/>
      <c r="Q532" s="21"/>
      <c r="R532" s="21"/>
      <c r="S532" s="21"/>
      <c r="T532" s="21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</row>
    <row r="533" spans="1:61" ht="13">
      <c r="A533" s="12"/>
      <c r="B533" s="10"/>
      <c r="H533" s="14"/>
      <c r="M533" s="21"/>
      <c r="N533" s="21"/>
      <c r="O533" s="21"/>
      <c r="P533" s="21"/>
      <c r="Q533" s="21"/>
      <c r="R533" s="21"/>
      <c r="S533" s="21"/>
      <c r="T533" s="21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</row>
    <row r="534" spans="1:61" ht="13">
      <c r="A534" s="12"/>
      <c r="B534" s="10"/>
      <c r="H534" s="14"/>
      <c r="M534" s="21"/>
      <c r="N534" s="21"/>
      <c r="O534" s="21"/>
      <c r="P534" s="21"/>
      <c r="Q534" s="21"/>
      <c r="R534" s="21"/>
      <c r="S534" s="21"/>
      <c r="T534" s="21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</row>
    <row r="535" spans="1:61" ht="13">
      <c r="A535" s="12"/>
      <c r="B535" s="10"/>
      <c r="H535" s="14"/>
      <c r="M535" s="21"/>
      <c r="N535" s="21"/>
      <c r="O535" s="21"/>
      <c r="P535" s="21"/>
      <c r="Q535" s="21"/>
      <c r="R535" s="21"/>
      <c r="S535" s="21"/>
      <c r="T535" s="21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</row>
    <row r="536" spans="1:61" ht="13">
      <c r="A536" s="12"/>
      <c r="B536" s="10"/>
      <c r="H536" s="14"/>
      <c r="M536" s="21"/>
      <c r="N536" s="21"/>
      <c r="O536" s="21"/>
      <c r="P536" s="21"/>
      <c r="Q536" s="21"/>
      <c r="R536" s="21"/>
      <c r="S536" s="21"/>
      <c r="T536" s="21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</row>
    <row r="537" spans="1:61" ht="13">
      <c r="A537" s="12"/>
      <c r="B537" s="10"/>
      <c r="H537" s="14"/>
      <c r="M537" s="21"/>
      <c r="N537" s="21"/>
      <c r="O537" s="21"/>
      <c r="P537" s="21"/>
      <c r="Q537" s="21"/>
      <c r="R537" s="21"/>
      <c r="S537" s="21"/>
      <c r="T537" s="21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</row>
    <row r="538" spans="1:61" ht="13">
      <c r="A538" s="12"/>
      <c r="B538" s="10"/>
      <c r="H538" s="14"/>
      <c r="M538" s="21"/>
      <c r="N538" s="21"/>
      <c r="O538" s="21"/>
      <c r="P538" s="21"/>
      <c r="Q538" s="21"/>
      <c r="R538" s="21"/>
      <c r="S538" s="21"/>
      <c r="T538" s="21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</row>
    <row r="539" spans="1:61" ht="13">
      <c r="A539" s="12"/>
      <c r="B539" s="10"/>
      <c r="H539" s="14"/>
      <c r="M539" s="21"/>
      <c r="N539" s="21"/>
      <c r="O539" s="21"/>
      <c r="P539" s="21"/>
      <c r="Q539" s="21"/>
      <c r="R539" s="21"/>
      <c r="S539" s="21"/>
      <c r="T539" s="21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</row>
    <row r="540" spans="1:61" ht="13">
      <c r="A540" s="12"/>
      <c r="B540" s="10"/>
      <c r="H540" s="14"/>
      <c r="M540" s="21"/>
      <c r="N540" s="21"/>
      <c r="O540" s="21"/>
      <c r="P540" s="21"/>
      <c r="Q540" s="21"/>
      <c r="R540" s="21"/>
      <c r="S540" s="21"/>
      <c r="T540" s="21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</row>
    <row r="541" spans="1:61" ht="13">
      <c r="A541" s="12"/>
      <c r="B541" s="10"/>
      <c r="H541" s="14"/>
      <c r="M541" s="21"/>
      <c r="N541" s="21"/>
      <c r="O541" s="21"/>
      <c r="P541" s="21"/>
      <c r="Q541" s="21"/>
      <c r="R541" s="21"/>
      <c r="S541" s="21"/>
      <c r="T541" s="21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</row>
    <row r="542" spans="1:61" ht="13">
      <c r="A542" s="12"/>
      <c r="B542" s="10"/>
      <c r="H542" s="14"/>
      <c r="M542" s="21"/>
      <c r="N542" s="21"/>
      <c r="O542" s="21"/>
      <c r="P542" s="21"/>
      <c r="Q542" s="21"/>
      <c r="R542" s="21"/>
      <c r="S542" s="21"/>
      <c r="T542" s="21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</row>
    <row r="543" spans="1:61" ht="13">
      <c r="A543" s="12"/>
      <c r="B543" s="10"/>
      <c r="H543" s="14"/>
      <c r="M543" s="21"/>
      <c r="N543" s="21"/>
      <c r="O543" s="21"/>
      <c r="P543" s="21"/>
      <c r="Q543" s="21"/>
      <c r="R543" s="21"/>
      <c r="S543" s="21"/>
      <c r="T543" s="21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</row>
    <row r="544" spans="1:61" ht="13">
      <c r="A544" s="12"/>
      <c r="B544" s="10"/>
      <c r="H544" s="14"/>
      <c r="M544" s="21"/>
      <c r="N544" s="21"/>
      <c r="O544" s="21"/>
      <c r="P544" s="21"/>
      <c r="Q544" s="21"/>
      <c r="R544" s="21"/>
      <c r="S544" s="21"/>
      <c r="T544" s="21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</row>
    <row r="545" spans="1:61" ht="13">
      <c r="A545" s="12"/>
      <c r="B545" s="10"/>
      <c r="H545" s="14"/>
      <c r="M545" s="21"/>
      <c r="N545" s="21"/>
      <c r="O545" s="21"/>
      <c r="P545" s="21"/>
      <c r="Q545" s="21"/>
      <c r="R545" s="21"/>
      <c r="S545" s="21"/>
      <c r="T545" s="21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</row>
    <row r="546" spans="1:61" ht="13">
      <c r="A546" s="12"/>
      <c r="B546" s="10"/>
      <c r="H546" s="14"/>
      <c r="M546" s="21"/>
      <c r="N546" s="21"/>
      <c r="O546" s="21"/>
      <c r="P546" s="21"/>
      <c r="Q546" s="21"/>
      <c r="R546" s="21"/>
      <c r="S546" s="21"/>
      <c r="T546" s="21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</row>
    <row r="547" spans="1:61" ht="13">
      <c r="A547" s="12"/>
      <c r="B547" s="10"/>
      <c r="H547" s="14"/>
      <c r="M547" s="21"/>
      <c r="N547" s="21"/>
      <c r="O547" s="21"/>
      <c r="P547" s="21"/>
      <c r="Q547" s="21"/>
      <c r="R547" s="21"/>
      <c r="S547" s="21"/>
      <c r="T547" s="21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</row>
    <row r="548" spans="1:61" ht="13">
      <c r="A548" s="12"/>
      <c r="B548" s="10"/>
      <c r="H548" s="14"/>
      <c r="M548" s="21"/>
      <c r="N548" s="21"/>
      <c r="O548" s="21"/>
      <c r="P548" s="21"/>
      <c r="Q548" s="21"/>
      <c r="R548" s="21"/>
      <c r="S548" s="21"/>
      <c r="T548" s="21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</row>
    <row r="549" spans="1:61" ht="13">
      <c r="A549" s="12"/>
      <c r="B549" s="10"/>
      <c r="H549" s="14"/>
      <c r="M549" s="21"/>
      <c r="N549" s="21"/>
      <c r="O549" s="21"/>
      <c r="P549" s="21"/>
      <c r="Q549" s="21"/>
      <c r="R549" s="21"/>
      <c r="S549" s="21"/>
      <c r="T549" s="21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</row>
    <row r="550" spans="1:61" ht="13">
      <c r="A550" s="12"/>
      <c r="B550" s="10"/>
      <c r="H550" s="14"/>
      <c r="M550" s="21"/>
      <c r="N550" s="21"/>
      <c r="O550" s="21"/>
      <c r="P550" s="21"/>
      <c r="Q550" s="21"/>
      <c r="R550" s="21"/>
      <c r="S550" s="21"/>
      <c r="T550" s="21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</row>
    <row r="551" spans="1:61" ht="13">
      <c r="A551" s="12"/>
      <c r="B551" s="10"/>
      <c r="H551" s="14"/>
      <c r="M551" s="21"/>
      <c r="N551" s="21"/>
      <c r="O551" s="21"/>
      <c r="P551" s="21"/>
      <c r="Q551" s="21"/>
      <c r="R551" s="21"/>
      <c r="S551" s="21"/>
      <c r="T551" s="21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</row>
    <row r="552" spans="1:61" ht="13">
      <c r="A552" s="12"/>
      <c r="B552" s="10"/>
      <c r="H552" s="14"/>
      <c r="M552" s="21"/>
      <c r="N552" s="21"/>
      <c r="O552" s="21"/>
      <c r="P552" s="21"/>
      <c r="Q552" s="21"/>
      <c r="R552" s="21"/>
      <c r="S552" s="21"/>
      <c r="T552" s="21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</row>
    <row r="553" spans="1:61" ht="13">
      <c r="A553" s="12"/>
      <c r="B553" s="10"/>
      <c r="H553" s="14"/>
      <c r="M553" s="21"/>
      <c r="N553" s="21"/>
      <c r="O553" s="21"/>
      <c r="P553" s="21"/>
      <c r="Q553" s="21"/>
      <c r="R553" s="21"/>
      <c r="S553" s="21"/>
      <c r="T553" s="21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</row>
    <row r="554" spans="1:61" ht="13">
      <c r="A554" s="12"/>
      <c r="B554" s="10"/>
      <c r="H554" s="14"/>
      <c r="M554" s="21"/>
      <c r="N554" s="21"/>
      <c r="O554" s="21"/>
      <c r="P554" s="21"/>
      <c r="Q554" s="21"/>
      <c r="R554" s="21"/>
      <c r="S554" s="21"/>
      <c r="T554" s="21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</row>
    <row r="555" spans="1:61" ht="13">
      <c r="A555" s="12"/>
      <c r="B555" s="10"/>
      <c r="H555" s="14"/>
      <c r="M555" s="21"/>
      <c r="N555" s="21"/>
      <c r="O555" s="21"/>
      <c r="P555" s="21"/>
      <c r="Q555" s="21"/>
      <c r="R555" s="21"/>
      <c r="S555" s="21"/>
      <c r="T555" s="21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</row>
    <row r="556" spans="1:61" ht="13">
      <c r="A556" s="12"/>
      <c r="B556" s="10"/>
      <c r="H556" s="14"/>
      <c r="M556" s="21"/>
      <c r="N556" s="21"/>
      <c r="O556" s="21"/>
      <c r="P556" s="21"/>
      <c r="Q556" s="21"/>
      <c r="R556" s="21"/>
      <c r="S556" s="21"/>
      <c r="T556" s="21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</row>
    <row r="557" spans="1:61" ht="13">
      <c r="A557" s="12"/>
      <c r="B557" s="10"/>
      <c r="H557" s="14"/>
      <c r="M557" s="21"/>
      <c r="N557" s="21"/>
      <c r="O557" s="21"/>
      <c r="P557" s="21"/>
      <c r="Q557" s="21"/>
      <c r="R557" s="21"/>
      <c r="S557" s="21"/>
      <c r="T557" s="21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</row>
    <row r="558" spans="1:61" ht="13">
      <c r="A558" s="12"/>
      <c r="B558" s="10"/>
      <c r="H558" s="14"/>
      <c r="M558" s="21"/>
      <c r="N558" s="21"/>
      <c r="O558" s="21"/>
      <c r="P558" s="21"/>
      <c r="Q558" s="21"/>
      <c r="R558" s="21"/>
      <c r="S558" s="21"/>
      <c r="T558" s="21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</row>
    <row r="559" spans="1:61" ht="13">
      <c r="A559" s="12"/>
      <c r="B559" s="10"/>
      <c r="H559" s="14"/>
      <c r="M559" s="21"/>
      <c r="N559" s="21"/>
      <c r="O559" s="21"/>
      <c r="P559" s="21"/>
      <c r="Q559" s="21"/>
      <c r="R559" s="21"/>
      <c r="S559" s="21"/>
      <c r="T559" s="21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</row>
    <row r="560" spans="1:61" ht="13">
      <c r="A560" s="12"/>
      <c r="B560" s="10"/>
      <c r="H560" s="14"/>
      <c r="M560" s="21"/>
      <c r="N560" s="21"/>
      <c r="O560" s="21"/>
      <c r="P560" s="21"/>
      <c r="Q560" s="21"/>
      <c r="R560" s="21"/>
      <c r="S560" s="21"/>
      <c r="T560" s="21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</row>
    <row r="561" spans="1:61" ht="13">
      <c r="A561" s="12"/>
      <c r="B561" s="10"/>
      <c r="H561" s="14"/>
      <c r="M561" s="21"/>
      <c r="N561" s="21"/>
      <c r="O561" s="21"/>
      <c r="P561" s="21"/>
      <c r="Q561" s="21"/>
      <c r="R561" s="21"/>
      <c r="S561" s="21"/>
      <c r="T561" s="21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</row>
    <row r="562" spans="1:61" ht="13">
      <c r="A562" s="12"/>
      <c r="B562" s="10"/>
      <c r="H562" s="14"/>
      <c r="M562" s="21"/>
      <c r="N562" s="21"/>
      <c r="O562" s="21"/>
      <c r="P562" s="21"/>
      <c r="Q562" s="21"/>
      <c r="R562" s="21"/>
      <c r="S562" s="21"/>
      <c r="T562" s="21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</row>
    <row r="563" spans="1:61" ht="13">
      <c r="A563" s="12"/>
      <c r="B563" s="10"/>
      <c r="H563" s="14"/>
      <c r="M563" s="21"/>
      <c r="N563" s="21"/>
      <c r="O563" s="21"/>
      <c r="P563" s="21"/>
      <c r="Q563" s="21"/>
      <c r="R563" s="21"/>
      <c r="S563" s="21"/>
      <c r="T563" s="21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</row>
    <row r="564" spans="1:61" ht="13">
      <c r="A564" s="12"/>
      <c r="B564" s="10"/>
      <c r="H564" s="14"/>
      <c r="M564" s="21"/>
      <c r="N564" s="21"/>
      <c r="O564" s="21"/>
      <c r="P564" s="21"/>
      <c r="Q564" s="21"/>
      <c r="R564" s="21"/>
      <c r="S564" s="21"/>
      <c r="T564" s="21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</row>
    <row r="565" spans="1:61" ht="13">
      <c r="A565" s="12"/>
      <c r="B565" s="10"/>
      <c r="H565" s="14"/>
      <c r="M565" s="21"/>
      <c r="N565" s="21"/>
      <c r="O565" s="21"/>
      <c r="P565" s="21"/>
      <c r="Q565" s="21"/>
      <c r="R565" s="21"/>
      <c r="S565" s="21"/>
      <c r="T565" s="21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</row>
    <row r="566" spans="1:61" ht="13">
      <c r="A566" s="12"/>
      <c r="B566" s="10"/>
      <c r="H566" s="14"/>
      <c r="M566" s="21"/>
      <c r="N566" s="21"/>
      <c r="O566" s="21"/>
      <c r="P566" s="21"/>
      <c r="Q566" s="21"/>
      <c r="R566" s="21"/>
      <c r="S566" s="21"/>
      <c r="T566" s="21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</row>
    <row r="567" spans="1:61" ht="13">
      <c r="A567" s="12"/>
      <c r="B567" s="10"/>
      <c r="H567" s="14"/>
      <c r="M567" s="21"/>
      <c r="N567" s="21"/>
      <c r="O567" s="21"/>
      <c r="P567" s="21"/>
      <c r="Q567" s="21"/>
      <c r="R567" s="21"/>
      <c r="S567" s="21"/>
      <c r="T567" s="21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</row>
    <row r="568" spans="1:61" ht="13">
      <c r="A568" s="12"/>
      <c r="B568" s="10"/>
      <c r="H568" s="14"/>
      <c r="M568" s="21"/>
      <c r="N568" s="21"/>
      <c r="O568" s="21"/>
      <c r="P568" s="21"/>
      <c r="Q568" s="21"/>
      <c r="R568" s="21"/>
      <c r="S568" s="21"/>
      <c r="T568" s="21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</row>
    <row r="569" spans="1:61" ht="13">
      <c r="A569" s="12"/>
      <c r="B569" s="10"/>
      <c r="H569" s="14"/>
      <c r="M569" s="21"/>
      <c r="N569" s="21"/>
      <c r="O569" s="21"/>
      <c r="P569" s="21"/>
      <c r="Q569" s="21"/>
      <c r="R569" s="21"/>
      <c r="S569" s="21"/>
      <c r="T569" s="21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</row>
    <row r="570" spans="1:61" ht="13">
      <c r="A570" s="12"/>
      <c r="B570" s="10"/>
      <c r="H570" s="14"/>
      <c r="M570" s="21"/>
      <c r="N570" s="21"/>
      <c r="O570" s="21"/>
      <c r="P570" s="21"/>
      <c r="Q570" s="21"/>
      <c r="R570" s="21"/>
      <c r="S570" s="21"/>
      <c r="T570" s="21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</row>
    <row r="571" spans="1:61" ht="13">
      <c r="A571" s="12"/>
      <c r="B571" s="10"/>
      <c r="H571" s="14"/>
      <c r="M571" s="21"/>
      <c r="N571" s="21"/>
      <c r="O571" s="21"/>
      <c r="P571" s="21"/>
      <c r="Q571" s="21"/>
      <c r="R571" s="21"/>
      <c r="S571" s="21"/>
      <c r="T571" s="21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</row>
    <row r="572" spans="1:61" ht="13">
      <c r="A572" s="12"/>
      <c r="B572" s="10"/>
      <c r="H572" s="14"/>
      <c r="M572" s="21"/>
      <c r="N572" s="21"/>
      <c r="O572" s="21"/>
      <c r="P572" s="21"/>
      <c r="Q572" s="21"/>
      <c r="R572" s="21"/>
      <c r="S572" s="21"/>
      <c r="T572" s="21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</row>
    <row r="573" spans="1:61" ht="13">
      <c r="A573" s="12"/>
      <c r="B573" s="10"/>
      <c r="H573" s="14"/>
      <c r="M573" s="21"/>
      <c r="N573" s="21"/>
      <c r="O573" s="21"/>
      <c r="P573" s="21"/>
      <c r="Q573" s="21"/>
      <c r="R573" s="21"/>
      <c r="S573" s="21"/>
      <c r="T573" s="21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</row>
    <row r="574" spans="1:61" ht="13">
      <c r="A574" s="12"/>
      <c r="B574" s="10"/>
      <c r="H574" s="14"/>
      <c r="M574" s="21"/>
      <c r="N574" s="21"/>
      <c r="O574" s="21"/>
      <c r="P574" s="21"/>
      <c r="Q574" s="21"/>
      <c r="R574" s="21"/>
      <c r="S574" s="21"/>
      <c r="T574" s="21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</row>
    <row r="575" spans="1:61" ht="13">
      <c r="A575" s="12"/>
      <c r="B575" s="10"/>
      <c r="H575" s="14"/>
      <c r="M575" s="21"/>
      <c r="N575" s="21"/>
      <c r="O575" s="21"/>
      <c r="P575" s="21"/>
      <c r="Q575" s="21"/>
      <c r="R575" s="21"/>
      <c r="S575" s="21"/>
      <c r="T575" s="21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</row>
    <row r="576" spans="1:61" ht="13">
      <c r="A576" s="12"/>
      <c r="B576" s="10"/>
      <c r="H576" s="14"/>
      <c r="M576" s="21"/>
      <c r="N576" s="21"/>
      <c r="O576" s="21"/>
      <c r="P576" s="21"/>
      <c r="Q576" s="21"/>
      <c r="R576" s="21"/>
      <c r="S576" s="21"/>
      <c r="T576" s="21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</row>
    <row r="577" spans="1:61" ht="13">
      <c r="A577" s="12"/>
      <c r="B577" s="10"/>
      <c r="H577" s="14"/>
      <c r="M577" s="21"/>
      <c r="N577" s="21"/>
      <c r="O577" s="21"/>
      <c r="P577" s="21"/>
      <c r="Q577" s="21"/>
      <c r="R577" s="21"/>
      <c r="S577" s="21"/>
      <c r="T577" s="21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</row>
    <row r="578" spans="1:61" ht="13">
      <c r="A578" s="12"/>
      <c r="B578" s="10"/>
      <c r="H578" s="14"/>
      <c r="M578" s="21"/>
      <c r="N578" s="21"/>
      <c r="O578" s="21"/>
      <c r="P578" s="21"/>
      <c r="Q578" s="21"/>
      <c r="R578" s="21"/>
      <c r="S578" s="21"/>
      <c r="T578" s="21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</row>
    <row r="579" spans="1:61" ht="13">
      <c r="A579" s="12"/>
      <c r="B579" s="10"/>
      <c r="H579" s="14"/>
      <c r="M579" s="21"/>
      <c r="N579" s="21"/>
      <c r="O579" s="21"/>
      <c r="P579" s="21"/>
      <c r="Q579" s="21"/>
      <c r="R579" s="21"/>
      <c r="S579" s="21"/>
      <c r="T579" s="21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</row>
    <row r="580" spans="1:61" ht="13">
      <c r="A580" s="12"/>
      <c r="B580" s="10"/>
      <c r="H580" s="14"/>
      <c r="M580" s="21"/>
      <c r="N580" s="21"/>
      <c r="O580" s="21"/>
      <c r="P580" s="21"/>
      <c r="Q580" s="21"/>
      <c r="R580" s="21"/>
      <c r="S580" s="21"/>
      <c r="T580" s="21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</row>
    <row r="581" spans="1:61" ht="13">
      <c r="A581" s="12"/>
      <c r="B581" s="10"/>
      <c r="H581" s="14"/>
      <c r="M581" s="21"/>
      <c r="N581" s="21"/>
      <c r="O581" s="21"/>
      <c r="P581" s="21"/>
      <c r="Q581" s="21"/>
      <c r="R581" s="21"/>
      <c r="S581" s="21"/>
      <c r="T581" s="21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</row>
    <row r="582" spans="1:61" ht="13">
      <c r="A582" s="12"/>
      <c r="B582" s="10"/>
      <c r="H582" s="14"/>
      <c r="M582" s="21"/>
      <c r="N582" s="21"/>
      <c r="O582" s="21"/>
      <c r="P582" s="21"/>
      <c r="Q582" s="21"/>
      <c r="R582" s="21"/>
      <c r="S582" s="21"/>
      <c r="T582" s="21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</row>
    <row r="583" spans="1:61" ht="13">
      <c r="A583" s="12"/>
      <c r="B583" s="10"/>
      <c r="H583" s="14"/>
      <c r="M583" s="21"/>
      <c r="N583" s="21"/>
      <c r="O583" s="21"/>
      <c r="P583" s="21"/>
      <c r="Q583" s="21"/>
      <c r="R583" s="21"/>
      <c r="S583" s="21"/>
      <c r="T583" s="21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</row>
    <row r="584" spans="1:61" ht="13">
      <c r="A584" s="12"/>
      <c r="B584" s="10"/>
      <c r="H584" s="14"/>
      <c r="M584" s="21"/>
      <c r="N584" s="21"/>
      <c r="O584" s="21"/>
      <c r="P584" s="21"/>
      <c r="Q584" s="21"/>
      <c r="R584" s="21"/>
      <c r="S584" s="21"/>
      <c r="T584" s="21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</row>
    <row r="585" spans="1:61" ht="13">
      <c r="A585" s="12"/>
      <c r="B585" s="10"/>
      <c r="H585" s="14"/>
      <c r="M585" s="21"/>
      <c r="N585" s="21"/>
      <c r="O585" s="21"/>
      <c r="P585" s="21"/>
      <c r="Q585" s="21"/>
      <c r="R585" s="21"/>
      <c r="S585" s="21"/>
      <c r="T585" s="21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</row>
    <row r="586" spans="1:61" ht="13">
      <c r="A586" s="12"/>
      <c r="B586" s="10"/>
      <c r="H586" s="14"/>
      <c r="M586" s="21"/>
      <c r="N586" s="21"/>
      <c r="O586" s="21"/>
      <c r="P586" s="21"/>
      <c r="Q586" s="21"/>
      <c r="R586" s="21"/>
      <c r="S586" s="21"/>
      <c r="T586" s="21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</row>
    <row r="587" spans="1:61" ht="13">
      <c r="A587" s="12"/>
      <c r="B587" s="10"/>
      <c r="H587" s="14"/>
      <c r="M587" s="21"/>
      <c r="N587" s="21"/>
      <c r="O587" s="21"/>
      <c r="P587" s="21"/>
      <c r="Q587" s="21"/>
      <c r="R587" s="21"/>
      <c r="S587" s="21"/>
      <c r="T587" s="21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</row>
    <row r="588" spans="1:61" ht="13">
      <c r="A588" s="12"/>
      <c r="B588" s="10"/>
      <c r="H588" s="14"/>
      <c r="M588" s="21"/>
      <c r="N588" s="21"/>
      <c r="O588" s="21"/>
      <c r="P588" s="21"/>
      <c r="Q588" s="21"/>
      <c r="R588" s="21"/>
      <c r="S588" s="21"/>
      <c r="T588" s="21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</row>
    <row r="589" spans="1:61" ht="13">
      <c r="A589" s="12"/>
      <c r="B589" s="10"/>
      <c r="H589" s="14"/>
      <c r="M589" s="21"/>
      <c r="N589" s="21"/>
      <c r="O589" s="21"/>
      <c r="P589" s="21"/>
      <c r="Q589" s="21"/>
      <c r="R589" s="21"/>
      <c r="S589" s="21"/>
      <c r="T589" s="21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</row>
    <row r="590" spans="1:61" ht="13">
      <c r="A590" s="12"/>
      <c r="B590" s="10"/>
      <c r="H590" s="14"/>
      <c r="M590" s="21"/>
      <c r="N590" s="21"/>
      <c r="O590" s="21"/>
      <c r="P590" s="21"/>
      <c r="Q590" s="21"/>
      <c r="R590" s="21"/>
      <c r="S590" s="21"/>
      <c r="T590" s="21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</row>
    <row r="591" spans="1:61" ht="13">
      <c r="A591" s="12"/>
      <c r="B591" s="10"/>
      <c r="H591" s="14"/>
      <c r="M591" s="21"/>
      <c r="N591" s="21"/>
      <c r="O591" s="21"/>
      <c r="P591" s="21"/>
      <c r="Q591" s="21"/>
      <c r="R591" s="21"/>
      <c r="S591" s="21"/>
      <c r="T591" s="21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</row>
    <row r="592" spans="1:61" ht="13">
      <c r="A592" s="12"/>
      <c r="B592" s="10"/>
      <c r="H592" s="14"/>
      <c r="M592" s="21"/>
      <c r="N592" s="21"/>
      <c r="O592" s="21"/>
      <c r="P592" s="21"/>
      <c r="Q592" s="21"/>
      <c r="R592" s="21"/>
      <c r="S592" s="21"/>
      <c r="T592" s="21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</row>
    <row r="593" spans="1:61" ht="13">
      <c r="A593" s="12"/>
      <c r="B593" s="10"/>
      <c r="H593" s="14"/>
      <c r="M593" s="21"/>
      <c r="N593" s="21"/>
      <c r="O593" s="21"/>
      <c r="P593" s="21"/>
      <c r="Q593" s="21"/>
      <c r="R593" s="21"/>
      <c r="S593" s="21"/>
      <c r="T593" s="21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</row>
    <row r="594" spans="1:61" ht="13">
      <c r="A594" s="12"/>
      <c r="B594" s="10"/>
      <c r="H594" s="14"/>
      <c r="M594" s="21"/>
      <c r="N594" s="21"/>
      <c r="O594" s="21"/>
      <c r="P594" s="21"/>
      <c r="Q594" s="21"/>
      <c r="R594" s="21"/>
      <c r="S594" s="21"/>
      <c r="T594" s="21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</row>
    <row r="595" spans="1:61" ht="13">
      <c r="A595" s="12"/>
      <c r="B595" s="10"/>
      <c r="H595" s="14"/>
      <c r="M595" s="21"/>
      <c r="N595" s="21"/>
      <c r="O595" s="21"/>
      <c r="P595" s="21"/>
      <c r="Q595" s="21"/>
      <c r="R595" s="21"/>
      <c r="S595" s="21"/>
      <c r="T595" s="21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</row>
    <row r="596" spans="1:61" ht="13">
      <c r="A596" s="12"/>
      <c r="B596" s="10"/>
      <c r="H596" s="14"/>
      <c r="M596" s="21"/>
      <c r="N596" s="21"/>
      <c r="O596" s="21"/>
      <c r="P596" s="21"/>
      <c r="Q596" s="21"/>
      <c r="R596" s="21"/>
      <c r="S596" s="21"/>
      <c r="T596" s="21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</row>
    <row r="597" spans="1:61" ht="13">
      <c r="A597" s="12"/>
      <c r="B597" s="10"/>
      <c r="H597" s="14"/>
      <c r="M597" s="21"/>
      <c r="N597" s="21"/>
      <c r="O597" s="21"/>
      <c r="P597" s="21"/>
      <c r="Q597" s="21"/>
      <c r="R597" s="21"/>
      <c r="S597" s="21"/>
      <c r="T597" s="21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</row>
    <row r="598" spans="1:61" ht="13">
      <c r="A598" s="12"/>
      <c r="B598" s="10"/>
      <c r="H598" s="14"/>
      <c r="M598" s="21"/>
      <c r="N598" s="21"/>
      <c r="O598" s="21"/>
      <c r="P598" s="21"/>
      <c r="Q598" s="21"/>
      <c r="R598" s="21"/>
      <c r="S598" s="21"/>
      <c r="T598" s="21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</row>
    <row r="599" spans="1:61" ht="13">
      <c r="A599" s="12"/>
      <c r="B599" s="10"/>
      <c r="H599" s="14"/>
      <c r="M599" s="21"/>
      <c r="N599" s="21"/>
      <c r="O599" s="21"/>
      <c r="P599" s="21"/>
      <c r="Q599" s="21"/>
      <c r="R599" s="21"/>
      <c r="S599" s="21"/>
      <c r="T599" s="21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</row>
    <row r="600" spans="1:61" ht="13">
      <c r="A600" s="12"/>
      <c r="B600" s="10"/>
      <c r="H600" s="14"/>
      <c r="M600" s="21"/>
      <c r="N600" s="21"/>
      <c r="O600" s="21"/>
      <c r="P600" s="21"/>
      <c r="Q600" s="21"/>
      <c r="R600" s="21"/>
      <c r="S600" s="21"/>
      <c r="T600" s="21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</row>
    <row r="601" spans="1:61" ht="13">
      <c r="A601" s="12"/>
      <c r="B601" s="10"/>
      <c r="H601" s="14"/>
      <c r="M601" s="21"/>
      <c r="N601" s="21"/>
      <c r="O601" s="21"/>
      <c r="P601" s="21"/>
      <c r="Q601" s="21"/>
      <c r="R601" s="21"/>
      <c r="S601" s="21"/>
      <c r="T601" s="21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</row>
    <row r="602" spans="1:61" ht="13">
      <c r="A602" s="12"/>
      <c r="B602" s="10"/>
      <c r="H602" s="14"/>
      <c r="M602" s="21"/>
      <c r="N602" s="21"/>
      <c r="O602" s="21"/>
      <c r="P602" s="21"/>
      <c r="Q602" s="21"/>
      <c r="R602" s="21"/>
      <c r="S602" s="21"/>
      <c r="T602" s="21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</row>
    <row r="603" spans="1:61" ht="13">
      <c r="A603" s="12"/>
      <c r="B603" s="10"/>
      <c r="H603" s="14"/>
      <c r="M603" s="21"/>
      <c r="N603" s="21"/>
      <c r="O603" s="21"/>
      <c r="P603" s="21"/>
      <c r="Q603" s="21"/>
      <c r="R603" s="21"/>
      <c r="S603" s="21"/>
      <c r="T603" s="21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</row>
    <row r="604" spans="1:61" ht="13">
      <c r="A604" s="12"/>
      <c r="B604" s="10"/>
      <c r="H604" s="14"/>
      <c r="M604" s="21"/>
      <c r="N604" s="21"/>
      <c r="O604" s="21"/>
      <c r="P604" s="21"/>
      <c r="Q604" s="21"/>
      <c r="R604" s="21"/>
      <c r="S604" s="21"/>
      <c r="T604" s="21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</row>
    <row r="605" spans="1:61" ht="13">
      <c r="A605" s="12"/>
      <c r="B605" s="10"/>
      <c r="H605" s="14"/>
      <c r="M605" s="21"/>
      <c r="N605" s="21"/>
      <c r="O605" s="21"/>
      <c r="P605" s="21"/>
      <c r="Q605" s="21"/>
      <c r="R605" s="21"/>
      <c r="S605" s="21"/>
      <c r="T605" s="21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</row>
    <row r="606" spans="1:61" ht="13">
      <c r="A606" s="12"/>
      <c r="B606" s="10"/>
      <c r="H606" s="14"/>
      <c r="M606" s="21"/>
      <c r="N606" s="21"/>
      <c r="O606" s="21"/>
      <c r="P606" s="21"/>
      <c r="Q606" s="21"/>
      <c r="R606" s="21"/>
      <c r="S606" s="21"/>
      <c r="T606" s="21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</row>
    <row r="607" spans="1:61" ht="13">
      <c r="A607" s="12"/>
      <c r="B607" s="10"/>
      <c r="H607" s="14"/>
      <c r="M607" s="21"/>
      <c r="N607" s="21"/>
      <c r="O607" s="21"/>
      <c r="P607" s="21"/>
      <c r="Q607" s="21"/>
      <c r="R607" s="21"/>
      <c r="S607" s="21"/>
      <c r="T607" s="21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</row>
    <row r="608" spans="1:61" ht="13">
      <c r="A608" s="12"/>
      <c r="B608" s="10"/>
      <c r="H608" s="14"/>
      <c r="M608" s="21"/>
      <c r="N608" s="21"/>
      <c r="O608" s="21"/>
      <c r="P608" s="21"/>
      <c r="Q608" s="21"/>
      <c r="R608" s="21"/>
      <c r="S608" s="21"/>
      <c r="T608" s="21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</row>
    <row r="609" spans="1:61" ht="13">
      <c r="A609" s="12"/>
      <c r="B609" s="10"/>
      <c r="H609" s="14"/>
      <c r="M609" s="21"/>
      <c r="N609" s="21"/>
      <c r="O609" s="21"/>
      <c r="P609" s="21"/>
      <c r="Q609" s="21"/>
      <c r="R609" s="21"/>
      <c r="S609" s="21"/>
      <c r="T609" s="21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</row>
    <row r="610" spans="1:61" ht="13">
      <c r="A610" s="12"/>
      <c r="B610" s="10"/>
      <c r="H610" s="14"/>
      <c r="M610" s="21"/>
      <c r="N610" s="21"/>
      <c r="O610" s="21"/>
      <c r="P610" s="21"/>
      <c r="Q610" s="21"/>
      <c r="R610" s="21"/>
      <c r="S610" s="21"/>
      <c r="T610" s="21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</row>
    <row r="611" spans="1:61" ht="13">
      <c r="A611" s="12"/>
      <c r="B611" s="10"/>
      <c r="H611" s="14"/>
      <c r="M611" s="21"/>
      <c r="N611" s="21"/>
      <c r="O611" s="21"/>
      <c r="P611" s="21"/>
      <c r="Q611" s="21"/>
      <c r="R611" s="21"/>
      <c r="S611" s="21"/>
      <c r="T611" s="21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</row>
    <row r="612" spans="1:61" ht="13">
      <c r="A612" s="12"/>
      <c r="B612" s="10"/>
      <c r="H612" s="14"/>
      <c r="M612" s="21"/>
      <c r="N612" s="21"/>
      <c r="O612" s="21"/>
      <c r="P612" s="21"/>
      <c r="Q612" s="21"/>
      <c r="R612" s="21"/>
      <c r="S612" s="21"/>
      <c r="T612" s="21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</row>
    <row r="613" spans="1:61" ht="13">
      <c r="A613" s="12"/>
      <c r="B613" s="10"/>
      <c r="H613" s="14"/>
      <c r="M613" s="21"/>
      <c r="N613" s="21"/>
      <c r="O613" s="21"/>
      <c r="P613" s="21"/>
      <c r="Q613" s="21"/>
      <c r="R613" s="21"/>
      <c r="S613" s="21"/>
      <c r="T613" s="21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</row>
    <row r="614" spans="1:61" ht="13">
      <c r="A614" s="12"/>
      <c r="B614" s="10"/>
      <c r="H614" s="14"/>
      <c r="M614" s="21"/>
      <c r="N614" s="21"/>
      <c r="O614" s="21"/>
      <c r="P614" s="21"/>
      <c r="Q614" s="21"/>
      <c r="R614" s="21"/>
      <c r="S614" s="21"/>
      <c r="T614" s="21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</row>
    <row r="615" spans="1:61" ht="13">
      <c r="A615" s="12"/>
      <c r="B615" s="10"/>
      <c r="H615" s="14"/>
      <c r="M615" s="21"/>
      <c r="N615" s="21"/>
      <c r="O615" s="21"/>
      <c r="P615" s="21"/>
      <c r="Q615" s="21"/>
      <c r="R615" s="21"/>
      <c r="S615" s="21"/>
      <c r="T615" s="21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</row>
    <row r="616" spans="1:61" ht="13">
      <c r="A616" s="12"/>
      <c r="B616" s="10"/>
      <c r="H616" s="14"/>
      <c r="M616" s="21"/>
      <c r="N616" s="21"/>
      <c r="O616" s="21"/>
      <c r="P616" s="21"/>
      <c r="Q616" s="21"/>
      <c r="R616" s="21"/>
      <c r="S616" s="21"/>
      <c r="T616" s="21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</row>
    <row r="617" spans="1:61" ht="13">
      <c r="A617" s="12"/>
      <c r="B617" s="10"/>
      <c r="H617" s="14"/>
      <c r="M617" s="21"/>
      <c r="N617" s="21"/>
      <c r="O617" s="21"/>
      <c r="P617" s="21"/>
      <c r="Q617" s="21"/>
      <c r="R617" s="21"/>
      <c r="S617" s="21"/>
      <c r="T617" s="21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</row>
    <row r="618" spans="1:61" ht="13">
      <c r="A618" s="12"/>
      <c r="B618" s="10"/>
      <c r="H618" s="14"/>
      <c r="M618" s="21"/>
      <c r="N618" s="21"/>
      <c r="O618" s="21"/>
      <c r="P618" s="21"/>
      <c r="Q618" s="21"/>
      <c r="R618" s="21"/>
      <c r="S618" s="21"/>
      <c r="T618" s="21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</row>
    <row r="619" spans="1:61" ht="13">
      <c r="A619" s="12"/>
      <c r="B619" s="10"/>
      <c r="H619" s="14"/>
      <c r="M619" s="21"/>
      <c r="N619" s="21"/>
      <c r="O619" s="21"/>
      <c r="P619" s="21"/>
      <c r="Q619" s="21"/>
      <c r="R619" s="21"/>
      <c r="S619" s="21"/>
      <c r="T619" s="21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</row>
    <row r="620" spans="1:61" ht="13">
      <c r="A620" s="12"/>
      <c r="B620" s="10"/>
      <c r="H620" s="14"/>
      <c r="M620" s="21"/>
      <c r="N620" s="21"/>
      <c r="O620" s="21"/>
      <c r="P620" s="21"/>
      <c r="Q620" s="21"/>
      <c r="R620" s="21"/>
      <c r="S620" s="21"/>
      <c r="T620" s="21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</row>
    <row r="621" spans="1:61" ht="13">
      <c r="A621" s="12"/>
      <c r="B621" s="10"/>
      <c r="H621" s="14"/>
      <c r="M621" s="21"/>
      <c r="N621" s="21"/>
      <c r="O621" s="21"/>
      <c r="P621" s="21"/>
      <c r="Q621" s="21"/>
      <c r="R621" s="21"/>
      <c r="S621" s="21"/>
      <c r="T621" s="21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</row>
    <row r="622" spans="1:61" ht="13">
      <c r="A622" s="12"/>
      <c r="B622" s="10"/>
      <c r="H622" s="14"/>
      <c r="M622" s="21"/>
      <c r="N622" s="21"/>
      <c r="O622" s="21"/>
      <c r="P622" s="21"/>
      <c r="Q622" s="21"/>
      <c r="R622" s="21"/>
      <c r="S622" s="21"/>
      <c r="T622" s="21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</row>
    <row r="623" spans="1:61" ht="13">
      <c r="A623" s="12"/>
      <c r="B623" s="10"/>
      <c r="H623" s="14"/>
      <c r="M623" s="21"/>
      <c r="N623" s="21"/>
      <c r="O623" s="21"/>
      <c r="P623" s="21"/>
      <c r="Q623" s="21"/>
      <c r="R623" s="21"/>
      <c r="S623" s="21"/>
      <c r="T623" s="21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</row>
    <row r="624" spans="1:61" ht="13">
      <c r="A624" s="12"/>
      <c r="B624" s="10"/>
      <c r="H624" s="14"/>
      <c r="M624" s="21"/>
      <c r="N624" s="21"/>
      <c r="O624" s="21"/>
      <c r="P624" s="21"/>
      <c r="Q624" s="21"/>
      <c r="R624" s="21"/>
      <c r="S624" s="21"/>
      <c r="T624" s="21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</row>
    <row r="625" spans="1:61" ht="13">
      <c r="A625" s="12"/>
      <c r="B625" s="10"/>
      <c r="H625" s="14"/>
      <c r="M625" s="21"/>
      <c r="N625" s="21"/>
      <c r="O625" s="21"/>
      <c r="P625" s="21"/>
      <c r="Q625" s="21"/>
      <c r="R625" s="21"/>
      <c r="S625" s="21"/>
      <c r="T625" s="21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</row>
    <row r="626" spans="1:61" ht="13">
      <c r="A626" s="12"/>
      <c r="B626" s="10"/>
      <c r="H626" s="14"/>
      <c r="M626" s="21"/>
      <c r="N626" s="21"/>
      <c r="O626" s="21"/>
      <c r="P626" s="21"/>
      <c r="Q626" s="21"/>
      <c r="R626" s="21"/>
      <c r="S626" s="21"/>
      <c r="T626" s="21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</row>
    <row r="627" spans="1:61" ht="13">
      <c r="A627" s="12"/>
      <c r="B627" s="10"/>
      <c r="H627" s="14"/>
      <c r="M627" s="21"/>
      <c r="N627" s="21"/>
      <c r="O627" s="21"/>
      <c r="P627" s="21"/>
      <c r="Q627" s="21"/>
      <c r="R627" s="21"/>
      <c r="S627" s="21"/>
      <c r="T627" s="21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</row>
    <row r="628" spans="1:61" ht="13">
      <c r="A628" s="12"/>
      <c r="B628" s="10"/>
      <c r="H628" s="14"/>
      <c r="M628" s="21"/>
      <c r="N628" s="21"/>
      <c r="O628" s="21"/>
      <c r="P628" s="21"/>
      <c r="Q628" s="21"/>
      <c r="R628" s="21"/>
      <c r="S628" s="21"/>
      <c r="T628" s="21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</row>
    <row r="629" spans="1:61" ht="13">
      <c r="A629" s="12"/>
      <c r="B629" s="10"/>
      <c r="H629" s="14"/>
      <c r="M629" s="21"/>
      <c r="N629" s="21"/>
      <c r="O629" s="21"/>
      <c r="P629" s="21"/>
      <c r="Q629" s="21"/>
      <c r="R629" s="21"/>
      <c r="S629" s="21"/>
      <c r="T629" s="21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</row>
    <row r="630" spans="1:61" ht="13">
      <c r="A630" s="12"/>
      <c r="B630" s="10"/>
      <c r="H630" s="14"/>
      <c r="M630" s="21"/>
      <c r="N630" s="21"/>
      <c r="O630" s="21"/>
      <c r="P630" s="21"/>
      <c r="Q630" s="21"/>
      <c r="R630" s="21"/>
      <c r="S630" s="21"/>
      <c r="T630" s="21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</row>
    <row r="631" spans="1:61" ht="13">
      <c r="A631" s="12"/>
      <c r="B631" s="10"/>
      <c r="H631" s="14"/>
      <c r="M631" s="21"/>
      <c r="N631" s="21"/>
      <c r="O631" s="21"/>
      <c r="P631" s="21"/>
      <c r="Q631" s="21"/>
      <c r="R631" s="21"/>
      <c r="S631" s="21"/>
      <c r="T631" s="21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</row>
    <row r="632" spans="1:61" ht="13">
      <c r="A632" s="12"/>
      <c r="B632" s="10"/>
      <c r="H632" s="14"/>
      <c r="M632" s="21"/>
      <c r="N632" s="21"/>
      <c r="O632" s="21"/>
      <c r="P632" s="21"/>
      <c r="Q632" s="21"/>
      <c r="R632" s="21"/>
      <c r="S632" s="21"/>
      <c r="T632" s="21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</row>
    <row r="633" spans="1:61" ht="13">
      <c r="A633" s="12"/>
      <c r="B633" s="10"/>
      <c r="H633" s="14"/>
      <c r="M633" s="21"/>
      <c r="N633" s="21"/>
      <c r="O633" s="21"/>
      <c r="P633" s="21"/>
      <c r="Q633" s="21"/>
      <c r="R633" s="21"/>
      <c r="S633" s="21"/>
      <c r="T633" s="21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</row>
    <row r="634" spans="1:61" ht="13">
      <c r="A634" s="12"/>
      <c r="B634" s="10"/>
      <c r="H634" s="14"/>
      <c r="M634" s="21"/>
      <c r="N634" s="21"/>
      <c r="O634" s="21"/>
      <c r="P634" s="21"/>
      <c r="Q634" s="21"/>
      <c r="R634" s="21"/>
      <c r="S634" s="21"/>
      <c r="T634" s="21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</row>
    <row r="635" spans="1:61" ht="13">
      <c r="A635" s="12"/>
      <c r="B635" s="10"/>
      <c r="H635" s="14"/>
      <c r="M635" s="21"/>
      <c r="N635" s="21"/>
      <c r="O635" s="21"/>
      <c r="P635" s="21"/>
      <c r="Q635" s="21"/>
      <c r="R635" s="21"/>
      <c r="S635" s="21"/>
      <c r="T635" s="21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</row>
    <row r="636" spans="1:61" ht="13">
      <c r="A636" s="12"/>
      <c r="B636" s="10"/>
      <c r="H636" s="14"/>
      <c r="M636" s="21"/>
      <c r="N636" s="21"/>
      <c r="O636" s="21"/>
      <c r="P636" s="21"/>
      <c r="Q636" s="21"/>
      <c r="R636" s="21"/>
      <c r="S636" s="21"/>
      <c r="T636" s="21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</row>
    <row r="637" spans="1:61" ht="13">
      <c r="A637" s="12"/>
      <c r="B637" s="10"/>
      <c r="H637" s="14"/>
      <c r="M637" s="21"/>
      <c r="N637" s="21"/>
      <c r="O637" s="21"/>
      <c r="P637" s="21"/>
      <c r="Q637" s="21"/>
      <c r="R637" s="21"/>
      <c r="S637" s="21"/>
      <c r="T637" s="21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</row>
    <row r="638" spans="1:61" ht="13">
      <c r="A638" s="12"/>
      <c r="B638" s="10"/>
      <c r="H638" s="14"/>
      <c r="M638" s="21"/>
      <c r="N638" s="21"/>
      <c r="O638" s="21"/>
      <c r="P638" s="21"/>
      <c r="Q638" s="21"/>
      <c r="R638" s="21"/>
      <c r="S638" s="21"/>
      <c r="T638" s="21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</row>
    <row r="639" spans="1:61" ht="13">
      <c r="A639" s="12"/>
      <c r="B639" s="10"/>
      <c r="H639" s="14"/>
      <c r="M639" s="21"/>
      <c r="N639" s="21"/>
      <c r="O639" s="21"/>
      <c r="P639" s="21"/>
      <c r="Q639" s="21"/>
      <c r="R639" s="21"/>
      <c r="S639" s="21"/>
      <c r="T639" s="21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</row>
    <row r="640" spans="1:61" ht="13">
      <c r="A640" s="12"/>
      <c r="B640" s="10"/>
      <c r="H640" s="14"/>
      <c r="M640" s="21"/>
      <c r="N640" s="21"/>
      <c r="O640" s="21"/>
      <c r="P640" s="21"/>
      <c r="Q640" s="21"/>
      <c r="R640" s="21"/>
      <c r="S640" s="21"/>
      <c r="T640" s="21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</row>
    <row r="641" spans="1:61" ht="13">
      <c r="A641" s="12"/>
      <c r="B641" s="10"/>
      <c r="H641" s="14"/>
      <c r="M641" s="21"/>
      <c r="N641" s="21"/>
      <c r="O641" s="21"/>
      <c r="P641" s="21"/>
      <c r="Q641" s="21"/>
      <c r="R641" s="21"/>
      <c r="S641" s="21"/>
      <c r="T641" s="21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</row>
    <row r="642" spans="1:61" ht="13">
      <c r="A642" s="12"/>
      <c r="B642" s="10"/>
      <c r="H642" s="14"/>
      <c r="M642" s="21"/>
      <c r="N642" s="21"/>
      <c r="O642" s="21"/>
      <c r="P642" s="21"/>
      <c r="Q642" s="21"/>
      <c r="R642" s="21"/>
      <c r="S642" s="21"/>
      <c r="T642" s="21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</row>
    <row r="643" spans="1:61" ht="13">
      <c r="A643" s="12"/>
      <c r="B643" s="10"/>
      <c r="H643" s="14"/>
      <c r="M643" s="21"/>
      <c r="N643" s="21"/>
      <c r="O643" s="21"/>
      <c r="P643" s="21"/>
      <c r="Q643" s="21"/>
      <c r="R643" s="21"/>
      <c r="S643" s="21"/>
      <c r="T643" s="21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</row>
    <row r="644" spans="1:61" ht="13">
      <c r="A644" s="12"/>
      <c r="B644" s="10"/>
      <c r="H644" s="14"/>
      <c r="M644" s="21"/>
      <c r="N644" s="21"/>
      <c r="O644" s="21"/>
      <c r="P644" s="21"/>
      <c r="Q644" s="21"/>
      <c r="R644" s="21"/>
      <c r="S644" s="21"/>
      <c r="T644" s="21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</row>
    <row r="645" spans="1:61" ht="13">
      <c r="A645" s="12"/>
      <c r="B645" s="10"/>
      <c r="H645" s="14"/>
      <c r="M645" s="21"/>
      <c r="N645" s="21"/>
      <c r="O645" s="21"/>
      <c r="P645" s="21"/>
      <c r="Q645" s="21"/>
      <c r="R645" s="21"/>
      <c r="S645" s="21"/>
      <c r="T645" s="21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</row>
    <row r="646" spans="1:61" ht="13">
      <c r="A646" s="12"/>
      <c r="B646" s="10"/>
      <c r="H646" s="14"/>
      <c r="M646" s="21"/>
      <c r="N646" s="21"/>
      <c r="O646" s="21"/>
      <c r="P646" s="21"/>
      <c r="Q646" s="21"/>
      <c r="R646" s="21"/>
      <c r="S646" s="21"/>
      <c r="T646" s="21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</row>
    <row r="647" spans="1:61" ht="13">
      <c r="A647" s="12"/>
      <c r="B647" s="10"/>
      <c r="H647" s="14"/>
      <c r="M647" s="21"/>
      <c r="N647" s="21"/>
      <c r="O647" s="21"/>
      <c r="P647" s="21"/>
      <c r="Q647" s="21"/>
      <c r="R647" s="21"/>
      <c r="S647" s="21"/>
      <c r="T647" s="21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</row>
    <row r="648" spans="1:61" ht="13">
      <c r="A648" s="12"/>
      <c r="B648" s="10"/>
      <c r="H648" s="14"/>
      <c r="M648" s="21"/>
      <c r="N648" s="21"/>
      <c r="O648" s="21"/>
      <c r="P648" s="21"/>
      <c r="Q648" s="21"/>
      <c r="R648" s="21"/>
      <c r="S648" s="21"/>
      <c r="T648" s="21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</row>
    <row r="649" spans="1:61" ht="13">
      <c r="A649" s="12"/>
      <c r="B649" s="10"/>
      <c r="H649" s="14"/>
      <c r="M649" s="21"/>
      <c r="N649" s="21"/>
      <c r="O649" s="21"/>
      <c r="P649" s="21"/>
      <c r="Q649" s="21"/>
      <c r="R649" s="21"/>
      <c r="S649" s="21"/>
      <c r="T649" s="21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</row>
    <row r="650" spans="1:61" ht="13">
      <c r="A650" s="12"/>
      <c r="B650" s="10"/>
      <c r="H650" s="14"/>
      <c r="M650" s="21"/>
      <c r="N650" s="21"/>
      <c r="O650" s="21"/>
      <c r="P650" s="21"/>
      <c r="Q650" s="21"/>
      <c r="R650" s="21"/>
      <c r="S650" s="21"/>
      <c r="T650" s="21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</row>
    <row r="651" spans="1:61" ht="13">
      <c r="A651" s="12"/>
      <c r="B651" s="10"/>
      <c r="H651" s="14"/>
      <c r="M651" s="21"/>
      <c r="N651" s="21"/>
      <c r="O651" s="21"/>
      <c r="P651" s="21"/>
      <c r="Q651" s="21"/>
      <c r="R651" s="21"/>
      <c r="S651" s="21"/>
      <c r="T651" s="21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</row>
    <row r="652" spans="1:61" ht="13">
      <c r="A652" s="12"/>
      <c r="B652" s="10"/>
      <c r="H652" s="14"/>
      <c r="M652" s="21"/>
      <c r="N652" s="21"/>
      <c r="O652" s="21"/>
      <c r="P652" s="21"/>
      <c r="Q652" s="21"/>
      <c r="R652" s="21"/>
      <c r="S652" s="21"/>
      <c r="T652" s="21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</row>
    <row r="653" spans="1:61" ht="13">
      <c r="A653" s="12"/>
      <c r="B653" s="10"/>
      <c r="H653" s="14"/>
      <c r="M653" s="21"/>
      <c r="N653" s="21"/>
      <c r="O653" s="21"/>
      <c r="P653" s="21"/>
      <c r="Q653" s="21"/>
      <c r="R653" s="21"/>
      <c r="S653" s="21"/>
      <c r="T653" s="21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</row>
    <row r="654" spans="1:61" ht="13">
      <c r="A654" s="12"/>
      <c r="B654" s="10"/>
      <c r="H654" s="14"/>
      <c r="M654" s="21"/>
      <c r="N654" s="21"/>
      <c r="O654" s="21"/>
      <c r="P654" s="21"/>
      <c r="Q654" s="21"/>
      <c r="R654" s="21"/>
      <c r="S654" s="21"/>
      <c r="T654" s="21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</row>
    <row r="655" spans="1:61" ht="13">
      <c r="A655" s="12"/>
      <c r="B655" s="10"/>
      <c r="H655" s="14"/>
      <c r="M655" s="21"/>
      <c r="N655" s="21"/>
      <c r="O655" s="21"/>
      <c r="P655" s="21"/>
      <c r="Q655" s="21"/>
      <c r="R655" s="21"/>
      <c r="S655" s="21"/>
      <c r="T655" s="21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</row>
    <row r="656" spans="1:61" ht="13">
      <c r="A656" s="12"/>
      <c r="B656" s="10"/>
      <c r="H656" s="14"/>
      <c r="M656" s="21"/>
      <c r="N656" s="21"/>
      <c r="O656" s="21"/>
      <c r="P656" s="21"/>
      <c r="Q656" s="21"/>
      <c r="R656" s="21"/>
      <c r="S656" s="21"/>
      <c r="T656" s="21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</row>
    <row r="657" spans="1:61" ht="13">
      <c r="A657" s="12"/>
      <c r="B657" s="10"/>
      <c r="H657" s="14"/>
      <c r="M657" s="21"/>
      <c r="N657" s="21"/>
      <c r="O657" s="21"/>
      <c r="P657" s="21"/>
      <c r="Q657" s="21"/>
      <c r="R657" s="21"/>
      <c r="S657" s="21"/>
      <c r="T657" s="21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</row>
    <row r="658" spans="1:61" ht="13">
      <c r="A658" s="12"/>
      <c r="B658" s="10"/>
      <c r="H658" s="14"/>
      <c r="M658" s="21"/>
      <c r="N658" s="21"/>
      <c r="O658" s="21"/>
      <c r="P658" s="21"/>
      <c r="Q658" s="21"/>
      <c r="R658" s="21"/>
      <c r="S658" s="21"/>
      <c r="T658" s="21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</row>
    <row r="659" spans="1:61" ht="13">
      <c r="A659" s="12"/>
      <c r="B659" s="10"/>
      <c r="H659" s="14"/>
      <c r="M659" s="21"/>
      <c r="N659" s="21"/>
      <c r="O659" s="21"/>
      <c r="P659" s="21"/>
      <c r="Q659" s="21"/>
      <c r="R659" s="21"/>
      <c r="S659" s="21"/>
      <c r="T659" s="21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</row>
    <row r="660" spans="1:61" ht="13">
      <c r="A660" s="12"/>
      <c r="B660" s="10"/>
      <c r="H660" s="14"/>
      <c r="M660" s="21"/>
      <c r="N660" s="21"/>
      <c r="O660" s="21"/>
      <c r="P660" s="21"/>
      <c r="Q660" s="21"/>
      <c r="R660" s="21"/>
      <c r="S660" s="21"/>
      <c r="T660" s="21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</row>
    <row r="661" spans="1:61" ht="13">
      <c r="A661" s="12"/>
      <c r="B661" s="10"/>
      <c r="H661" s="14"/>
      <c r="M661" s="21"/>
      <c r="N661" s="21"/>
      <c r="O661" s="21"/>
      <c r="P661" s="21"/>
      <c r="Q661" s="21"/>
      <c r="R661" s="21"/>
      <c r="S661" s="21"/>
      <c r="T661" s="21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</row>
    <row r="662" spans="1:61" ht="13">
      <c r="A662" s="12"/>
      <c r="B662" s="10"/>
      <c r="H662" s="14"/>
      <c r="M662" s="21"/>
      <c r="N662" s="21"/>
      <c r="O662" s="21"/>
      <c r="P662" s="21"/>
      <c r="Q662" s="21"/>
      <c r="R662" s="21"/>
      <c r="S662" s="21"/>
      <c r="T662" s="21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</row>
    <row r="663" spans="1:61" ht="13">
      <c r="A663" s="12"/>
      <c r="B663" s="10"/>
      <c r="H663" s="14"/>
      <c r="M663" s="21"/>
      <c r="N663" s="21"/>
      <c r="O663" s="21"/>
      <c r="P663" s="21"/>
      <c r="Q663" s="21"/>
      <c r="R663" s="21"/>
      <c r="S663" s="21"/>
      <c r="T663" s="21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</row>
    <row r="664" spans="1:61" ht="13">
      <c r="A664" s="12"/>
      <c r="B664" s="10"/>
      <c r="H664" s="14"/>
      <c r="M664" s="21"/>
      <c r="N664" s="21"/>
      <c r="O664" s="21"/>
      <c r="P664" s="21"/>
      <c r="Q664" s="21"/>
      <c r="R664" s="21"/>
      <c r="S664" s="21"/>
      <c r="T664" s="21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</row>
    <row r="665" spans="1:61" ht="13">
      <c r="A665" s="12"/>
      <c r="B665" s="10"/>
      <c r="H665" s="14"/>
      <c r="M665" s="21"/>
      <c r="N665" s="21"/>
      <c r="O665" s="21"/>
      <c r="P665" s="21"/>
      <c r="Q665" s="21"/>
      <c r="R665" s="21"/>
      <c r="S665" s="21"/>
      <c r="T665" s="21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</row>
    <row r="666" spans="1:61" ht="13">
      <c r="A666" s="12"/>
      <c r="B666" s="10"/>
      <c r="H666" s="14"/>
      <c r="M666" s="21"/>
      <c r="N666" s="21"/>
      <c r="O666" s="21"/>
      <c r="P666" s="21"/>
      <c r="Q666" s="21"/>
      <c r="R666" s="21"/>
      <c r="S666" s="21"/>
      <c r="T666" s="21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</row>
    <row r="667" spans="1:61" ht="13">
      <c r="A667" s="12"/>
      <c r="B667" s="10"/>
      <c r="H667" s="14"/>
      <c r="M667" s="21"/>
      <c r="N667" s="21"/>
      <c r="O667" s="21"/>
      <c r="P667" s="21"/>
      <c r="Q667" s="21"/>
      <c r="R667" s="21"/>
      <c r="S667" s="21"/>
      <c r="T667" s="21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</row>
    <row r="668" spans="1:61" ht="13">
      <c r="A668" s="12"/>
      <c r="B668" s="10"/>
      <c r="H668" s="14"/>
      <c r="M668" s="21"/>
      <c r="N668" s="21"/>
      <c r="O668" s="21"/>
      <c r="P668" s="21"/>
      <c r="Q668" s="21"/>
      <c r="R668" s="21"/>
      <c r="S668" s="21"/>
      <c r="T668" s="21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</row>
    <row r="669" spans="1:61" ht="13">
      <c r="A669" s="12"/>
      <c r="B669" s="10"/>
      <c r="H669" s="14"/>
      <c r="M669" s="21"/>
      <c r="N669" s="21"/>
      <c r="O669" s="21"/>
      <c r="P669" s="21"/>
      <c r="Q669" s="21"/>
      <c r="R669" s="21"/>
      <c r="S669" s="21"/>
      <c r="T669" s="21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</row>
    <row r="670" spans="1:61" ht="13">
      <c r="A670" s="12"/>
      <c r="B670" s="10"/>
      <c r="H670" s="14"/>
      <c r="M670" s="21"/>
      <c r="N670" s="21"/>
      <c r="O670" s="21"/>
      <c r="P670" s="21"/>
      <c r="Q670" s="21"/>
      <c r="R670" s="21"/>
      <c r="S670" s="21"/>
      <c r="T670" s="21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</row>
    <row r="671" spans="1:61" ht="13">
      <c r="A671" s="12"/>
      <c r="B671" s="10"/>
      <c r="H671" s="14"/>
      <c r="M671" s="21"/>
      <c r="N671" s="21"/>
      <c r="O671" s="21"/>
      <c r="P671" s="21"/>
      <c r="Q671" s="21"/>
      <c r="R671" s="21"/>
      <c r="S671" s="21"/>
      <c r="T671" s="21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</row>
    <row r="672" spans="1:61" ht="13">
      <c r="A672" s="12"/>
      <c r="B672" s="10"/>
      <c r="H672" s="14"/>
      <c r="M672" s="21"/>
      <c r="N672" s="21"/>
      <c r="O672" s="21"/>
      <c r="P672" s="21"/>
      <c r="Q672" s="21"/>
      <c r="R672" s="21"/>
      <c r="S672" s="21"/>
      <c r="T672" s="21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</row>
    <row r="673" spans="1:61" ht="13">
      <c r="A673" s="12"/>
      <c r="B673" s="10"/>
      <c r="H673" s="14"/>
      <c r="M673" s="21"/>
      <c r="N673" s="21"/>
      <c r="O673" s="21"/>
      <c r="P673" s="21"/>
      <c r="Q673" s="21"/>
      <c r="R673" s="21"/>
      <c r="S673" s="21"/>
      <c r="T673" s="21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</row>
    <row r="674" spans="1:61" ht="13">
      <c r="A674" s="12"/>
      <c r="B674" s="10"/>
      <c r="H674" s="14"/>
      <c r="M674" s="21"/>
      <c r="N674" s="21"/>
      <c r="O674" s="21"/>
      <c r="P674" s="21"/>
      <c r="Q674" s="21"/>
      <c r="R674" s="21"/>
      <c r="S674" s="21"/>
      <c r="T674" s="21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</row>
    <row r="675" spans="1:61" ht="13">
      <c r="A675" s="12"/>
      <c r="B675" s="10"/>
      <c r="H675" s="14"/>
      <c r="M675" s="21"/>
      <c r="N675" s="21"/>
      <c r="O675" s="21"/>
      <c r="P675" s="21"/>
      <c r="Q675" s="21"/>
      <c r="R675" s="21"/>
      <c r="S675" s="21"/>
      <c r="T675" s="21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</row>
    <row r="676" spans="1:61" ht="13">
      <c r="A676" s="12"/>
      <c r="B676" s="10"/>
      <c r="H676" s="14"/>
      <c r="M676" s="21"/>
      <c r="N676" s="21"/>
      <c r="O676" s="21"/>
      <c r="P676" s="21"/>
      <c r="Q676" s="21"/>
      <c r="R676" s="21"/>
      <c r="S676" s="21"/>
      <c r="T676" s="21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</row>
    <row r="677" spans="1:61" ht="13">
      <c r="A677" s="12"/>
      <c r="B677" s="10"/>
      <c r="H677" s="14"/>
      <c r="M677" s="21"/>
      <c r="N677" s="21"/>
      <c r="O677" s="21"/>
      <c r="P677" s="21"/>
      <c r="Q677" s="21"/>
      <c r="R677" s="21"/>
      <c r="S677" s="21"/>
      <c r="T677" s="21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</row>
    <row r="678" spans="1:61" ht="13">
      <c r="A678" s="12"/>
      <c r="B678" s="10"/>
      <c r="H678" s="14"/>
      <c r="M678" s="21"/>
      <c r="N678" s="21"/>
      <c r="O678" s="21"/>
      <c r="P678" s="21"/>
      <c r="Q678" s="21"/>
      <c r="R678" s="21"/>
      <c r="S678" s="21"/>
      <c r="T678" s="21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</row>
    <row r="679" spans="1:61" ht="13">
      <c r="A679" s="12"/>
      <c r="B679" s="10"/>
      <c r="H679" s="14"/>
      <c r="M679" s="21"/>
      <c r="N679" s="21"/>
      <c r="O679" s="21"/>
      <c r="P679" s="21"/>
      <c r="Q679" s="21"/>
      <c r="R679" s="21"/>
      <c r="S679" s="21"/>
      <c r="T679" s="21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</row>
    <row r="680" spans="1:61" ht="13">
      <c r="A680" s="12"/>
      <c r="B680" s="10"/>
      <c r="H680" s="14"/>
      <c r="M680" s="21"/>
      <c r="N680" s="21"/>
      <c r="O680" s="21"/>
      <c r="P680" s="21"/>
      <c r="Q680" s="21"/>
      <c r="R680" s="21"/>
      <c r="S680" s="21"/>
      <c r="T680" s="21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</row>
    <row r="681" spans="1:61" ht="13">
      <c r="A681" s="12"/>
      <c r="B681" s="10"/>
      <c r="H681" s="14"/>
      <c r="M681" s="21"/>
      <c r="N681" s="21"/>
      <c r="O681" s="21"/>
      <c r="P681" s="21"/>
      <c r="Q681" s="21"/>
      <c r="R681" s="21"/>
      <c r="S681" s="21"/>
      <c r="T681" s="21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</row>
    <row r="682" spans="1:61" ht="13">
      <c r="A682" s="12"/>
      <c r="B682" s="10"/>
      <c r="H682" s="14"/>
      <c r="M682" s="21"/>
      <c r="N682" s="21"/>
      <c r="O682" s="21"/>
      <c r="P682" s="21"/>
      <c r="Q682" s="21"/>
      <c r="R682" s="21"/>
      <c r="S682" s="21"/>
      <c r="T682" s="21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</row>
    <row r="683" spans="1:61" ht="13">
      <c r="A683" s="12"/>
      <c r="B683" s="10"/>
      <c r="H683" s="14"/>
      <c r="M683" s="21"/>
      <c r="N683" s="21"/>
      <c r="O683" s="21"/>
      <c r="P683" s="21"/>
      <c r="Q683" s="21"/>
      <c r="R683" s="21"/>
      <c r="S683" s="21"/>
      <c r="T683" s="21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</row>
    <row r="684" spans="1:61" ht="13">
      <c r="A684" s="12"/>
      <c r="B684" s="10"/>
      <c r="H684" s="14"/>
      <c r="M684" s="21"/>
      <c r="N684" s="21"/>
      <c r="O684" s="21"/>
      <c r="P684" s="21"/>
      <c r="Q684" s="21"/>
      <c r="R684" s="21"/>
      <c r="S684" s="21"/>
      <c r="T684" s="21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</row>
    <row r="685" spans="1:61" ht="13">
      <c r="A685" s="12"/>
      <c r="B685" s="10"/>
      <c r="H685" s="14"/>
      <c r="M685" s="21"/>
      <c r="N685" s="21"/>
      <c r="O685" s="21"/>
      <c r="P685" s="21"/>
      <c r="Q685" s="21"/>
      <c r="R685" s="21"/>
      <c r="S685" s="21"/>
      <c r="T685" s="21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</row>
    <row r="686" spans="1:61" ht="13">
      <c r="A686" s="12"/>
      <c r="B686" s="10"/>
      <c r="H686" s="14"/>
      <c r="M686" s="21"/>
      <c r="N686" s="21"/>
      <c r="O686" s="21"/>
      <c r="P686" s="21"/>
      <c r="Q686" s="21"/>
      <c r="R686" s="21"/>
      <c r="S686" s="21"/>
      <c r="T686" s="21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</row>
    <row r="687" spans="1:61" ht="13">
      <c r="A687" s="12"/>
      <c r="B687" s="10"/>
      <c r="H687" s="14"/>
      <c r="M687" s="21"/>
      <c r="N687" s="21"/>
      <c r="O687" s="21"/>
      <c r="P687" s="21"/>
      <c r="Q687" s="21"/>
      <c r="R687" s="21"/>
      <c r="S687" s="21"/>
      <c r="T687" s="21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</row>
    <row r="688" spans="1:61" ht="13">
      <c r="A688" s="12"/>
      <c r="B688" s="10"/>
      <c r="H688" s="14"/>
      <c r="M688" s="21"/>
      <c r="N688" s="21"/>
      <c r="O688" s="21"/>
      <c r="P688" s="21"/>
      <c r="Q688" s="21"/>
      <c r="R688" s="21"/>
      <c r="S688" s="21"/>
      <c r="T688" s="21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</row>
    <row r="689" spans="1:61" ht="13">
      <c r="A689" s="12"/>
      <c r="B689" s="10"/>
      <c r="H689" s="14"/>
      <c r="M689" s="21"/>
      <c r="N689" s="21"/>
      <c r="O689" s="21"/>
      <c r="P689" s="21"/>
      <c r="Q689" s="21"/>
      <c r="R689" s="21"/>
      <c r="S689" s="21"/>
      <c r="T689" s="21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</row>
    <row r="690" spans="1:61" ht="13">
      <c r="A690" s="12"/>
      <c r="B690" s="10"/>
      <c r="H690" s="14"/>
      <c r="M690" s="21"/>
      <c r="N690" s="21"/>
      <c r="O690" s="21"/>
      <c r="P690" s="21"/>
      <c r="Q690" s="21"/>
      <c r="R690" s="21"/>
      <c r="S690" s="21"/>
      <c r="T690" s="21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</row>
    <row r="691" spans="1:61" ht="13">
      <c r="A691" s="12"/>
      <c r="B691" s="10"/>
      <c r="H691" s="14"/>
      <c r="M691" s="21"/>
      <c r="N691" s="21"/>
      <c r="O691" s="21"/>
      <c r="P691" s="21"/>
      <c r="Q691" s="21"/>
      <c r="R691" s="21"/>
      <c r="S691" s="21"/>
      <c r="T691" s="21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</row>
    <row r="692" spans="1:61" ht="13">
      <c r="A692" s="12"/>
      <c r="B692" s="10"/>
      <c r="H692" s="14"/>
      <c r="M692" s="21"/>
      <c r="N692" s="21"/>
      <c r="O692" s="21"/>
      <c r="P692" s="21"/>
      <c r="Q692" s="21"/>
      <c r="R692" s="21"/>
      <c r="S692" s="21"/>
      <c r="T692" s="21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</row>
    <row r="693" spans="1:61" ht="13">
      <c r="A693" s="12"/>
      <c r="B693" s="10"/>
      <c r="H693" s="14"/>
      <c r="M693" s="21"/>
      <c r="N693" s="21"/>
      <c r="O693" s="21"/>
      <c r="P693" s="21"/>
      <c r="Q693" s="21"/>
      <c r="R693" s="21"/>
      <c r="S693" s="21"/>
      <c r="T693" s="21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</row>
    <row r="694" spans="1:61" ht="13">
      <c r="A694" s="12"/>
      <c r="B694" s="10"/>
      <c r="H694" s="14"/>
      <c r="M694" s="21"/>
      <c r="N694" s="21"/>
      <c r="O694" s="21"/>
      <c r="P694" s="21"/>
      <c r="Q694" s="21"/>
      <c r="R694" s="21"/>
      <c r="S694" s="21"/>
      <c r="T694" s="21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</row>
    <row r="695" spans="1:61" ht="13">
      <c r="A695" s="12"/>
      <c r="B695" s="10"/>
      <c r="H695" s="14"/>
      <c r="M695" s="21"/>
      <c r="N695" s="21"/>
      <c r="O695" s="21"/>
      <c r="P695" s="21"/>
      <c r="Q695" s="21"/>
      <c r="R695" s="21"/>
      <c r="S695" s="21"/>
      <c r="T695" s="21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</row>
    <row r="696" spans="1:61" ht="13">
      <c r="A696" s="12"/>
      <c r="B696" s="10"/>
      <c r="H696" s="14"/>
      <c r="M696" s="21"/>
      <c r="N696" s="21"/>
      <c r="O696" s="21"/>
      <c r="P696" s="21"/>
      <c r="Q696" s="21"/>
      <c r="R696" s="21"/>
      <c r="S696" s="21"/>
      <c r="T696" s="21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</row>
    <row r="697" spans="1:61" ht="13">
      <c r="A697" s="12"/>
      <c r="B697" s="10"/>
      <c r="H697" s="14"/>
      <c r="M697" s="21"/>
      <c r="N697" s="21"/>
      <c r="O697" s="21"/>
      <c r="P697" s="21"/>
      <c r="Q697" s="21"/>
      <c r="R697" s="21"/>
      <c r="S697" s="21"/>
      <c r="T697" s="21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</row>
    <row r="698" spans="1:61" ht="13">
      <c r="A698" s="12"/>
      <c r="B698" s="10"/>
      <c r="H698" s="14"/>
      <c r="M698" s="21"/>
      <c r="N698" s="21"/>
      <c r="O698" s="21"/>
      <c r="P698" s="21"/>
      <c r="Q698" s="21"/>
      <c r="R698" s="21"/>
      <c r="S698" s="21"/>
      <c r="T698" s="21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</row>
    <row r="699" spans="1:61" ht="13">
      <c r="A699" s="12"/>
      <c r="B699" s="10"/>
      <c r="H699" s="14"/>
      <c r="M699" s="21"/>
      <c r="N699" s="21"/>
      <c r="O699" s="21"/>
      <c r="P699" s="21"/>
      <c r="Q699" s="21"/>
      <c r="R699" s="21"/>
      <c r="S699" s="21"/>
      <c r="T699" s="21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</row>
    <row r="700" spans="1:61" ht="13">
      <c r="A700" s="12"/>
      <c r="B700" s="10"/>
      <c r="H700" s="14"/>
      <c r="M700" s="21"/>
      <c r="N700" s="21"/>
      <c r="O700" s="21"/>
      <c r="P700" s="21"/>
      <c r="Q700" s="21"/>
      <c r="R700" s="21"/>
      <c r="S700" s="21"/>
      <c r="T700" s="21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</row>
    <row r="701" spans="1:61" ht="13">
      <c r="A701" s="12"/>
      <c r="B701" s="10"/>
      <c r="H701" s="14"/>
      <c r="M701" s="21"/>
      <c r="N701" s="21"/>
      <c r="O701" s="21"/>
      <c r="P701" s="21"/>
      <c r="Q701" s="21"/>
      <c r="R701" s="21"/>
      <c r="S701" s="21"/>
      <c r="T701" s="21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</row>
    <row r="702" spans="1:61" ht="13">
      <c r="A702" s="12"/>
      <c r="B702" s="10"/>
      <c r="H702" s="14"/>
      <c r="M702" s="21"/>
      <c r="N702" s="21"/>
      <c r="O702" s="21"/>
      <c r="P702" s="21"/>
      <c r="Q702" s="21"/>
      <c r="R702" s="21"/>
      <c r="S702" s="21"/>
      <c r="T702" s="21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</row>
    <row r="703" spans="1:61" ht="13">
      <c r="A703" s="12"/>
      <c r="B703" s="10"/>
      <c r="H703" s="14"/>
      <c r="M703" s="21"/>
      <c r="N703" s="21"/>
      <c r="O703" s="21"/>
      <c r="P703" s="21"/>
      <c r="Q703" s="21"/>
      <c r="R703" s="21"/>
      <c r="S703" s="21"/>
      <c r="T703" s="21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</row>
    <row r="704" spans="1:61" ht="13">
      <c r="A704" s="12"/>
      <c r="B704" s="10"/>
      <c r="H704" s="14"/>
      <c r="M704" s="21"/>
      <c r="N704" s="21"/>
      <c r="O704" s="21"/>
      <c r="P704" s="21"/>
      <c r="Q704" s="21"/>
      <c r="R704" s="21"/>
      <c r="S704" s="21"/>
      <c r="T704" s="21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</row>
    <row r="705" spans="1:61" ht="13">
      <c r="A705" s="12"/>
      <c r="B705" s="10"/>
      <c r="H705" s="14"/>
      <c r="M705" s="21"/>
      <c r="N705" s="21"/>
      <c r="O705" s="21"/>
      <c r="P705" s="21"/>
      <c r="Q705" s="21"/>
      <c r="R705" s="21"/>
      <c r="S705" s="21"/>
      <c r="T705" s="21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</row>
    <row r="706" spans="1:61" ht="13">
      <c r="A706" s="12"/>
      <c r="B706" s="10"/>
      <c r="H706" s="14"/>
      <c r="M706" s="21"/>
      <c r="N706" s="21"/>
      <c r="O706" s="21"/>
      <c r="P706" s="21"/>
      <c r="Q706" s="21"/>
      <c r="R706" s="21"/>
      <c r="S706" s="21"/>
      <c r="T706" s="21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</row>
    <row r="707" spans="1:61" ht="13">
      <c r="A707" s="12"/>
      <c r="B707" s="10"/>
      <c r="H707" s="14"/>
      <c r="M707" s="21"/>
      <c r="N707" s="21"/>
      <c r="O707" s="21"/>
      <c r="P707" s="21"/>
      <c r="Q707" s="21"/>
      <c r="R707" s="21"/>
      <c r="S707" s="21"/>
      <c r="T707" s="21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</row>
    <row r="708" spans="1:61" ht="13">
      <c r="A708" s="12"/>
      <c r="B708" s="10"/>
      <c r="H708" s="14"/>
      <c r="M708" s="21"/>
      <c r="N708" s="21"/>
      <c r="O708" s="21"/>
      <c r="P708" s="21"/>
      <c r="Q708" s="21"/>
      <c r="R708" s="21"/>
      <c r="S708" s="21"/>
      <c r="T708" s="21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</row>
    <row r="709" spans="1:61" ht="13">
      <c r="A709" s="12"/>
      <c r="B709" s="10"/>
      <c r="H709" s="14"/>
      <c r="M709" s="21"/>
      <c r="N709" s="21"/>
      <c r="O709" s="21"/>
      <c r="P709" s="21"/>
      <c r="Q709" s="21"/>
      <c r="R709" s="21"/>
      <c r="S709" s="21"/>
      <c r="T709" s="21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</row>
    <row r="710" spans="1:61" ht="13">
      <c r="A710" s="12"/>
      <c r="B710" s="10"/>
      <c r="H710" s="14"/>
      <c r="M710" s="21"/>
      <c r="N710" s="21"/>
      <c r="O710" s="21"/>
      <c r="P710" s="21"/>
      <c r="Q710" s="21"/>
      <c r="R710" s="21"/>
      <c r="S710" s="21"/>
      <c r="T710" s="21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</row>
    <row r="711" spans="1:61" ht="13">
      <c r="A711" s="12"/>
      <c r="B711" s="10"/>
      <c r="H711" s="14"/>
      <c r="M711" s="21"/>
      <c r="N711" s="21"/>
      <c r="O711" s="21"/>
      <c r="P711" s="21"/>
      <c r="Q711" s="21"/>
      <c r="R711" s="21"/>
      <c r="S711" s="21"/>
      <c r="T711" s="21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</row>
    <row r="712" spans="1:61" ht="13">
      <c r="A712" s="12"/>
      <c r="B712" s="10"/>
      <c r="H712" s="14"/>
      <c r="M712" s="21"/>
      <c r="N712" s="21"/>
      <c r="O712" s="21"/>
      <c r="P712" s="21"/>
      <c r="Q712" s="21"/>
      <c r="R712" s="21"/>
      <c r="S712" s="21"/>
      <c r="T712" s="21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</row>
    <row r="713" spans="1:61" ht="13">
      <c r="A713" s="12"/>
      <c r="B713" s="10"/>
      <c r="H713" s="14"/>
      <c r="M713" s="21"/>
      <c r="N713" s="21"/>
      <c r="O713" s="21"/>
      <c r="P713" s="21"/>
      <c r="Q713" s="21"/>
      <c r="R713" s="21"/>
      <c r="S713" s="21"/>
      <c r="T713" s="21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</row>
    <row r="714" spans="1:61" ht="13">
      <c r="A714" s="12"/>
      <c r="B714" s="10"/>
      <c r="H714" s="14"/>
      <c r="M714" s="21"/>
      <c r="N714" s="21"/>
      <c r="O714" s="21"/>
      <c r="P714" s="21"/>
      <c r="Q714" s="21"/>
      <c r="R714" s="21"/>
      <c r="S714" s="21"/>
      <c r="T714" s="21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</row>
    <row r="715" spans="1:61" ht="13">
      <c r="A715" s="12"/>
      <c r="B715" s="10"/>
      <c r="H715" s="14"/>
      <c r="M715" s="21"/>
      <c r="N715" s="21"/>
      <c r="O715" s="21"/>
      <c r="P715" s="21"/>
      <c r="Q715" s="21"/>
      <c r="R715" s="21"/>
      <c r="S715" s="21"/>
      <c r="T715" s="21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</row>
    <row r="716" spans="1:61" ht="13">
      <c r="A716" s="12"/>
      <c r="B716" s="10"/>
      <c r="H716" s="14"/>
      <c r="M716" s="21"/>
      <c r="N716" s="21"/>
      <c r="O716" s="21"/>
      <c r="P716" s="21"/>
      <c r="Q716" s="21"/>
      <c r="R716" s="21"/>
      <c r="S716" s="21"/>
      <c r="T716" s="21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</row>
    <row r="717" spans="1:61" ht="13">
      <c r="A717" s="12"/>
      <c r="B717" s="10"/>
      <c r="H717" s="14"/>
      <c r="M717" s="21"/>
      <c r="N717" s="21"/>
      <c r="O717" s="21"/>
      <c r="P717" s="21"/>
      <c r="Q717" s="21"/>
      <c r="R717" s="21"/>
      <c r="S717" s="21"/>
      <c r="T717" s="21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</row>
    <row r="718" spans="1:61" ht="13">
      <c r="A718" s="12"/>
      <c r="B718" s="10"/>
      <c r="H718" s="14"/>
      <c r="M718" s="21"/>
      <c r="N718" s="21"/>
      <c r="O718" s="21"/>
      <c r="P718" s="21"/>
      <c r="Q718" s="21"/>
      <c r="R718" s="21"/>
      <c r="S718" s="21"/>
      <c r="T718" s="21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</row>
    <row r="719" spans="1:61" ht="13">
      <c r="A719" s="12"/>
      <c r="B719" s="10"/>
      <c r="H719" s="14"/>
      <c r="M719" s="21"/>
      <c r="N719" s="21"/>
      <c r="O719" s="21"/>
      <c r="P719" s="21"/>
      <c r="Q719" s="21"/>
      <c r="R719" s="21"/>
      <c r="S719" s="21"/>
      <c r="T719" s="21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</row>
    <row r="720" spans="1:61" ht="13">
      <c r="A720" s="12"/>
      <c r="B720" s="10"/>
      <c r="H720" s="14"/>
      <c r="M720" s="21"/>
      <c r="N720" s="21"/>
      <c r="O720" s="21"/>
      <c r="P720" s="21"/>
      <c r="Q720" s="21"/>
      <c r="R720" s="21"/>
      <c r="S720" s="21"/>
      <c r="T720" s="21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</row>
    <row r="721" spans="1:61" ht="13">
      <c r="A721" s="12"/>
      <c r="B721" s="10"/>
      <c r="H721" s="14"/>
      <c r="M721" s="21"/>
      <c r="N721" s="21"/>
      <c r="O721" s="21"/>
      <c r="P721" s="21"/>
      <c r="Q721" s="21"/>
      <c r="R721" s="21"/>
      <c r="S721" s="21"/>
      <c r="T721" s="21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</row>
    <row r="722" spans="1:61" ht="13">
      <c r="A722" s="12"/>
      <c r="B722" s="10"/>
      <c r="H722" s="14"/>
      <c r="M722" s="21"/>
      <c r="N722" s="21"/>
      <c r="O722" s="21"/>
      <c r="P722" s="21"/>
      <c r="Q722" s="21"/>
      <c r="R722" s="21"/>
      <c r="S722" s="21"/>
      <c r="T722" s="21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</row>
    <row r="723" spans="1:61" ht="13">
      <c r="A723" s="12"/>
      <c r="B723" s="10"/>
      <c r="H723" s="14"/>
      <c r="M723" s="21"/>
      <c r="N723" s="21"/>
      <c r="O723" s="21"/>
      <c r="P723" s="21"/>
      <c r="Q723" s="21"/>
      <c r="R723" s="21"/>
      <c r="S723" s="21"/>
      <c r="T723" s="21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</row>
    <row r="724" spans="1:61" ht="13">
      <c r="A724" s="12"/>
      <c r="B724" s="10"/>
      <c r="H724" s="14"/>
      <c r="M724" s="21"/>
      <c r="N724" s="21"/>
      <c r="O724" s="21"/>
      <c r="P724" s="21"/>
      <c r="Q724" s="21"/>
      <c r="R724" s="21"/>
      <c r="S724" s="21"/>
      <c r="T724" s="21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</row>
    <row r="725" spans="1:61" ht="13">
      <c r="A725" s="12"/>
      <c r="B725" s="10"/>
      <c r="H725" s="14"/>
      <c r="M725" s="21"/>
      <c r="N725" s="21"/>
      <c r="O725" s="21"/>
      <c r="P725" s="21"/>
      <c r="Q725" s="21"/>
      <c r="R725" s="21"/>
      <c r="S725" s="21"/>
      <c r="T725" s="21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</row>
    <row r="726" spans="1:61" ht="13">
      <c r="A726" s="12"/>
      <c r="B726" s="10"/>
      <c r="H726" s="14"/>
      <c r="M726" s="21"/>
      <c r="N726" s="21"/>
      <c r="O726" s="21"/>
      <c r="P726" s="21"/>
      <c r="Q726" s="21"/>
      <c r="R726" s="21"/>
      <c r="S726" s="21"/>
      <c r="T726" s="21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</row>
    <row r="727" spans="1:61" ht="13">
      <c r="A727" s="12"/>
      <c r="B727" s="10"/>
      <c r="H727" s="14"/>
      <c r="M727" s="21"/>
      <c r="N727" s="21"/>
      <c r="O727" s="21"/>
      <c r="P727" s="21"/>
      <c r="Q727" s="21"/>
      <c r="R727" s="21"/>
      <c r="S727" s="21"/>
      <c r="T727" s="21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</row>
    <row r="728" spans="1:61" ht="13">
      <c r="A728" s="12"/>
      <c r="B728" s="10"/>
      <c r="H728" s="14"/>
      <c r="M728" s="21"/>
      <c r="N728" s="21"/>
      <c r="O728" s="21"/>
      <c r="P728" s="21"/>
      <c r="Q728" s="21"/>
      <c r="R728" s="21"/>
      <c r="S728" s="21"/>
      <c r="T728" s="21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</row>
    <row r="729" spans="1:61" ht="13">
      <c r="A729" s="12"/>
      <c r="B729" s="10"/>
      <c r="H729" s="14"/>
      <c r="M729" s="21"/>
      <c r="N729" s="21"/>
      <c r="O729" s="21"/>
      <c r="P729" s="21"/>
      <c r="Q729" s="21"/>
      <c r="R729" s="21"/>
      <c r="S729" s="21"/>
      <c r="T729" s="21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</row>
    <row r="730" spans="1:61" ht="13">
      <c r="A730" s="12"/>
      <c r="B730" s="10"/>
      <c r="H730" s="14"/>
      <c r="M730" s="21"/>
      <c r="N730" s="21"/>
      <c r="O730" s="21"/>
      <c r="P730" s="21"/>
      <c r="Q730" s="21"/>
      <c r="R730" s="21"/>
      <c r="S730" s="21"/>
      <c r="T730" s="21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</row>
    <row r="731" spans="1:61" ht="13">
      <c r="A731" s="12"/>
      <c r="B731" s="10"/>
      <c r="H731" s="14"/>
      <c r="M731" s="21"/>
      <c r="N731" s="21"/>
      <c r="O731" s="21"/>
      <c r="P731" s="21"/>
      <c r="Q731" s="21"/>
      <c r="R731" s="21"/>
      <c r="S731" s="21"/>
      <c r="T731" s="21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</row>
    <row r="732" spans="1:61" ht="13">
      <c r="A732" s="12"/>
      <c r="B732" s="10"/>
      <c r="H732" s="14"/>
      <c r="M732" s="21"/>
      <c r="N732" s="21"/>
      <c r="O732" s="21"/>
      <c r="P732" s="21"/>
      <c r="Q732" s="21"/>
      <c r="R732" s="21"/>
      <c r="S732" s="21"/>
      <c r="T732" s="21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</row>
    <row r="733" spans="1:61" ht="13">
      <c r="A733" s="12"/>
      <c r="B733" s="10"/>
      <c r="H733" s="14"/>
      <c r="M733" s="21"/>
      <c r="N733" s="21"/>
      <c r="O733" s="21"/>
      <c r="P733" s="21"/>
      <c r="Q733" s="21"/>
      <c r="R733" s="21"/>
      <c r="S733" s="21"/>
      <c r="T733" s="21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</row>
    <row r="734" spans="1:61" ht="13">
      <c r="A734" s="12"/>
      <c r="B734" s="10"/>
      <c r="H734" s="14"/>
      <c r="M734" s="21"/>
      <c r="N734" s="21"/>
      <c r="O734" s="21"/>
      <c r="P734" s="21"/>
      <c r="Q734" s="21"/>
      <c r="R734" s="21"/>
      <c r="S734" s="21"/>
      <c r="T734" s="21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</row>
    <row r="735" spans="1:61" ht="13">
      <c r="A735" s="12"/>
      <c r="B735" s="10"/>
      <c r="H735" s="14"/>
      <c r="M735" s="21"/>
      <c r="N735" s="21"/>
      <c r="O735" s="21"/>
      <c r="P735" s="21"/>
      <c r="Q735" s="21"/>
      <c r="R735" s="21"/>
      <c r="S735" s="21"/>
      <c r="T735" s="21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</row>
    <row r="736" spans="1:61" ht="13">
      <c r="A736" s="12"/>
      <c r="B736" s="10"/>
      <c r="H736" s="14"/>
      <c r="M736" s="21"/>
      <c r="N736" s="21"/>
      <c r="O736" s="21"/>
      <c r="P736" s="21"/>
      <c r="Q736" s="21"/>
      <c r="R736" s="21"/>
      <c r="S736" s="21"/>
      <c r="T736" s="21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</row>
    <row r="737" spans="1:61" ht="13">
      <c r="A737" s="12"/>
      <c r="B737" s="10"/>
      <c r="H737" s="14"/>
      <c r="M737" s="21"/>
      <c r="N737" s="21"/>
      <c r="O737" s="21"/>
      <c r="P737" s="21"/>
      <c r="Q737" s="21"/>
      <c r="R737" s="21"/>
      <c r="S737" s="21"/>
      <c r="T737" s="21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</row>
    <row r="738" spans="1:61" ht="13">
      <c r="A738" s="12"/>
      <c r="B738" s="10"/>
      <c r="H738" s="14"/>
      <c r="M738" s="21"/>
      <c r="N738" s="21"/>
      <c r="O738" s="21"/>
      <c r="P738" s="21"/>
      <c r="Q738" s="21"/>
      <c r="R738" s="21"/>
      <c r="S738" s="21"/>
      <c r="T738" s="21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</row>
    <row r="739" spans="1:61" ht="13">
      <c r="A739" s="12"/>
      <c r="B739" s="10"/>
      <c r="H739" s="14"/>
      <c r="M739" s="21"/>
      <c r="N739" s="21"/>
      <c r="O739" s="21"/>
      <c r="P739" s="21"/>
      <c r="Q739" s="21"/>
      <c r="R739" s="21"/>
      <c r="S739" s="21"/>
      <c r="T739" s="21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</row>
    <row r="740" spans="1:61" ht="13">
      <c r="A740" s="12"/>
      <c r="B740" s="10"/>
      <c r="H740" s="14"/>
      <c r="M740" s="21"/>
      <c r="N740" s="21"/>
      <c r="O740" s="21"/>
      <c r="P740" s="21"/>
      <c r="Q740" s="21"/>
      <c r="R740" s="21"/>
      <c r="S740" s="21"/>
      <c r="T740" s="21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</row>
    <row r="741" spans="1:61" ht="13">
      <c r="A741" s="12"/>
      <c r="B741" s="10"/>
      <c r="H741" s="14"/>
      <c r="M741" s="21"/>
      <c r="N741" s="21"/>
      <c r="O741" s="21"/>
      <c r="P741" s="21"/>
      <c r="Q741" s="21"/>
      <c r="R741" s="21"/>
      <c r="S741" s="21"/>
      <c r="T741" s="21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</row>
    <row r="742" spans="1:61" ht="13">
      <c r="A742" s="12"/>
      <c r="B742" s="10"/>
      <c r="H742" s="14"/>
      <c r="M742" s="21"/>
      <c r="N742" s="21"/>
      <c r="O742" s="21"/>
      <c r="P742" s="21"/>
      <c r="Q742" s="21"/>
      <c r="R742" s="21"/>
      <c r="S742" s="21"/>
      <c r="T742" s="21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</row>
    <row r="743" spans="1:61" ht="13">
      <c r="A743" s="12"/>
      <c r="B743" s="10"/>
      <c r="H743" s="14"/>
      <c r="M743" s="21"/>
      <c r="N743" s="21"/>
      <c r="O743" s="21"/>
      <c r="P743" s="21"/>
      <c r="Q743" s="21"/>
      <c r="R743" s="21"/>
      <c r="S743" s="21"/>
      <c r="T743" s="21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</row>
    <row r="744" spans="1:61" ht="13">
      <c r="A744" s="12"/>
      <c r="B744" s="10"/>
      <c r="H744" s="14"/>
      <c r="M744" s="21"/>
      <c r="N744" s="21"/>
      <c r="O744" s="21"/>
      <c r="P744" s="21"/>
      <c r="Q744" s="21"/>
      <c r="R744" s="21"/>
      <c r="S744" s="21"/>
      <c r="T744" s="21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</row>
    <row r="745" spans="1:61" ht="13">
      <c r="A745" s="12"/>
      <c r="B745" s="10"/>
      <c r="H745" s="14"/>
      <c r="M745" s="21"/>
      <c r="N745" s="21"/>
      <c r="O745" s="21"/>
      <c r="P745" s="21"/>
      <c r="Q745" s="21"/>
      <c r="R745" s="21"/>
      <c r="S745" s="21"/>
      <c r="T745" s="21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</row>
    <row r="746" spans="1:61" ht="13">
      <c r="A746" s="12"/>
      <c r="B746" s="10"/>
      <c r="H746" s="14"/>
      <c r="M746" s="21"/>
      <c r="N746" s="21"/>
      <c r="O746" s="21"/>
      <c r="P746" s="21"/>
      <c r="Q746" s="21"/>
      <c r="R746" s="21"/>
      <c r="S746" s="21"/>
      <c r="T746" s="21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</row>
    <row r="747" spans="1:61" ht="13">
      <c r="A747" s="12"/>
      <c r="B747" s="10"/>
      <c r="H747" s="14"/>
      <c r="M747" s="21"/>
      <c r="N747" s="21"/>
      <c r="O747" s="21"/>
      <c r="P747" s="21"/>
      <c r="Q747" s="21"/>
      <c r="R747" s="21"/>
      <c r="S747" s="21"/>
      <c r="T747" s="21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</row>
    <row r="748" spans="1:61" ht="13">
      <c r="A748" s="12"/>
      <c r="B748" s="10"/>
      <c r="H748" s="14"/>
      <c r="M748" s="21"/>
      <c r="N748" s="21"/>
      <c r="O748" s="21"/>
      <c r="P748" s="21"/>
      <c r="Q748" s="21"/>
      <c r="R748" s="21"/>
      <c r="S748" s="21"/>
      <c r="T748" s="21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</row>
    <row r="749" spans="1:61" ht="13">
      <c r="A749" s="12"/>
      <c r="B749" s="10"/>
      <c r="H749" s="14"/>
      <c r="M749" s="21"/>
      <c r="N749" s="21"/>
      <c r="O749" s="21"/>
      <c r="P749" s="21"/>
      <c r="Q749" s="21"/>
      <c r="R749" s="21"/>
      <c r="S749" s="21"/>
      <c r="T749" s="21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</row>
    <row r="750" spans="1:61" ht="13">
      <c r="A750" s="12"/>
      <c r="B750" s="10"/>
      <c r="H750" s="14"/>
      <c r="M750" s="21"/>
      <c r="N750" s="21"/>
      <c r="O750" s="21"/>
      <c r="P750" s="21"/>
      <c r="Q750" s="21"/>
      <c r="R750" s="21"/>
      <c r="S750" s="21"/>
      <c r="T750" s="21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</row>
    <row r="751" spans="1:61" ht="13">
      <c r="A751" s="12"/>
      <c r="B751" s="10"/>
      <c r="H751" s="14"/>
      <c r="M751" s="21"/>
      <c r="N751" s="21"/>
      <c r="O751" s="21"/>
      <c r="P751" s="21"/>
      <c r="Q751" s="21"/>
      <c r="R751" s="21"/>
      <c r="S751" s="21"/>
      <c r="T751" s="21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</row>
    <row r="752" spans="1:61" ht="13">
      <c r="A752" s="12"/>
      <c r="B752" s="10"/>
      <c r="H752" s="14"/>
      <c r="M752" s="21"/>
      <c r="N752" s="21"/>
      <c r="O752" s="21"/>
      <c r="P752" s="21"/>
      <c r="Q752" s="21"/>
      <c r="R752" s="21"/>
      <c r="S752" s="21"/>
      <c r="T752" s="21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</row>
    <row r="753" spans="1:61" ht="13">
      <c r="A753" s="12"/>
      <c r="B753" s="10"/>
      <c r="H753" s="14"/>
      <c r="M753" s="21"/>
      <c r="N753" s="21"/>
      <c r="O753" s="21"/>
      <c r="P753" s="21"/>
      <c r="Q753" s="21"/>
      <c r="R753" s="21"/>
      <c r="S753" s="21"/>
      <c r="T753" s="21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</row>
    <row r="754" spans="1:61" ht="13">
      <c r="A754" s="12"/>
      <c r="B754" s="10"/>
      <c r="H754" s="14"/>
      <c r="M754" s="21"/>
      <c r="N754" s="21"/>
      <c r="O754" s="21"/>
      <c r="P754" s="21"/>
      <c r="Q754" s="21"/>
      <c r="R754" s="21"/>
      <c r="S754" s="21"/>
      <c r="T754" s="21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</row>
    <row r="755" spans="1:61" ht="13">
      <c r="A755" s="12"/>
      <c r="B755" s="10"/>
      <c r="H755" s="14"/>
      <c r="M755" s="21"/>
      <c r="N755" s="21"/>
      <c r="O755" s="21"/>
      <c r="P755" s="21"/>
      <c r="Q755" s="21"/>
      <c r="R755" s="21"/>
      <c r="S755" s="21"/>
      <c r="T755" s="21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</row>
    <row r="756" spans="1:61" ht="13">
      <c r="A756" s="12"/>
      <c r="B756" s="10"/>
      <c r="H756" s="14"/>
      <c r="M756" s="21"/>
      <c r="N756" s="21"/>
      <c r="O756" s="21"/>
      <c r="P756" s="21"/>
      <c r="Q756" s="21"/>
      <c r="R756" s="21"/>
      <c r="S756" s="21"/>
      <c r="T756" s="21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</row>
    <row r="757" spans="1:61" ht="13">
      <c r="A757" s="12"/>
      <c r="B757" s="10"/>
      <c r="H757" s="14"/>
      <c r="M757" s="21"/>
      <c r="N757" s="21"/>
      <c r="O757" s="21"/>
      <c r="P757" s="21"/>
      <c r="Q757" s="21"/>
      <c r="R757" s="21"/>
      <c r="S757" s="21"/>
      <c r="T757" s="21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</row>
    <row r="758" spans="1:61" ht="13">
      <c r="A758" s="12"/>
      <c r="B758" s="10"/>
      <c r="H758" s="14"/>
      <c r="M758" s="21"/>
      <c r="N758" s="21"/>
      <c r="O758" s="21"/>
      <c r="P758" s="21"/>
      <c r="Q758" s="21"/>
      <c r="R758" s="21"/>
      <c r="S758" s="21"/>
      <c r="T758" s="21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</row>
    <row r="759" spans="1:61" ht="13">
      <c r="A759" s="12"/>
      <c r="B759" s="10"/>
      <c r="H759" s="14"/>
      <c r="M759" s="21"/>
      <c r="N759" s="21"/>
      <c r="O759" s="21"/>
      <c r="P759" s="21"/>
      <c r="Q759" s="21"/>
      <c r="R759" s="21"/>
      <c r="S759" s="21"/>
      <c r="T759" s="21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</row>
    <row r="760" spans="1:61" ht="13">
      <c r="A760" s="12"/>
      <c r="B760" s="10"/>
      <c r="H760" s="14"/>
      <c r="M760" s="21"/>
      <c r="N760" s="21"/>
      <c r="O760" s="21"/>
      <c r="P760" s="21"/>
      <c r="Q760" s="21"/>
      <c r="R760" s="21"/>
      <c r="S760" s="21"/>
      <c r="T760" s="21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</row>
    <row r="761" spans="1:61" ht="13">
      <c r="A761" s="12"/>
      <c r="B761" s="10"/>
      <c r="H761" s="14"/>
      <c r="M761" s="21"/>
      <c r="N761" s="21"/>
      <c r="O761" s="21"/>
      <c r="P761" s="21"/>
      <c r="Q761" s="21"/>
      <c r="R761" s="21"/>
      <c r="S761" s="21"/>
      <c r="T761" s="21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</row>
    <row r="762" spans="1:61" ht="13">
      <c r="A762" s="12"/>
      <c r="B762" s="10"/>
      <c r="H762" s="14"/>
      <c r="M762" s="21"/>
      <c r="N762" s="21"/>
      <c r="O762" s="21"/>
      <c r="P762" s="21"/>
      <c r="Q762" s="21"/>
      <c r="R762" s="21"/>
      <c r="S762" s="21"/>
      <c r="T762" s="21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</row>
    <row r="763" spans="1:61" ht="13">
      <c r="A763" s="12"/>
      <c r="B763" s="10"/>
      <c r="H763" s="14"/>
      <c r="M763" s="21"/>
      <c r="N763" s="21"/>
      <c r="O763" s="21"/>
      <c r="P763" s="21"/>
      <c r="Q763" s="21"/>
      <c r="R763" s="21"/>
      <c r="S763" s="21"/>
      <c r="T763" s="21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</row>
    <row r="764" spans="1:61" ht="13">
      <c r="A764" s="12"/>
      <c r="B764" s="10"/>
      <c r="H764" s="14"/>
      <c r="M764" s="21"/>
      <c r="N764" s="21"/>
      <c r="O764" s="21"/>
      <c r="P764" s="21"/>
      <c r="Q764" s="21"/>
      <c r="R764" s="21"/>
      <c r="S764" s="21"/>
      <c r="T764" s="21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</row>
    <row r="765" spans="1:61" ht="13">
      <c r="A765" s="12"/>
      <c r="B765" s="10"/>
      <c r="H765" s="14"/>
      <c r="M765" s="21"/>
      <c r="N765" s="21"/>
      <c r="O765" s="21"/>
      <c r="P765" s="21"/>
      <c r="Q765" s="21"/>
      <c r="R765" s="21"/>
      <c r="S765" s="21"/>
      <c r="T765" s="21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</row>
    <row r="766" spans="1:61" ht="13">
      <c r="A766" s="12"/>
      <c r="B766" s="10"/>
      <c r="H766" s="14"/>
      <c r="M766" s="21"/>
      <c r="N766" s="21"/>
      <c r="O766" s="21"/>
      <c r="P766" s="21"/>
      <c r="Q766" s="21"/>
      <c r="R766" s="21"/>
      <c r="S766" s="21"/>
      <c r="T766" s="21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</row>
    <row r="767" spans="1:61" ht="13">
      <c r="A767" s="12"/>
      <c r="B767" s="10"/>
      <c r="H767" s="14"/>
      <c r="M767" s="21"/>
      <c r="N767" s="21"/>
      <c r="O767" s="21"/>
      <c r="P767" s="21"/>
      <c r="Q767" s="21"/>
      <c r="R767" s="21"/>
      <c r="S767" s="21"/>
      <c r="T767" s="21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</row>
    <row r="768" spans="1:61" ht="13">
      <c r="A768" s="12"/>
      <c r="B768" s="10"/>
      <c r="H768" s="14"/>
      <c r="M768" s="21"/>
      <c r="N768" s="21"/>
      <c r="O768" s="21"/>
      <c r="P768" s="21"/>
      <c r="Q768" s="21"/>
      <c r="R768" s="21"/>
      <c r="S768" s="21"/>
      <c r="T768" s="21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</row>
    <row r="769" spans="1:61" ht="13">
      <c r="A769" s="12"/>
      <c r="B769" s="10"/>
      <c r="H769" s="14"/>
      <c r="M769" s="21"/>
      <c r="N769" s="21"/>
      <c r="O769" s="21"/>
      <c r="P769" s="21"/>
      <c r="Q769" s="21"/>
      <c r="R769" s="21"/>
      <c r="S769" s="21"/>
      <c r="T769" s="21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</row>
    <row r="770" spans="1:61" ht="13">
      <c r="A770" s="12"/>
      <c r="B770" s="10"/>
      <c r="H770" s="14"/>
      <c r="M770" s="21"/>
      <c r="N770" s="21"/>
      <c r="O770" s="21"/>
      <c r="P770" s="21"/>
      <c r="Q770" s="21"/>
      <c r="R770" s="21"/>
      <c r="S770" s="21"/>
      <c r="T770" s="21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</row>
    <row r="771" spans="1:61" ht="13">
      <c r="A771" s="12"/>
      <c r="B771" s="10"/>
      <c r="H771" s="14"/>
      <c r="M771" s="21"/>
      <c r="N771" s="21"/>
      <c r="O771" s="21"/>
      <c r="P771" s="21"/>
      <c r="Q771" s="21"/>
      <c r="R771" s="21"/>
      <c r="S771" s="21"/>
      <c r="T771" s="21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</row>
    <row r="772" spans="1:61" ht="13">
      <c r="A772" s="12"/>
      <c r="B772" s="10"/>
      <c r="H772" s="14"/>
      <c r="M772" s="21"/>
      <c r="N772" s="21"/>
      <c r="O772" s="21"/>
      <c r="P772" s="21"/>
      <c r="Q772" s="21"/>
      <c r="R772" s="21"/>
      <c r="S772" s="21"/>
      <c r="T772" s="21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</row>
    <row r="773" spans="1:61" ht="13">
      <c r="A773" s="12"/>
      <c r="B773" s="10"/>
      <c r="H773" s="14"/>
      <c r="M773" s="21"/>
      <c r="N773" s="21"/>
      <c r="O773" s="21"/>
      <c r="P773" s="21"/>
      <c r="Q773" s="21"/>
      <c r="R773" s="21"/>
      <c r="S773" s="21"/>
      <c r="T773" s="21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</row>
    <row r="774" spans="1:61" ht="13">
      <c r="A774" s="12"/>
      <c r="B774" s="10"/>
      <c r="H774" s="14"/>
      <c r="M774" s="21"/>
      <c r="N774" s="21"/>
      <c r="O774" s="21"/>
      <c r="P774" s="21"/>
      <c r="Q774" s="21"/>
      <c r="R774" s="21"/>
      <c r="S774" s="21"/>
      <c r="T774" s="21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</row>
    <row r="775" spans="1:61" ht="13">
      <c r="A775" s="12"/>
      <c r="B775" s="10"/>
      <c r="H775" s="14"/>
      <c r="M775" s="21"/>
      <c r="N775" s="21"/>
      <c r="O775" s="21"/>
      <c r="P775" s="21"/>
      <c r="Q775" s="21"/>
      <c r="R775" s="21"/>
      <c r="S775" s="21"/>
      <c r="T775" s="21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</row>
    <row r="776" spans="1:61" ht="13">
      <c r="A776" s="12"/>
      <c r="B776" s="10"/>
      <c r="H776" s="14"/>
      <c r="M776" s="21"/>
      <c r="N776" s="21"/>
      <c r="O776" s="21"/>
      <c r="P776" s="21"/>
      <c r="Q776" s="21"/>
      <c r="R776" s="21"/>
      <c r="S776" s="21"/>
      <c r="T776" s="21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</row>
    <row r="777" spans="1:61" ht="13">
      <c r="A777" s="12"/>
      <c r="B777" s="10"/>
      <c r="H777" s="14"/>
      <c r="M777" s="21"/>
      <c r="N777" s="21"/>
      <c r="O777" s="21"/>
      <c r="P777" s="21"/>
      <c r="Q777" s="21"/>
      <c r="R777" s="21"/>
      <c r="S777" s="21"/>
      <c r="T777" s="21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</row>
    <row r="778" spans="1:61" ht="13">
      <c r="A778" s="12"/>
      <c r="B778" s="10"/>
      <c r="H778" s="14"/>
      <c r="M778" s="21"/>
      <c r="N778" s="21"/>
      <c r="O778" s="21"/>
      <c r="P778" s="21"/>
      <c r="Q778" s="21"/>
      <c r="R778" s="21"/>
      <c r="S778" s="21"/>
      <c r="T778" s="21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</row>
    <row r="779" spans="1:61" ht="13">
      <c r="A779" s="12"/>
      <c r="B779" s="10"/>
      <c r="H779" s="14"/>
      <c r="M779" s="21"/>
      <c r="N779" s="21"/>
      <c r="O779" s="21"/>
      <c r="P779" s="21"/>
      <c r="Q779" s="21"/>
      <c r="R779" s="21"/>
      <c r="S779" s="21"/>
      <c r="T779" s="21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</row>
    <row r="780" spans="1:61" ht="13">
      <c r="A780" s="12"/>
      <c r="B780" s="10"/>
      <c r="H780" s="14"/>
      <c r="M780" s="21"/>
      <c r="N780" s="21"/>
      <c r="O780" s="21"/>
      <c r="P780" s="21"/>
      <c r="Q780" s="21"/>
      <c r="R780" s="21"/>
      <c r="S780" s="21"/>
      <c r="T780" s="21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</row>
    <row r="781" spans="1:61" ht="13">
      <c r="A781" s="12"/>
      <c r="B781" s="10"/>
      <c r="H781" s="14"/>
      <c r="M781" s="21"/>
      <c r="N781" s="21"/>
      <c r="O781" s="21"/>
      <c r="P781" s="21"/>
      <c r="Q781" s="21"/>
      <c r="R781" s="21"/>
      <c r="S781" s="21"/>
      <c r="T781" s="21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</row>
    <row r="782" spans="1:61" ht="13">
      <c r="A782" s="12"/>
      <c r="B782" s="10"/>
      <c r="H782" s="14"/>
      <c r="M782" s="21"/>
      <c r="N782" s="21"/>
      <c r="O782" s="21"/>
      <c r="P782" s="21"/>
      <c r="Q782" s="21"/>
      <c r="R782" s="21"/>
      <c r="S782" s="21"/>
      <c r="T782" s="21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</row>
    <row r="783" spans="1:61" ht="13">
      <c r="A783" s="12"/>
      <c r="B783" s="10"/>
      <c r="H783" s="14"/>
      <c r="M783" s="21"/>
      <c r="N783" s="21"/>
      <c r="O783" s="21"/>
      <c r="P783" s="21"/>
      <c r="Q783" s="21"/>
      <c r="R783" s="21"/>
      <c r="S783" s="21"/>
      <c r="T783" s="21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</row>
    <row r="784" spans="1:61" ht="13">
      <c r="A784" s="12"/>
      <c r="B784" s="10"/>
      <c r="H784" s="14"/>
      <c r="M784" s="21"/>
      <c r="N784" s="21"/>
      <c r="O784" s="21"/>
      <c r="P784" s="21"/>
      <c r="Q784" s="21"/>
      <c r="R784" s="21"/>
      <c r="S784" s="21"/>
      <c r="T784" s="21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</row>
    <row r="785" spans="1:61" ht="13">
      <c r="A785" s="12"/>
      <c r="B785" s="10"/>
      <c r="H785" s="14"/>
      <c r="M785" s="21"/>
      <c r="N785" s="21"/>
      <c r="O785" s="21"/>
      <c r="P785" s="21"/>
      <c r="Q785" s="21"/>
      <c r="R785" s="21"/>
      <c r="S785" s="21"/>
      <c r="T785" s="21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</row>
    <row r="786" spans="1:61" ht="13">
      <c r="A786" s="12"/>
      <c r="B786" s="10"/>
      <c r="H786" s="14"/>
      <c r="M786" s="21"/>
      <c r="N786" s="21"/>
      <c r="O786" s="21"/>
      <c r="P786" s="21"/>
      <c r="Q786" s="21"/>
      <c r="R786" s="21"/>
      <c r="S786" s="21"/>
      <c r="T786" s="21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</row>
    <row r="787" spans="1:61" ht="13">
      <c r="A787" s="12"/>
      <c r="B787" s="10"/>
      <c r="H787" s="14"/>
      <c r="M787" s="21"/>
      <c r="N787" s="21"/>
      <c r="O787" s="21"/>
      <c r="P787" s="21"/>
      <c r="Q787" s="21"/>
      <c r="R787" s="21"/>
      <c r="S787" s="21"/>
      <c r="T787" s="21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</row>
    <row r="788" spans="1:61" ht="13">
      <c r="A788" s="12"/>
      <c r="B788" s="10"/>
      <c r="H788" s="14"/>
      <c r="M788" s="21"/>
      <c r="N788" s="21"/>
      <c r="O788" s="21"/>
      <c r="P788" s="21"/>
      <c r="Q788" s="21"/>
      <c r="R788" s="21"/>
      <c r="S788" s="21"/>
      <c r="T788" s="21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</row>
    <row r="789" spans="1:61" ht="13">
      <c r="A789" s="12"/>
      <c r="B789" s="10"/>
      <c r="H789" s="14"/>
      <c r="M789" s="21"/>
      <c r="N789" s="21"/>
      <c r="O789" s="21"/>
      <c r="P789" s="21"/>
      <c r="Q789" s="21"/>
      <c r="R789" s="21"/>
      <c r="S789" s="21"/>
      <c r="T789" s="21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</row>
    <row r="790" spans="1:61" ht="13">
      <c r="A790" s="12"/>
      <c r="B790" s="10"/>
      <c r="H790" s="14"/>
      <c r="M790" s="21"/>
      <c r="N790" s="21"/>
      <c r="O790" s="21"/>
      <c r="P790" s="21"/>
      <c r="Q790" s="21"/>
      <c r="R790" s="21"/>
      <c r="S790" s="21"/>
      <c r="T790" s="21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</row>
    <row r="791" spans="1:61" ht="13">
      <c r="A791" s="12"/>
      <c r="B791" s="10"/>
      <c r="H791" s="14"/>
      <c r="M791" s="21"/>
      <c r="N791" s="21"/>
      <c r="O791" s="21"/>
      <c r="P791" s="21"/>
      <c r="Q791" s="21"/>
      <c r="R791" s="21"/>
      <c r="S791" s="21"/>
      <c r="T791" s="21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</row>
    <row r="792" spans="1:61" ht="13">
      <c r="A792" s="12"/>
      <c r="B792" s="10"/>
      <c r="H792" s="14"/>
      <c r="M792" s="21"/>
      <c r="N792" s="21"/>
      <c r="O792" s="21"/>
      <c r="P792" s="21"/>
      <c r="Q792" s="21"/>
      <c r="R792" s="21"/>
      <c r="S792" s="21"/>
      <c r="T792" s="21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</row>
    <row r="793" spans="1:61" ht="13">
      <c r="A793" s="12"/>
      <c r="B793" s="10"/>
      <c r="H793" s="14"/>
      <c r="M793" s="21"/>
      <c r="N793" s="21"/>
      <c r="O793" s="21"/>
      <c r="P793" s="21"/>
      <c r="Q793" s="21"/>
      <c r="R793" s="21"/>
      <c r="S793" s="21"/>
      <c r="T793" s="21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</row>
    <row r="794" spans="1:61" ht="13">
      <c r="A794" s="12"/>
      <c r="B794" s="10"/>
      <c r="H794" s="14"/>
      <c r="M794" s="21"/>
      <c r="N794" s="21"/>
      <c r="O794" s="21"/>
      <c r="P794" s="21"/>
      <c r="Q794" s="21"/>
      <c r="R794" s="21"/>
      <c r="S794" s="21"/>
      <c r="T794" s="21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</row>
    <row r="795" spans="1:61" ht="13">
      <c r="A795" s="12"/>
      <c r="B795" s="10"/>
      <c r="H795" s="14"/>
      <c r="M795" s="21"/>
      <c r="N795" s="21"/>
      <c r="O795" s="21"/>
      <c r="P795" s="21"/>
      <c r="Q795" s="21"/>
      <c r="R795" s="21"/>
      <c r="S795" s="21"/>
      <c r="T795" s="21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</row>
    <row r="796" spans="1:61" ht="13">
      <c r="A796" s="12"/>
      <c r="B796" s="10"/>
      <c r="H796" s="14"/>
      <c r="M796" s="21"/>
      <c r="N796" s="21"/>
      <c r="O796" s="21"/>
      <c r="P796" s="21"/>
      <c r="Q796" s="21"/>
      <c r="R796" s="21"/>
      <c r="S796" s="21"/>
      <c r="T796" s="21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</row>
    <row r="797" spans="1:61" ht="13">
      <c r="A797" s="12"/>
      <c r="B797" s="10"/>
      <c r="H797" s="14"/>
      <c r="M797" s="21"/>
      <c r="N797" s="21"/>
      <c r="O797" s="21"/>
      <c r="P797" s="21"/>
      <c r="Q797" s="21"/>
      <c r="R797" s="21"/>
      <c r="S797" s="21"/>
      <c r="T797" s="21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</row>
    <row r="798" spans="1:61" ht="13">
      <c r="A798" s="12"/>
      <c r="B798" s="10"/>
      <c r="H798" s="14"/>
      <c r="M798" s="21"/>
      <c r="N798" s="21"/>
      <c r="O798" s="21"/>
      <c r="P798" s="21"/>
      <c r="Q798" s="21"/>
      <c r="R798" s="21"/>
      <c r="S798" s="21"/>
      <c r="T798" s="21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</row>
    <row r="799" spans="1:61" ht="13">
      <c r="A799" s="12"/>
      <c r="B799" s="10"/>
      <c r="H799" s="14"/>
      <c r="M799" s="21"/>
      <c r="N799" s="21"/>
      <c r="O799" s="21"/>
      <c r="P799" s="21"/>
      <c r="Q799" s="21"/>
      <c r="R799" s="21"/>
      <c r="S799" s="21"/>
      <c r="T799" s="21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</row>
    <row r="800" spans="1:61" ht="13">
      <c r="A800" s="12"/>
      <c r="B800" s="10"/>
      <c r="H800" s="14"/>
      <c r="M800" s="21"/>
      <c r="N800" s="21"/>
      <c r="O800" s="21"/>
      <c r="P800" s="21"/>
      <c r="Q800" s="21"/>
      <c r="R800" s="21"/>
      <c r="S800" s="21"/>
      <c r="T800" s="21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</row>
    <row r="801" spans="1:61" ht="13">
      <c r="A801" s="12"/>
      <c r="B801" s="10"/>
      <c r="H801" s="14"/>
      <c r="M801" s="21"/>
      <c r="N801" s="21"/>
      <c r="O801" s="21"/>
      <c r="P801" s="21"/>
      <c r="Q801" s="21"/>
      <c r="R801" s="21"/>
      <c r="S801" s="21"/>
      <c r="T801" s="21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</row>
    <row r="802" spans="1:61" ht="13">
      <c r="A802" s="12"/>
      <c r="B802" s="10"/>
      <c r="H802" s="14"/>
      <c r="M802" s="21"/>
      <c r="N802" s="21"/>
      <c r="O802" s="21"/>
      <c r="P802" s="21"/>
      <c r="Q802" s="21"/>
      <c r="R802" s="21"/>
      <c r="S802" s="21"/>
      <c r="T802" s="21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</row>
    <row r="803" spans="1:61" ht="13">
      <c r="A803" s="12"/>
      <c r="B803" s="10"/>
      <c r="H803" s="14"/>
      <c r="M803" s="21"/>
      <c r="N803" s="21"/>
      <c r="O803" s="21"/>
      <c r="P803" s="21"/>
      <c r="Q803" s="21"/>
      <c r="R803" s="21"/>
      <c r="S803" s="21"/>
      <c r="T803" s="21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</row>
    <row r="804" spans="1:61" ht="13">
      <c r="A804" s="12"/>
      <c r="B804" s="10"/>
      <c r="H804" s="14"/>
      <c r="M804" s="21"/>
      <c r="N804" s="21"/>
      <c r="O804" s="21"/>
      <c r="P804" s="21"/>
      <c r="Q804" s="21"/>
      <c r="R804" s="21"/>
      <c r="S804" s="21"/>
      <c r="T804" s="21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</row>
    <row r="805" spans="1:61" ht="13">
      <c r="A805" s="12"/>
      <c r="B805" s="10"/>
      <c r="H805" s="14"/>
      <c r="M805" s="21"/>
      <c r="N805" s="21"/>
      <c r="O805" s="21"/>
      <c r="P805" s="21"/>
      <c r="Q805" s="21"/>
      <c r="R805" s="21"/>
      <c r="S805" s="21"/>
      <c r="T805" s="21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</row>
    <row r="806" spans="1:61" ht="13">
      <c r="A806" s="12"/>
      <c r="B806" s="10"/>
      <c r="H806" s="14"/>
      <c r="M806" s="21"/>
      <c r="N806" s="21"/>
      <c r="O806" s="21"/>
      <c r="P806" s="21"/>
      <c r="Q806" s="21"/>
      <c r="R806" s="21"/>
      <c r="S806" s="21"/>
      <c r="T806" s="21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</row>
    <row r="807" spans="1:61" ht="13">
      <c r="A807" s="12"/>
      <c r="B807" s="10"/>
      <c r="H807" s="14"/>
      <c r="M807" s="21"/>
      <c r="N807" s="21"/>
      <c r="O807" s="21"/>
      <c r="P807" s="21"/>
      <c r="Q807" s="21"/>
      <c r="R807" s="21"/>
      <c r="S807" s="21"/>
      <c r="T807" s="21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</row>
    <row r="808" spans="1:61" ht="13">
      <c r="A808" s="12"/>
      <c r="B808" s="10"/>
      <c r="H808" s="14"/>
      <c r="M808" s="21"/>
      <c r="N808" s="21"/>
      <c r="O808" s="21"/>
      <c r="P808" s="21"/>
      <c r="Q808" s="21"/>
      <c r="R808" s="21"/>
      <c r="S808" s="21"/>
      <c r="T808" s="21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</row>
    <row r="809" spans="1:61" ht="13">
      <c r="A809" s="12"/>
      <c r="B809" s="10"/>
      <c r="H809" s="14"/>
      <c r="M809" s="21"/>
      <c r="N809" s="21"/>
      <c r="O809" s="21"/>
      <c r="P809" s="21"/>
      <c r="Q809" s="21"/>
      <c r="R809" s="21"/>
      <c r="S809" s="21"/>
      <c r="T809" s="21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</row>
    <row r="810" spans="1:61" ht="13">
      <c r="A810" s="12"/>
      <c r="B810" s="10"/>
      <c r="H810" s="14"/>
      <c r="M810" s="21"/>
      <c r="N810" s="21"/>
      <c r="O810" s="21"/>
      <c r="P810" s="21"/>
      <c r="Q810" s="21"/>
      <c r="R810" s="21"/>
      <c r="S810" s="21"/>
      <c r="T810" s="21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</row>
    <row r="811" spans="1:61" ht="13">
      <c r="A811" s="12"/>
      <c r="B811" s="10"/>
      <c r="H811" s="14"/>
      <c r="M811" s="21"/>
      <c r="N811" s="21"/>
      <c r="O811" s="21"/>
      <c r="P811" s="21"/>
      <c r="Q811" s="21"/>
      <c r="R811" s="21"/>
      <c r="S811" s="21"/>
      <c r="T811" s="21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</row>
    <row r="812" spans="1:61" ht="13">
      <c r="A812" s="12"/>
      <c r="B812" s="10"/>
      <c r="H812" s="14"/>
      <c r="M812" s="21"/>
      <c r="N812" s="21"/>
      <c r="O812" s="21"/>
      <c r="P812" s="21"/>
      <c r="Q812" s="21"/>
      <c r="R812" s="21"/>
      <c r="S812" s="21"/>
      <c r="T812" s="21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</row>
    <row r="813" spans="1:61" ht="13">
      <c r="A813" s="12"/>
      <c r="B813" s="10"/>
      <c r="H813" s="14"/>
      <c r="M813" s="21"/>
      <c r="N813" s="21"/>
      <c r="O813" s="21"/>
      <c r="P813" s="21"/>
      <c r="Q813" s="21"/>
      <c r="R813" s="21"/>
      <c r="S813" s="21"/>
      <c r="T813" s="21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</row>
    <row r="814" spans="1:61" ht="13">
      <c r="A814" s="12"/>
      <c r="B814" s="10"/>
      <c r="H814" s="14"/>
      <c r="M814" s="21"/>
      <c r="N814" s="21"/>
      <c r="O814" s="21"/>
      <c r="P814" s="21"/>
      <c r="Q814" s="21"/>
      <c r="R814" s="21"/>
      <c r="S814" s="21"/>
      <c r="T814" s="21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</row>
    <row r="815" spans="1:61" ht="13">
      <c r="A815" s="12"/>
      <c r="B815" s="10"/>
      <c r="H815" s="14"/>
      <c r="M815" s="21"/>
      <c r="N815" s="21"/>
      <c r="O815" s="21"/>
      <c r="P815" s="21"/>
      <c r="Q815" s="21"/>
      <c r="R815" s="21"/>
      <c r="S815" s="21"/>
      <c r="T815" s="21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</row>
    <row r="816" spans="1:61" ht="13">
      <c r="A816" s="12"/>
      <c r="B816" s="10"/>
      <c r="H816" s="14"/>
      <c r="M816" s="21"/>
      <c r="N816" s="21"/>
      <c r="O816" s="21"/>
      <c r="P816" s="21"/>
      <c r="Q816" s="21"/>
      <c r="R816" s="21"/>
      <c r="S816" s="21"/>
      <c r="T816" s="21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</row>
    <row r="817" spans="1:61" ht="13">
      <c r="A817" s="12"/>
      <c r="B817" s="10"/>
      <c r="H817" s="14"/>
      <c r="M817" s="21"/>
      <c r="N817" s="21"/>
      <c r="O817" s="21"/>
      <c r="P817" s="21"/>
      <c r="Q817" s="21"/>
      <c r="R817" s="21"/>
      <c r="S817" s="21"/>
      <c r="T817" s="21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</row>
    <row r="818" spans="1:61" ht="13">
      <c r="A818" s="12"/>
      <c r="B818" s="10"/>
      <c r="H818" s="14"/>
      <c r="M818" s="21"/>
      <c r="N818" s="21"/>
      <c r="O818" s="21"/>
      <c r="P818" s="21"/>
      <c r="Q818" s="21"/>
      <c r="R818" s="21"/>
      <c r="S818" s="21"/>
      <c r="T818" s="21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</row>
    <row r="819" spans="1:61" ht="13">
      <c r="A819" s="12"/>
      <c r="B819" s="10"/>
      <c r="H819" s="14"/>
      <c r="M819" s="21"/>
      <c r="N819" s="21"/>
      <c r="O819" s="21"/>
      <c r="P819" s="21"/>
      <c r="Q819" s="21"/>
      <c r="R819" s="21"/>
      <c r="S819" s="21"/>
      <c r="T819" s="21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</row>
    <row r="820" spans="1:61" ht="13">
      <c r="A820" s="12"/>
      <c r="B820" s="10"/>
      <c r="H820" s="14"/>
      <c r="M820" s="21"/>
      <c r="N820" s="21"/>
      <c r="O820" s="21"/>
      <c r="P820" s="21"/>
      <c r="Q820" s="21"/>
      <c r="R820" s="21"/>
      <c r="S820" s="21"/>
      <c r="T820" s="21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</row>
    <row r="821" spans="1:61" ht="13">
      <c r="A821" s="12"/>
      <c r="B821" s="10"/>
      <c r="H821" s="14"/>
      <c r="M821" s="21"/>
      <c r="N821" s="21"/>
      <c r="O821" s="21"/>
      <c r="P821" s="21"/>
      <c r="Q821" s="21"/>
      <c r="R821" s="21"/>
      <c r="S821" s="21"/>
      <c r="T821" s="21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</row>
    <row r="822" spans="1:61" ht="13">
      <c r="A822" s="12"/>
      <c r="B822" s="10"/>
      <c r="H822" s="14"/>
      <c r="M822" s="21"/>
      <c r="N822" s="21"/>
      <c r="O822" s="21"/>
      <c r="P822" s="21"/>
      <c r="Q822" s="21"/>
      <c r="R822" s="21"/>
      <c r="S822" s="21"/>
      <c r="T822" s="21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</row>
    <row r="823" spans="1:61" ht="13">
      <c r="A823" s="12"/>
      <c r="B823" s="10"/>
      <c r="H823" s="14"/>
      <c r="M823" s="21"/>
      <c r="N823" s="21"/>
      <c r="O823" s="21"/>
      <c r="P823" s="21"/>
      <c r="Q823" s="21"/>
      <c r="R823" s="21"/>
      <c r="S823" s="21"/>
      <c r="T823" s="21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</row>
    <row r="824" spans="1:61" ht="13">
      <c r="A824" s="12"/>
      <c r="B824" s="10"/>
      <c r="H824" s="14"/>
      <c r="M824" s="21"/>
      <c r="N824" s="21"/>
      <c r="O824" s="21"/>
      <c r="P824" s="21"/>
      <c r="Q824" s="21"/>
      <c r="R824" s="21"/>
      <c r="S824" s="21"/>
      <c r="T824" s="21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</row>
    <row r="825" spans="1:61" ht="13">
      <c r="A825" s="12"/>
      <c r="B825" s="10"/>
      <c r="H825" s="14"/>
      <c r="M825" s="21"/>
      <c r="N825" s="21"/>
      <c r="O825" s="21"/>
      <c r="P825" s="21"/>
      <c r="Q825" s="21"/>
      <c r="R825" s="21"/>
      <c r="S825" s="21"/>
      <c r="T825" s="21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</row>
    <row r="826" spans="1:61" ht="13">
      <c r="A826" s="12"/>
      <c r="B826" s="10"/>
      <c r="H826" s="14"/>
      <c r="M826" s="21"/>
      <c r="N826" s="21"/>
      <c r="O826" s="21"/>
      <c r="P826" s="21"/>
      <c r="Q826" s="21"/>
      <c r="R826" s="21"/>
      <c r="S826" s="21"/>
      <c r="T826" s="21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</row>
    <row r="827" spans="1:61" ht="13">
      <c r="A827" s="12"/>
      <c r="B827" s="10"/>
      <c r="H827" s="14"/>
      <c r="M827" s="21"/>
      <c r="N827" s="21"/>
      <c r="O827" s="21"/>
      <c r="P827" s="21"/>
      <c r="Q827" s="21"/>
      <c r="R827" s="21"/>
      <c r="S827" s="21"/>
      <c r="T827" s="21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</row>
    <row r="828" spans="1:61" ht="13">
      <c r="A828" s="12"/>
      <c r="B828" s="10"/>
      <c r="H828" s="14"/>
      <c r="M828" s="21"/>
      <c r="N828" s="21"/>
      <c r="O828" s="21"/>
      <c r="P828" s="21"/>
      <c r="Q828" s="21"/>
      <c r="R828" s="21"/>
      <c r="S828" s="21"/>
      <c r="T828" s="21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</row>
    <row r="829" spans="1:61" ht="13">
      <c r="A829" s="12"/>
      <c r="B829" s="10"/>
      <c r="H829" s="14"/>
      <c r="M829" s="21"/>
      <c r="N829" s="21"/>
      <c r="O829" s="21"/>
      <c r="P829" s="21"/>
      <c r="Q829" s="21"/>
      <c r="R829" s="21"/>
      <c r="S829" s="21"/>
      <c r="T829" s="21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</row>
    <row r="830" spans="1:61" ht="13">
      <c r="A830" s="12"/>
      <c r="B830" s="10"/>
      <c r="H830" s="14"/>
      <c r="M830" s="21"/>
      <c r="N830" s="21"/>
      <c r="O830" s="21"/>
      <c r="P830" s="21"/>
      <c r="Q830" s="21"/>
      <c r="R830" s="21"/>
      <c r="S830" s="21"/>
      <c r="T830" s="21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</row>
    <row r="831" spans="1:61" ht="13">
      <c r="A831" s="12"/>
      <c r="B831" s="10"/>
      <c r="H831" s="14"/>
      <c r="M831" s="21"/>
      <c r="N831" s="21"/>
      <c r="O831" s="21"/>
      <c r="P831" s="21"/>
      <c r="Q831" s="21"/>
      <c r="R831" s="21"/>
      <c r="S831" s="21"/>
      <c r="T831" s="21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</row>
    <row r="832" spans="1:61" ht="13">
      <c r="A832" s="12"/>
      <c r="B832" s="10"/>
      <c r="H832" s="14"/>
      <c r="M832" s="21"/>
      <c r="N832" s="21"/>
      <c r="O832" s="21"/>
      <c r="P832" s="21"/>
      <c r="Q832" s="21"/>
      <c r="R832" s="21"/>
      <c r="S832" s="21"/>
      <c r="T832" s="21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</row>
    <row r="833" spans="1:61" ht="13">
      <c r="A833" s="12"/>
      <c r="B833" s="10"/>
      <c r="H833" s="14"/>
      <c r="M833" s="21"/>
      <c r="N833" s="21"/>
      <c r="O833" s="21"/>
      <c r="P833" s="21"/>
      <c r="Q833" s="21"/>
      <c r="R833" s="21"/>
      <c r="S833" s="21"/>
      <c r="T833" s="21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</row>
    <row r="834" spans="1:61" ht="13">
      <c r="A834" s="12"/>
      <c r="B834" s="10"/>
      <c r="H834" s="14"/>
      <c r="M834" s="21"/>
      <c r="N834" s="21"/>
      <c r="O834" s="21"/>
      <c r="P834" s="21"/>
      <c r="Q834" s="21"/>
      <c r="R834" s="21"/>
      <c r="S834" s="21"/>
      <c r="T834" s="21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</row>
    <row r="835" spans="1:61" ht="13">
      <c r="A835" s="12"/>
      <c r="B835" s="10"/>
      <c r="H835" s="14"/>
      <c r="M835" s="21"/>
      <c r="N835" s="21"/>
      <c r="O835" s="21"/>
      <c r="P835" s="21"/>
      <c r="Q835" s="21"/>
      <c r="R835" s="21"/>
      <c r="S835" s="21"/>
      <c r="T835" s="21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</row>
    <row r="836" spans="1:61" ht="13">
      <c r="A836" s="12"/>
      <c r="B836" s="10"/>
      <c r="H836" s="14"/>
      <c r="M836" s="21"/>
      <c r="N836" s="21"/>
      <c r="O836" s="21"/>
      <c r="P836" s="21"/>
      <c r="Q836" s="21"/>
      <c r="R836" s="21"/>
      <c r="S836" s="21"/>
      <c r="T836" s="21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</row>
    <row r="837" spans="1:61" ht="13">
      <c r="A837" s="12"/>
      <c r="B837" s="10"/>
      <c r="H837" s="14"/>
      <c r="M837" s="21"/>
      <c r="N837" s="21"/>
      <c r="O837" s="21"/>
      <c r="P837" s="21"/>
      <c r="Q837" s="21"/>
      <c r="R837" s="21"/>
      <c r="S837" s="21"/>
      <c r="T837" s="21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</row>
    <row r="838" spans="1:61" ht="13">
      <c r="A838" s="12"/>
      <c r="B838" s="10"/>
      <c r="H838" s="14"/>
      <c r="M838" s="21"/>
      <c r="N838" s="21"/>
      <c r="O838" s="21"/>
      <c r="P838" s="21"/>
      <c r="Q838" s="21"/>
      <c r="R838" s="21"/>
      <c r="S838" s="21"/>
      <c r="T838" s="21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</row>
    <row r="839" spans="1:61" ht="13">
      <c r="A839" s="12"/>
      <c r="B839" s="10"/>
      <c r="H839" s="14"/>
      <c r="M839" s="21"/>
      <c r="N839" s="21"/>
      <c r="O839" s="21"/>
      <c r="P839" s="21"/>
      <c r="Q839" s="21"/>
      <c r="R839" s="21"/>
      <c r="S839" s="21"/>
      <c r="T839" s="21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</row>
    <row r="840" spans="1:61" ht="13">
      <c r="A840" s="12"/>
      <c r="B840" s="10"/>
      <c r="H840" s="14"/>
      <c r="M840" s="21"/>
      <c r="N840" s="21"/>
      <c r="O840" s="21"/>
      <c r="P840" s="21"/>
      <c r="Q840" s="21"/>
      <c r="R840" s="21"/>
      <c r="S840" s="21"/>
      <c r="T840" s="21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</row>
    <row r="841" spans="1:61" ht="13">
      <c r="A841" s="12"/>
      <c r="B841" s="10"/>
      <c r="H841" s="14"/>
      <c r="M841" s="21"/>
      <c r="N841" s="21"/>
      <c r="O841" s="21"/>
      <c r="P841" s="21"/>
      <c r="Q841" s="21"/>
      <c r="R841" s="21"/>
      <c r="S841" s="21"/>
      <c r="T841" s="21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</row>
    <row r="842" spans="1:61" ht="13">
      <c r="A842" s="12"/>
      <c r="B842" s="10"/>
      <c r="H842" s="14"/>
      <c r="M842" s="21"/>
      <c r="N842" s="21"/>
      <c r="O842" s="21"/>
      <c r="P842" s="21"/>
      <c r="Q842" s="21"/>
      <c r="R842" s="21"/>
      <c r="S842" s="21"/>
      <c r="T842" s="21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</row>
    <row r="843" spans="1:61" ht="13">
      <c r="A843" s="12"/>
      <c r="B843" s="10"/>
      <c r="H843" s="14"/>
      <c r="M843" s="21"/>
      <c r="N843" s="21"/>
      <c r="O843" s="21"/>
      <c r="P843" s="21"/>
      <c r="Q843" s="21"/>
      <c r="R843" s="21"/>
      <c r="S843" s="21"/>
      <c r="T843" s="21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</row>
    <row r="844" spans="1:61" ht="13">
      <c r="A844" s="12"/>
      <c r="B844" s="10"/>
      <c r="H844" s="14"/>
      <c r="M844" s="21"/>
      <c r="N844" s="21"/>
      <c r="O844" s="21"/>
      <c r="P844" s="21"/>
      <c r="Q844" s="21"/>
      <c r="R844" s="21"/>
      <c r="S844" s="21"/>
      <c r="T844" s="21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</row>
    <row r="845" spans="1:61" ht="13">
      <c r="A845" s="12"/>
      <c r="B845" s="10"/>
      <c r="H845" s="14"/>
      <c r="M845" s="21"/>
      <c r="N845" s="21"/>
      <c r="O845" s="21"/>
      <c r="P845" s="21"/>
      <c r="Q845" s="21"/>
      <c r="R845" s="21"/>
      <c r="S845" s="21"/>
      <c r="T845" s="21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</row>
    <row r="846" spans="1:61" ht="13">
      <c r="A846" s="12"/>
      <c r="B846" s="10"/>
      <c r="H846" s="14"/>
      <c r="M846" s="21"/>
      <c r="N846" s="21"/>
      <c r="O846" s="21"/>
      <c r="P846" s="21"/>
      <c r="Q846" s="21"/>
      <c r="R846" s="21"/>
      <c r="S846" s="21"/>
      <c r="T846" s="21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</row>
    <row r="847" spans="1:61" ht="13">
      <c r="A847" s="12"/>
      <c r="B847" s="10"/>
      <c r="H847" s="14"/>
      <c r="M847" s="21"/>
      <c r="N847" s="21"/>
      <c r="O847" s="21"/>
      <c r="P847" s="21"/>
      <c r="Q847" s="21"/>
      <c r="R847" s="21"/>
      <c r="S847" s="21"/>
      <c r="T847" s="21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</row>
    <row r="848" spans="1:61" ht="13">
      <c r="A848" s="12"/>
      <c r="B848" s="10"/>
      <c r="H848" s="14"/>
      <c r="M848" s="21"/>
      <c r="N848" s="21"/>
      <c r="O848" s="21"/>
      <c r="P848" s="21"/>
      <c r="Q848" s="21"/>
      <c r="R848" s="21"/>
      <c r="S848" s="21"/>
      <c r="T848" s="21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</row>
    <row r="849" spans="1:61" ht="13">
      <c r="A849" s="12"/>
      <c r="B849" s="10"/>
      <c r="H849" s="14"/>
      <c r="M849" s="21"/>
      <c r="N849" s="21"/>
      <c r="O849" s="21"/>
      <c r="P849" s="21"/>
      <c r="Q849" s="21"/>
      <c r="R849" s="21"/>
      <c r="S849" s="21"/>
      <c r="T849" s="21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</row>
    <row r="850" spans="1:61" ht="13">
      <c r="A850" s="12"/>
      <c r="B850" s="10"/>
      <c r="H850" s="14"/>
      <c r="M850" s="21"/>
      <c r="N850" s="21"/>
      <c r="O850" s="21"/>
      <c r="P850" s="21"/>
      <c r="Q850" s="21"/>
      <c r="R850" s="21"/>
      <c r="S850" s="21"/>
      <c r="T850" s="21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</row>
    <row r="851" spans="1:61" ht="13">
      <c r="A851" s="12"/>
      <c r="B851" s="10"/>
      <c r="H851" s="14"/>
      <c r="M851" s="21"/>
      <c r="N851" s="21"/>
      <c r="O851" s="21"/>
      <c r="P851" s="21"/>
      <c r="Q851" s="21"/>
      <c r="R851" s="21"/>
      <c r="S851" s="21"/>
      <c r="T851" s="21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</row>
    <row r="852" spans="1:61" ht="13">
      <c r="A852" s="12"/>
      <c r="B852" s="10"/>
      <c r="H852" s="14"/>
      <c r="M852" s="21"/>
      <c r="N852" s="21"/>
      <c r="O852" s="21"/>
      <c r="P852" s="21"/>
      <c r="Q852" s="21"/>
      <c r="R852" s="21"/>
      <c r="S852" s="21"/>
      <c r="T852" s="21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</row>
    <row r="853" spans="1:61" ht="13">
      <c r="A853" s="12"/>
      <c r="B853" s="10"/>
      <c r="H853" s="14"/>
      <c r="M853" s="21"/>
      <c r="N853" s="21"/>
      <c r="O853" s="21"/>
      <c r="P853" s="21"/>
      <c r="Q853" s="21"/>
      <c r="R853" s="21"/>
      <c r="S853" s="21"/>
      <c r="T853" s="21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</row>
    <row r="854" spans="1:61" ht="13">
      <c r="A854" s="12"/>
      <c r="B854" s="10"/>
      <c r="H854" s="14"/>
      <c r="M854" s="21"/>
      <c r="N854" s="21"/>
      <c r="O854" s="21"/>
      <c r="P854" s="21"/>
      <c r="Q854" s="21"/>
      <c r="R854" s="21"/>
      <c r="S854" s="21"/>
      <c r="T854" s="21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</row>
    <row r="855" spans="1:61" ht="13">
      <c r="A855" s="12"/>
      <c r="B855" s="10"/>
      <c r="H855" s="14"/>
      <c r="M855" s="21"/>
      <c r="N855" s="21"/>
      <c r="O855" s="21"/>
      <c r="P855" s="21"/>
      <c r="Q855" s="21"/>
      <c r="R855" s="21"/>
      <c r="S855" s="21"/>
      <c r="T855" s="21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</row>
    <row r="856" spans="1:61" ht="13">
      <c r="A856" s="12"/>
      <c r="B856" s="10"/>
      <c r="H856" s="14"/>
      <c r="M856" s="21"/>
      <c r="N856" s="21"/>
      <c r="O856" s="21"/>
      <c r="P856" s="21"/>
      <c r="Q856" s="21"/>
      <c r="R856" s="21"/>
      <c r="S856" s="21"/>
      <c r="T856" s="21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</row>
    <row r="857" spans="1:61" ht="13">
      <c r="A857" s="12"/>
      <c r="B857" s="10"/>
      <c r="H857" s="14"/>
      <c r="M857" s="21"/>
      <c r="N857" s="21"/>
      <c r="O857" s="21"/>
      <c r="P857" s="21"/>
      <c r="Q857" s="21"/>
      <c r="R857" s="21"/>
      <c r="S857" s="21"/>
      <c r="T857" s="21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</row>
    <row r="858" spans="1:61" ht="13">
      <c r="A858" s="12"/>
      <c r="B858" s="10"/>
      <c r="H858" s="14"/>
      <c r="M858" s="21"/>
      <c r="N858" s="21"/>
      <c r="O858" s="21"/>
      <c r="P858" s="21"/>
      <c r="Q858" s="21"/>
      <c r="R858" s="21"/>
      <c r="S858" s="21"/>
      <c r="T858" s="21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</row>
    <row r="859" spans="1:61" ht="13">
      <c r="A859" s="12"/>
      <c r="B859" s="10"/>
      <c r="H859" s="14"/>
      <c r="M859" s="21"/>
      <c r="N859" s="21"/>
      <c r="O859" s="21"/>
      <c r="P859" s="21"/>
      <c r="Q859" s="21"/>
      <c r="R859" s="21"/>
      <c r="S859" s="21"/>
      <c r="T859" s="21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</row>
    <row r="860" spans="1:61" ht="13">
      <c r="A860" s="12"/>
      <c r="B860" s="10"/>
      <c r="H860" s="14"/>
      <c r="M860" s="21"/>
      <c r="N860" s="21"/>
      <c r="O860" s="21"/>
      <c r="P860" s="21"/>
      <c r="Q860" s="21"/>
      <c r="R860" s="21"/>
      <c r="S860" s="21"/>
      <c r="T860" s="21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</row>
    <row r="861" spans="1:61" ht="13">
      <c r="A861" s="12"/>
      <c r="B861" s="10"/>
      <c r="H861" s="14"/>
      <c r="M861" s="21"/>
      <c r="N861" s="21"/>
      <c r="O861" s="21"/>
      <c r="P861" s="21"/>
      <c r="Q861" s="21"/>
      <c r="R861" s="21"/>
      <c r="S861" s="21"/>
      <c r="T861" s="21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</row>
    <row r="862" spans="1:61" ht="13">
      <c r="A862" s="12"/>
      <c r="B862" s="10"/>
      <c r="H862" s="14"/>
      <c r="M862" s="21"/>
      <c r="N862" s="21"/>
      <c r="O862" s="21"/>
      <c r="P862" s="21"/>
      <c r="Q862" s="21"/>
      <c r="R862" s="21"/>
      <c r="S862" s="21"/>
      <c r="T862" s="21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</row>
    <row r="863" spans="1:61" ht="13">
      <c r="A863" s="12"/>
      <c r="B863" s="10"/>
      <c r="H863" s="14"/>
      <c r="M863" s="21"/>
      <c r="N863" s="21"/>
      <c r="O863" s="21"/>
      <c r="P863" s="21"/>
      <c r="Q863" s="21"/>
      <c r="R863" s="21"/>
      <c r="S863" s="21"/>
      <c r="T863" s="21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</row>
    <row r="864" spans="1:61" ht="13">
      <c r="A864" s="12"/>
      <c r="B864" s="10"/>
      <c r="H864" s="14"/>
      <c r="M864" s="21"/>
      <c r="N864" s="21"/>
      <c r="O864" s="21"/>
      <c r="P864" s="21"/>
      <c r="Q864" s="21"/>
      <c r="R864" s="21"/>
      <c r="S864" s="21"/>
      <c r="T864" s="21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</row>
    <row r="865" spans="1:61" ht="13">
      <c r="A865" s="12"/>
      <c r="B865" s="10"/>
      <c r="H865" s="14"/>
      <c r="M865" s="21"/>
      <c r="N865" s="21"/>
      <c r="O865" s="21"/>
      <c r="P865" s="21"/>
      <c r="Q865" s="21"/>
      <c r="R865" s="21"/>
      <c r="S865" s="21"/>
      <c r="T865" s="21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</row>
    <row r="866" spans="1:61" ht="13">
      <c r="A866" s="12"/>
      <c r="B866" s="10"/>
      <c r="H866" s="14"/>
      <c r="M866" s="21"/>
      <c r="N866" s="21"/>
      <c r="O866" s="21"/>
      <c r="P866" s="21"/>
      <c r="Q866" s="21"/>
      <c r="R866" s="21"/>
      <c r="S866" s="21"/>
      <c r="T866" s="21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</row>
    <row r="867" spans="1:61" ht="13">
      <c r="A867" s="12"/>
      <c r="B867" s="10"/>
      <c r="H867" s="14"/>
      <c r="M867" s="21"/>
      <c r="N867" s="21"/>
      <c r="O867" s="21"/>
      <c r="P867" s="21"/>
      <c r="Q867" s="21"/>
      <c r="R867" s="21"/>
      <c r="S867" s="21"/>
      <c r="T867" s="21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</row>
    <row r="868" spans="1:61" ht="13">
      <c r="A868" s="12"/>
      <c r="B868" s="10"/>
      <c r="H868" s="14"/>
      <c r="M868" s="21"/>
      <c r="N868" s="21"/>
      <c r="O868" s="21"/>
      <c r="P868" s="21"/>
      <c r="Q868" s="21"/>
      <c r="R868" s="21"/>
      <c r="S868" s="21"/>
      <c r="T868" s="21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</row>
    <row r="869" spans="1:61" ht="13">
      <c r="A869" s="12"/>
      <c r="B869" s="10"/>
      <c r="H869" s="14"/>
      <c r="M869" s="21"/>
      <c r="N869" s="21"/>
      <c r="O869" s="21"/>
      <c r="P869" s="21"/>
      <c r="Q869" s="21"/>
      <c r="R869" s="21"/>
      <c r="S869" s="21"/>
      <c r="T869" s="21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</row>
    <row r="870" spans="1:61" ht="13">
      <c r="A870" s="12"/>
      <c r="B870" s="10"/>
      <c r="H870" s="14"/>
      <c r="M870" s="21"/>
      <c r="N870" s="21"/>
      <c r="O870" s="21"/>
      <c r="P870" s="21"/>
      <c r="Q870" s="21"/>
      <c r="R870" s="21"/>
      <c r="S870" s="21"/>
      <c r="T870" s="21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</row>
    <row r="871" spans="1:61" ht="13">
      <c r="A871" s="12"/>
      <c r="B871" s="10"/>
      <c r="H871" s="14"/>
      <c r="M871" s="21"/>
      <c r="N871" s="21"/>
      <c r="O871" s="21"/>
      <c r="P871" s="21"/>
      <c r="Q871" s="21"/>
      <c r="R871" s="21"/>
      <c r="S871" s="21"/>
      <c r="T871" s="21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</row>
    <row r="872" spans="1:61" ht="13">
      <c r="A872" s="12"/>
      <c r="B872" s="10"/>
      <c r="H872" s="14"/>
      <c r="M872" s="21"/>
      <c r="N872" s="21"/>
      <c r="O872" s="21"/>
      <c r="P872" s="21"/>
      <c r="Q872" s="21"/>
      <c r="R872" s="21"/>
      <c r="S872" s="21"/>
      <c r="T872" s="21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</row>
    <row r="873" spans="1:61" ht="13">
      <c r="A873" s="12"/>
      <c r="B873" s="10"/>
      <c r="H873" s="14"/>
      <c r="M873" s="21"/>
      <c r="N873" s="21"/>
      <c r="O873" s="21"/>
      <c r="P873" s="21"/>
      <c r="Q873" s="21"/>
      <c r="R873" s="21"/>
      <c r="S873" s="21"/>
      <c r="T873" s="21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</row>
    <row r="874" spans="1:61" ht="13">
      <c r="A874" s="12"/>
      <c r="B874" s="10"/>
      <c r="H874" s="14"/>
      <c r="M874" s="21"/>
      <c r="N874" s="21"/>
      <c r="O874" s="21"/>
      <c r="P874" s="21"/>
      <c r="Q874" s="21"/>
      <c r="R874" s="21"/>
      <c r="S874" s="21"/>
      <c r="T874" s="21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</row>
    <row r="875" spans="1:61" ht="13">
      <c r="A875" s="12"/>
      <c r="B875" s="10"/>
      <c r="H875" s="14"/>
      <c r="M875" s="21"/>
      <c r="N875" s="21"/>
      <c r="O875" s="21"/>
      <c r="P875" s="21"/>
      <c r="Q875" s="21"/>
      <c r="R875" s="21"/>
      <c r="S875" s="21"/>
      <c r="T875" s="21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</row>
    <row r="876" spans="1:61" ht="13">
      <c r="A876" s="12"/>
      <c r="B876" s="10"/>
      <c r="H876" s="14"/>
      <c r="M876" s="21"/>
      <c r="N876" s="21"/>
      <c r="O876" s="21"/>
      <c r="P876" s="21"/>
      <c r="Q876" s="21"/>
      <c r="R876" s="21"/>
      <c r="S876" s="21"/>
      <c r="T876" s="21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</row>
    <row r="877" spans="1:61" ht="13">
      <c r="A877" s="12"/>
      <c r="B877" s="10"/>
      <c r="H877" s="14"/>
      <c r="M877" s="21"/>
      <c r="N877" s="21"/>
      <c r="O877" s="21"/>
      <c r="P877" s="21"/>
      <c r="Q877" s="21"/>
      <c r="R877" s="21"/>
      <c r="S877" s="21"/>
      <c r="T877" s="21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</row>
    <row r="878" spans="1:61" ht="13">
      <c r="A878" s="12"/>
      <c r="B878" s="10"/>
      <c r="H878" s="14"/>
      <c r="M878" s="21"/>
      <c r="N878" s="21"/>
      <c r="O878" s="21"/>
      <c r="P878" s="21"/>
      <c r="Q878" s="21"/>
      <c r="R878" s="21"/>
      <c r="S878" s="21"/>
      <c r="T878" s="21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</row>
    <row r="879" spans="1:61" ht="13">
      <c r="A879" s="12"/>
      <c r="B879" s="10"/>
      <c r="H879" s="14"/>
      <c r="M879" s="21"/>
      <c r="N879" s="21"/>
      <c r="O879" s="21"/>
      <c r="P879" s="21"/>
      <c r="Q879" s="21"/>
      <c r="R879" s="21"/>
      <c r="S879" s="21"/>
      <c r="T879" s="21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</row>
    <row r="880" spans="1:61" ht="13">
      <c r="A880" s="12"/>
      <c r="B880" s="10"/>
      <c r="H880" s="14"/>
      <c r="M880" s="21"/>
      <c r="N880" s="21"/>
      <c r="O880" s="21"/>
      <c r="P880" s="21"/>
      <c r="Q880" s="21"/>
      <c r="R880" s="21"/>
      <c r="S880" s="21"/>
      <c r="T880" s="21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</row>
    <row r="881" spans="1:61" ht="13">
      <c r="A881" s="12"/>
      <c r="B881" s="10"/>
      <c r="H881" s="14"/>
      <c r="M881" s="21"/>
      <c r="N881" s="21"/>
      <c r="O881" s="21"/>
      <c r="P881" s="21"/>
      <c r="Q881" s="21"/>
      <c r="R881" s="21"/>
      <c r="S881" s="21"/>
      <c r="T881" s="21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</row>
    <row r="882" spans="1:61" ht="13">
      <c r="A882" s="12"/>
      <c r="B882" s="10"/>
      <c r="H882" s="14"/>
      <c r="M882" s="21"/>
      <c r="N882" s="21"/>
      <c r="O882" s="21"/>
      <c r="P882" s="21"/>
      <c r="Q882" s="21"/>
      <c r="R882" s="21"/>
      <c r="S882" s="21"/>
      <c r="T882" s="21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</row>
    <row r="883" spans="1:61" ht="13">
      <c r="A883" s="12"/>
      <c r="B883" s="10"/>
      <c r="H883" s="14"/>
      <c r="M883" s="21"/>
      <c r="N883" s="21"/>
      <c r="O883" s="21"/>
      <c r="P883" s="21"/>
      <c r="Q883" s="21"/>
      <c r="R883" s="21"/>
      <c r="S883" s="21"/>
      <c r="T883" s="21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</row>
    <row r="884" spans="1:61" ht="13">
      <c r="A884" s="12"/>
      <c r="B884" s="10"/>
      <c r="H884" s="14"/>
      <c r="M884" s="21"/>
      <c r="N884" s="21"/>
      <c r="O884" s="21"/>
      <c r="P884" s="21"/>
      <c r="Q884" s="21"/>
      <c r="R884" s="21"/>
      <c r="S884" s="21"/>
      <c r="T884" s="21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</row>
    <row r="885" spans="1:61" ht="13">
      <c r="A885" s="12"/>
      <c r="B885" s="10"/>
      <c r="H885" s="14"/>
      <c r="M885" s="21"/>
      <c r="N885" s="21"/>
      <c r="O885" s="21"/>
      <c r="P885" s="21"/>
      <c r="Q885" s="21"/>
      <c r="R885" s="21"/>
      <c r="S885" s="21"/>
      <c r="T885" s="21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</row>
    <row r="886" spans="1:61" ht="13">
      <c r="A886" s="12"/>
      <c r="B886" s="10"/>
      <c r="H886" s="14"/>
      <c r="M886" s="21"/>
      <c r="N886" s="21"/>
      <c r="O886" s="21"/>
      <c r="P886" s="21"/>
      <c r="Q886" s="21"/>
      <c r="R886" s="21"/>
      <c r="S886" s="21"/>
      <c r="T886" s="21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</row>
    <row r="887" spans="1:61" ht="13">
      <c r="A887" s="12"/>
      <c r="B887" s="10"/>
      <c r="H887" s="14"/>
      <c r="M887" s="21"/>
      <c r="N887" s="21"/>
      <c r="O887" s="21"/>
      <c r="P887" s="21"/>
      <c r="Q887" s="21"/>
      <c r="R887" s="21"/>
      <c r="S887" s="21"/>
      <c r="T887" s="21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</row>
    <row r="888" spans="1:61" ht="13">
      <c r="A888" s="12"/>
      <c r="B888" s="10"/>
      <c r="H888" s="14"/>
      <c r="M888" s="21"/>
      <c r="N888" s="21"/>
      <c r="O888" s="21"/>
      <c r="P888" s="21"/>
      <c r="Q888" s="21"/>
      <c r="R888" s="21"/>
      <c r="S888" s="21"/>
      <c r="T888" s="21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</row>
    <row r="889" spans="1:61" ht="13">
      <c r="A889" s="12"/>
      <c r="B889" s="10"/>
      <c r="H889" s="14"/>
      <c r="M889" s="21"/>
      <c r="N889" s="21"/>
      <c r="O889" s="21"/>
      <c r="P889" s="21"/>
      <c r="Q889" s="21"/>
      <c r="R889" s="21"/>
      <c r="S889" s="21"/>
      <c r="T889" s="21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</row>
    <row r="890" spans="1:61" ht="13">
      <c r="A890" s="12"/>
      <c r="B890" s="10"/>
      <c r="H890" s="14"/>
      <c r="M890" s="21"/>
      <c r="N890" s="21"/>
      <c r="O890" s="21"/>
      <c r="P890" s="21"/>
      <c r="Q890" s="21"/>
      <c r="R890" s="21"/>
      <c r="S890" s="21"/>
      <c r="T890" s="21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</row>
    <row r="891" spans="1:61" ht="13">
      <c r="A891" s="12"/>
      <c r="B891" s="10"/>
      <c r="H891" s="14"/>
      <c r="M891" s="21"/>
      <c r="N891" s="21"/>
      <c r="O891" s="21"/>
      <c r="P891" s="21"/>
      <c r="Q891" s="21"/>
      <c r="R891" s="21"/>
      <c r="S891" s="21"/>
      <c r="T891" s="21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</row>
    <row r="892" spans="1:61" ht="13">
      <c r="A892" s="12"/>
      <c r="B892" s="10"/>
      <c r="H892" s="14"/>
      <c r="M892" s="21"/>
      <c r="N892" s="21"/>
      <c r="O892" s="21"/>
      <c r="P892" s="21"/>
      <c r="Q892" s="21"/>
      <c r="R892" s="21"/>
      <c r="S892" s="21"/>
      <c r="T892" s="21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</row>
    <row r="893" spans="1:61" ht="13">
      <c r="A893" s="12"/>
      <c r="B893" s="10"/>
      <c r="H893" s="14"/>
      <c r="M893" s="21"/>
      <c r="N893" s="21"/>
      <c r="O893" s="21"/>
      <c r="P893" s="21"/>
      <c r="Q893" s="21"/>
      <c r="R893" s="21"/>
      <c r="S893" s="21"/>
      <c r="T893" s="21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</row>
    <row r="894" spans="1:61" ht="13">
      <c r="A894" s="12"/>
      <c r="B894" s="10"/>
      <c r="H894" s="14"/>
      <c r="M894" s="21"/>
      <c r="N894" s="21"/>
      <c r="O894" s="21"/>
      <c r="P894" s="21"/>
      <c r="Q894" s="21"/>
      <c r="R894" s="21"/>
      <c r="S894" s="21"/>
      <c r="T894" s="21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</row>
    <row r="895" spans="1:61" ht="13">
      <c r="A895" s="12"/>
      <c r="B895" s="10"/>
      <c r="H895" s="14"/>
      <c r="M895" s="21"/>
      <c r="N895" s="21"/>
      <c r="O895" s="21"/>
      <c r="P895" s="21"/>
      <c r="Q895" s="21"/>
      <c r="R895" s="21"/>
      <c r="S895" s="21"/>
      <c r="T895" s="21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</row>
    <row r="896" spans="1:61" ht="13">
      <c r="A896" s="12"/>
      <c r="B896" s="10"/>
      <c r="H896" s="14"/>
      <c r="M896" s="21"/>
      <c r="N896" s="21"/>
      <c r="O896" s="21"/>
      <c r="P896" s="21"/>
      <c r="Q896" s="21"/>
      <c r="R896" s="21"/>
      <c r="S896" s="21"/>
      <c r="T896" s="21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</row>
    <row r="897" spans="1:61" ht="13">
      <c r="A897" s="12"/>
      <c r="B897" s="10"/>
      <c r="H897" s="14"/>
      <c r="M897" s="21"/>
      <c r="N897" s="21"/>
      <c r="O897" s="21"/>
      <c r="P897" s="21"/>
      <c r="Q897" s="21"/>
      <c r="R897" s="21"/>
      <c r="S897" s="21"/>
      <c r="T897" s="21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</row>
    <row r="898" spans="1:61" ht="13">
      <c r="A898" s="12"/>
      <c r="B898" s="10"/>
      <c r="H898" s="14"/>
      <c r="M898" s="21"/>
      <c r="N898" s="21"/>
      <c r="O898" s="21"/>
      <c r="P898" s="21"/>
      <c r="Q898" s="21"/>
      <c r="R898" s="21"/>
      <c r="S898" s="21"/>
      <c r="T898" s="21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</row>
    <row r="899" spans="1:61" ht="13">
      <c r="A899" s="12"/>
      <c r="B899" s="10"/>
      <c r="H899" s="14"/>
      <c r="M899" s="21"/>
      <c r="N899" s="21"/>
      <c r="O899" s="21"/>
      <c r="P899" s="21"/>
      <c r="Q899" s="21"/>
      <c r="R899" s="21"/>
      <c r="S899" s="21"/>
      <c r="T899" s="21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</row>
    <row r="900" spans="1:61" ht="13">
      <c r="A900" s="12"/>
      <c r="B900" s="10"/>
      <c r="H900" s="14"/>
      <c r="M900" s="21"/>
      <c r="N900" s="21"/>
      <c r="O900" s="21"/>
      <c r="P900" s="21"/>
      <c r="Q900" s="21"/>
      <c r="R900" s="21"/>
      <c r="S900" s="21"/>
      <c r="T900" s="21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</row>
    <row r="901" spans="1:61" ht="13">
      <c r="A901" s="12"/>
      <c r="B901" s="10"/>
      <c r="H901" s="14"/>
      <c r="M901" s="21"/>
      <c r="N901" s="21"/>
      <c r="O901" s="21"/>
      <c r="P901" s="21"/>
      <c r="Q901" s="21"/>
      <c r="R901" s="21"/>
      <c r="S901" s="21"/>
      <c r="T901" s="21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</row>
    <row r="902" spans="1:61" ht="13">
      <c r="A902" s="12"/>
      <c r="B902" s="10"/>
      <c r="H902" s="14"/>
      <c r="M902" s="21"/>
      <c r="N902" s="21"/>
      <c r="O902" s="21"/>
      <c r="P902" s="21"/>
      <c r="Q902" s="21"/>
      <c r="R902" s="21"/>
      <c r="S902" s="21"/>
      <c r="T902" s="21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</row>
    <row r="903" spans="1:61" ht="13">
      <c r="A903" s="12"/>
      <c r="B903" s="10"/>
      <c r="H903" s="14"/>
      <c r="M903" s="21"/>
      <c r="N903" s="21"/>
      <c r="O903" s="21"/>
      <c r="P903" s="21"/>
      <c r="Q903" s="21"/>
      <c r="R903" s="21"/>
      <c r="S903" s="21"/>
      <c r="T903" s="21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</row>
    <row r="904" spans="1:61" ht="13">
      <c r="A904" s="12"/>
      <c r="B904" s="10"/>
      <c r="H904" s="14"/>
      <c r="M904" s="21"/>
      <c r="N904" s="21"/>
      <c r="O904" s="21"/>
      <c r="P904" s="21"/>
      <c r="Q904" s="21"/>
      <c r="R904" s="21"/>
      <c r="S904" s="21"/>
      <c r="T904" s="21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</row>
    <row r="905" spans="1:61" ht="13">
      <c r="A905" s="12"/>
      <c r="B905" s="10"/>
      <c r="H905" s="14"/>
      <c r="M905" s="21"/>
      <c r="N905" s="21"/>
      <c r="O905" s="21"/>
      <c r="P905" s="21"/>
      <c r="Q905" s="21"/>
      <c r="R905" s="21"/>
      <c r="S905" s="21"/>
      <c r="T905" s="21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</row>
    <row r="906" spans="1:61" ht="13">
      <c r="A906" s="12"/>
      <c r="B906" s="10"/>
      <c r="H906" s="14"/>
      <c r="M906" s="21"/>
      <c r="N906" s="21"/>
      <c r="O906" s="21"/>
      <c r="P906" s="21"/>
      <c r="Q906" s="21"/>
      <c r="R906" s="21"/>
      <c r="S906" s="21"/>
      <c r="T906" s="21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</row>
    <row r="907" spans="1:61" ht="13">
      <c r="A907" s="12"/>
      <c r="B907" s="10"/>
      <c r="H907" s="14"/>
      <c r="M907" s="21"/>
      <c r="N907" s="21"/>
      <c r="O907" s="21"/>
      <c r="P907" s="21"/>
      <c r="Q907" s="21"/>
      <c r="R907" s="21"/>
      <c r="S907" s="21"/>
      <c r="T907" s="21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</row>
    <row r="908" spans="1:61" ht="13">
      <c r="A908" s="12"/>
      <c r="B908" s="10"/>
      <c r="H908" s="14"/>
      <c r="M908" s="21"/>
      <c r="N908" s="21"/>
      <c r="O908" s="21"/>
      <c r="P908" s="21"/>
      <c r="Q908" s="21"/>
      <c r="R908" s="21"/>
      <c r="S908" s="21"/>
      <c r="T908" s="21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</row>
    <row r="909" spans="1:61" ht="13">
      <c r="A909" s="12"/>
      <c r="B909" s="10"/>
      <c r="H909" s="14"/>
      <c r="M909" s="21"/>
      <c r="N909" s="21"/>
      <c r="O909" s="21"/>
      <c r="P909" s="21"/>
      <c r="Q909" s="21"/>
      <c r="R909" s="21"/>
      <c r="S909" s="21"/>
      <c r="T909" s="21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</row>
    <row r="910" spans="1:61" ht="13">
      <c r="A910" s="12"/>
      <c r="B910" s="10"/>
      <c r="H910" s="14"/>
      <c r="M910" s="21"/>
      <c r="N910" s="21"/>
      <c r="O910" s="21"/>
      <c r="P910" s="21"/>
      <c r="Q910" s="21"/>
      <c r="R910" s="21"/>
      <c r="S910" s="21"/>
      <c r="T910" s="21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</row>
    <row r="911" spans="1:61" ht="13">
      <c r="A911" s="12"/>
      <c r="B911" s="10"/>
      <c r="H911" s="14"/>
      <c r="M911" s="21"/>
      <c r="N911" s="21"/>
      <c r="O911" s="21"/>
      <c r="P911" s="21"/>
      <c r="Q911" s="21"/>
      <c r="R911" s="21"/>
      <c r="S911" s="21"/>
      <c r="T911" s="21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</row>
    <row r="912" spans="1:61" ht="13">
      <c r="A912" s="12"/>
      <c r="B912" s="10"/>
      <c r="H912" s="14"/>
      <c r="M912" s="21"/>
      <c r="N912" s="21"/>
      <c r="O912" s="21"/>
      <c r="P912" s="21"/>
      <c r="Q912" s="21"/>
      <c r="R912" s="21"/>
      <c r="S912" s="21"/>
      <c r="T912" s="21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</row>
    <row r="913" spans="1:61" ht="13">
      <c r="A913" s="12"/>
      <c r="B913" s="10"/>
      <c r="H913" s="14"/>
      <c r="M913" s="21"/>
      <c r="N913" s="21"/>
      <c r="O913" s="21"/>
      <c r="P913" s="21"/>
      <c r="Q913" s="21"/>
      <c r="R913" s="21"/>
      <c r="S913" s="21"/>
      <c r="T913" s="21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</row>
    <row r="914" spans="1:61" ht="13">
      <c r="A914" s="12"/>
      <c r="B914" s="10"/>
      <c r="H914" s="14"/>
      <c r="M914" s="21"/>
      <c r="N914" s="21"/>
      <c r="O914" s="21"/>
      <c r="P914" s="21"/>
      <c r="Q914" s="21"/>
      <c r="R914" s="21"/>
      <c r="S914" s="21"/>
      <c r="T914" s="21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</row>
    <row r="915" spans="1:61" ht="13">
      <c r="A915" s="12"/>
      <c r="B915" s="10"/>
      <c r="H915" s="14"/>
      <c r="M915" s="21"/>
      <c r="N915" s="21"/>
      <c r="O915" s="21"/>
      <c r="P915" s="21"/>
      <c r="Q915" s="21"/>
      <c r="R915" s="21"/>
      <c r="S915" s="21"/>
      <c r="T915" s="21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</row>
    <row r="916" spans="1:61" ht="13">
      <c r="A916" s="12"/>
      <c r="B916" s="10"/>
      <c r="H916" s="14"/>
      <c r="M916" s="21"/>
      <c r="N916" s="21"/>
      <c r="O916" s="21"/>
      <c r="P916" s="21"/>
      <c r="Q916" s="21"/>
      <c r="R916" s="21"/>
      <c r="S916" s="21"/>
      <c r="T916" s="21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</row>
    <row r="917" spans="1:61" ht="13">
      <c r="A917" s="12"/>
      <c r="B917" s="10"/>
      <c r="H917" s="14"/>
      <c r="M917" s="21"/>
      <c r="N917" s="21"/>
      <c r="O917" s="21"/>
      <c r="P917" s="21"/>
      <c r="Q917" s="21"/>
      <c r="R917" s="21"/>
      <c r="S917" s="21"/>
      <c r="T917" s="21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</row>
    <row r="918" spans="1:61" ht="13">
      <c r="A918" s="12"/>
      <c r="B918" s="10"/>
      <c r="H918" s="14"/>
      <c r="M918" s="21"/>
      <c r="N918" s="21"/>
      <c r="O918" s="21"/>
      <c r="P918" s="21"/>
      <c r="Q918" s="21"/>
      <c r="R918" s="21"/>
      <c r="S918" s="21"/>
      <c r="T918" s="21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</row>
  </sheetData>
  <autoFilter ref="A1:J23" xr:uid="{00000000-0009-0000-0000-000002000000}"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选题数据验证表</vt:lpstr>
      <vt:lpstr>推广渠道流量表（副本）</vt:lpstr>
      <vt:lpstr>推广渠道流量表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Charles-半撇私塾</cp:lastModifiedBy>
  <dcterms:modified xsi:type="dcterms:W3CDTF">2018-07-09T15:14:25Z</dcterms:modified>
</cp:coreProperties>
</file>