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618345\Downloads\"/>
    </mc:Choice>
  </mc:AlternateContent>
  <xr:revisionPtr revIDLastSave="0" documentId="13_ncr:1_{ED5B20D8-EF1C-4929-8CE3-46F9CF95FA1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Example Effects Table" sheetId="1" r:id="rId1"/>
    <sheet name="Comorbidities" sheetId="5" r:id="rId2"/>
    <sheet name="Data Manual" sheetId="2" r:id="rId3"/>
  </sheets>
  <definedNames>
    <definedName name="_xlnm._FilterDatabase" localSheetId="0" hidden="1">'Example Effects Table'!$A$1:$AY$25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19" i="1"/>
  <c r="AD18" i="1"/>
  <c r="AD13" i="1"/>
  <c r="AD12" i="1"/>
  <c r="AD7" i="1"/>
  <c r="AD6" i="1"/>
  <c r="AG23" i="1"/>
  <c r="AG17" i="1"/>
  <c r="AG11" i="1"/>
  <c r="AG5" i="1"/>
  <c r="P25" i="1"/>
  <c r="P24" i="1"/>
  <c r="P19" i="1"/>
  <c r="P18" i="1"/>
  <c r="P13" i="1"/>
  <c r="P12" i="1"/>
  <c r="P7" i="1"/>
  <c r="P6" i="1"/>
  <c r="S23" i="1"/>
  <c r="S17" i="1"/>
  <c r="S11" i="1"/>
  <c r="S5" i="1"/>
  <c r="AA25" i="1"/>
  <c r="M25" i="1"/>
  <c r="AA24" i="1"/>
  <c r="M24" i="1"/>
  <c r="AA23" i="1"/>
  <c r="AA20" i="1"/>
  <c r="AA19" i="1"/>
  <c r="M19" i="1"/>
  <c r="AA18" i="1"/>
  <c r="M18" i="1"/>
  <c r="AA14" i="1"/>
  <c r="AA13" i="1"/>
  <c r="M13" i="1"/>
  <c r="AA12" i="1"/>
  <c r="M12" i="1"/>
  <c r="AA8" i="1"/>
  <c r="AA7" i="1"/>
  <c r="AA2" i="1"/>
  <c r="M7" i="1"/>
  <c r="M6" i="1"/>
</calcChain>
</file>

<file path=xl/sharedStrings.xml><?xml version="1.0" encoding="utf-8"?>
<sst xmlns="http://schemas.openxmlformats.org/spreadsheetml/2006/main" count="639" uniqueCount="200">
  <si>
    <t>Factor</t>
  </si>
  <si>
    <t>Grouped_Outcome</t>
  </si>
  <si>
    <t>Outcome</t>
  </si>
  <si>
    <t>Statistics</t>
  </si>
  <si>
    <t>Type</t>
  </si>
  <si>
    <t>Rate_Type</t>
  </si>
  <si>
    <t>Outcome_Status</t>
  </si>
  <si>
    <t>Filter</t>
  </si>
  <si>
    <t>Category</t>
  </si>
  <si>
    <t>Trt1</t>
  </si>
  <si>
    <t>nSub1</t>
  </si>
  <si>
    <t>N1</t>
  </si>
  <si>
    <t>Prop1</t>
  </si>
  <si>
    <t>Dur1</t>
  </si>
  <si>
    <t>100PYAR1</t>
  </si>
  <si>
    <t>IncRate1</t>
  </si>
  <si>
    <t>nEvent1</t>
  </si>
  <si>
    <t>100PEY1</t>
  </si>
  <si>
    <t>EventRate1</t>
  </si>
  <si>
    <t>Mean1</t>
  </si>
  <si>
    <t>Se1</t>
  </si>
  <si>
    <t>Sd1</t>
  </si>
  <si>
    <t>Drug_Status</t>
  </si>
  <si>
    <t>Trt2</t>
  </si>
  <si>
    <t>nSub2</t>
  </si>
  <si>
    <t>N2</t>
  </si>
  <si>
    <t>Prop2</t>
  </si>
  <si>
    <t>Dur2</t>
  </si>
  <si>
    <t>100PYAR2</t>
  </si>
  <si>
    <t>IncRate2</t>
  </si>
  <si>
    <t>nEvent2</t>
  </si>
  <si>
    <t>100PEY2</t>
  </si>
  <si>
    <t>EventRate2</t>
  </si>
  <si>
    <t>Mean2</t>
  </si>
  <si>
    <t>Se2</t>
  </si>
  <si>
    <t>Sd2</t>
  </si>
  <si>
    <t>Diff_LowerCI</t>
  </si>
  <si>
    <t>Diff_UpperCI</t>
  </si>
  <si>
    <t>Diff_IncRate_LowerCI</t>
  </si>
  <si>
    <t>Diff_IncRate_UpperCI</t>
  </si>
  <si>
    <t>RelRisk_LowerCI</t>
  </si>
  <si>
    <t>RelRisk_UpperCI</t>
  </si>
  <si>
    <t>OddsRatio_LowerCI</t>
  </si>
  <si>
    <t>OddsRatio_UpperCI</t>
  </si>
  <si>
    <t>MCDA_Weight</t>
  </si>
  <si>
    <t>Population</t>
  </si>
  <si>
    <t>Data_Source</t>
  </si>
  <si>
    <t>Quality</t>
  </si>
  <si>
    <t>Notes</t>
  </si>
  <si>
    <t>Benefit</t>
  </si>
  <si>
    <t>Clinical Assessment</t>
  </si>
  <si>
    <t>Binary</t>
  </si>
  <si>
    <t>Identified</t>
  </si>
  <si>
    <t>None</t>
  </si>
  <si>
    <t>All</t>
  </si>
  <si>
    <t>Approved</t>
  </si>
  <si>
    <t>Placebo</t>
  </si>
  <si>
    <t>Quality of Life</t>
  </si>
  <si>
    <t>Mean Change from Baseline</t>
  </si>
  <si>
    <t>Continuous</t>
  </si>
  <si>
    <t>Potential</t>
  </si>
  <si>
    <t>Risk</t>
  </si>
  <si>
    <t>Adverse Event</t>
  </si>
  <si>
    <t>EventRate</t>
  </si>
  <si>
    <t>IncRate</t>
  </si>
  <si>
    <t>Description</t>
  </si>
  <si>
    <t>Requiredness</t>
  </si>
  <si>
    <t>Controlled Terms</t>
  </si>
  <si>
    <t>Examples</t>
  </si>
  <si>
    <t>Required</t>
  </si>
  <si>
    <t>Character</t>
  </si>
  <si>
    <t>Benefit, Risk</t>
  </si>
  <si>
    <t>Grouped Outcome</t>
  </si>
  <si>
    <t>Infections</t>
  </si>
  <si>
    <t>Herpes viral infections, upper respiratory tract infections</t>
  </si>
  <si>
    <t>%, mean change from baseline</t>
  </si>
  <si>
    <t>Binary, Continuous</t>
  </si>
  <si>
    <t>Rate Type</t>
  </si>
  <si>
    <t>EventRate, IncRate</t>
  </si>
  <si>
    <t>Outcome Status</t>
  </si>
  <si>
    <t>Identified, Potential</t>
  </si>
  <si>
    <t>None (if no filter is applicable)</t>
  </si>
  <si>
    <t>None; Sex</t>
  </si>
  <si>
    <t>All (if no filter is applicable)</t>
  </si>
  <si>
    <t>All; Male, female</t>
  </si>
  <si>
    <t>Active treatment</t>
  </si>
  <si>
    <t>Drug name</t>
  </si>
  <si>
    <t>Comparator treatment</t>
  </si>
  <si>
    <t>Drug Status</t>
  </si>
  <si>
    <t>Approved, Test</t>
  </si>
  <si>
    <t>Proportion in active treatment</t>
  </si>
  <si>
    <t>Required for binary outcomes displayed in proportions; can be populated by nSub1/N1 if both nSub1 and N1 are provided</t>
  </si>
  <si>
    <t>Numeric</t>
  </si>
  <si>
    <t>Exposure-adjusted incidence rate per 100 PYs in active treatment</t>
  </si>
  <si>
    <t>Required for risk outcomes displayed in exposure-adjusted incidence rates; can be populated by nSub1/PYAR1*100 if both nSub1 and PYAR1 are provided</t>
  </si>
  <si>
    <t>Exposure-adjusted event rate per 100 PYs in active treatment</t>
  </si>
  <si>
    <t>Required for risk outcomes displayed in exposure-adjusted event rates; can be populated by nEvent1/PEY1*100 if both nEvent1 and PEY1 are provided</t>
  </si>
  <si>
    <t>Mean in active treatment</t>
  </si>
  <si>
    <t>Required for continuous outcomes</t>
  </si>
  <si>
    <t>Proportion in comparator treatment</t>
  </si>
  <si>
    <t>Required for binary outcomes displayed in proportions; can be populated by nSub2/N2 if both nSub2 and N2 are provided</t>
  </si>
  <si>
    <t>Exposure-adjusted incidence rate per 100 PYs in comparator treatment</t>
  </si>
  <si>
    <t>Required for risk outcomes displayed in exposure-adjusted incidence rates; can be populated by nSub2/PYAR2*100 if both nSub2 and PYAR2 are provided</t>
  </si>
  <si>
    <t>Exposure-adjusted event rate per 100 PYs in comparator treatment</t>
  </si>
  <si>
    <t>Required for risk outcomes displayed in exposure-adjusted event rates; can be populated by nEvent2/PEY2*100 if both nEvent2 and PEY2 are provided</t>
  </si>
  <si>
    <t>Mean in comparator treatment</t>
  </si>
  <si>
    <t>Total number of subjects in active treatment</t>
  </si>
  <si>
    <t>Required when needing to calculate confidence intervals within the app for proportions</t>
  </si>
  <si>
    <t>Integer</t>
  </si>
  <si>
    <t>100 patient-years at risk in active treatment</t>
  </si>
  <si>
    <t>Required when needing to calculate confidence intervals within the app for exposure-adjusted incidence rates</t>
  </si>
  <si>
    <t>100 patient-years of exposure in active treatment</t>
  </si>
  <si>
    <t>Required when needing to calculate confidence intervals within the app for exposure-adjusted event rates</t>
  </si>
  <si>
    <t>Standard deviation in active treatment</t>
  </si>
  <si>
    <t>Required when needing to calculate confidence intervals within the app for continuous outcomes; can be populated by Se1/SQRT(N1) if Se1 and N1 are provided</t>
  </si>
  <si>
    <t>Total number of subjects in comparator treatment</t>
  </si>
  <si>
    <t>100 patient-years at risk in comparator treatment</t>
  </si>
  <si>
    <t>100 patient-years of exposure in comparator treatment</t>
  </si>
  <si>
    <t>Standard deviation in comparator treatment</t>
  </si>
  <si>
    <t>Required when needing to calculate confidence intervals within the app for continuous outcomes; can be populated by Se2/SQRT(N2) if Se2 and N2 are provided</t>
  </si>
  <si>
    <t>Lower confidence interval for difference in proportions and continuous outcomes</t>
  </si>
  <si>
    <t>Required when using supplied confidence intervals for difference in proportions and continuous outcomes</t>
  </si>
  <si>
    <t>Formulas implemented in the app:
Proportions: (Prop1 - Prop2) - 1.96 * SQRT((1 - Prop1) * Prop1 / N1 + (1 - Prop2) * Prop2 / N2)
Continuous outcomes: (Mean1 - Mean2) - 1.96 * SQRT(Sp2 / N1 + Sp2 / N2), where Sp2 = ((N1 - 1) * Sd1^2 + (N2 - 1) * Sd2^2) / (N1 + N2 - 2)</t>
  </si>
  <si>
    <t>Upper confidence interval for difference in proportions and continuous outcomes</t>
  </si>
  <si>
    <t>Formulas implemented in the app:
Proportions: (Prop1 - Prop2) + 1.96 * SQRT((1 - Prop1) * Prop1 / N1 + (1 - Prop2) * Prop2 / N2)
Continuous outcomes: (Mean1 - Mean2) + 1.96 * SQRT(Sp2 / N1 + Sp2 / N2), where Sp2 = ((N1 - 1) * Sd1^2 + (N2 - 1) * Sd2^2) / (N1 + N2 - 2)</t>
  </si>
  <si>
    <t>Lower confidence interval for difference in exposure-adjusted incidence rates</t>
  </si>
  <si>
    <t>Required when using supplied confidence intervals for difference in exposure-adjusted incidence rates</t>
  </si>
  <si>
    <t>Formulas implemented in the app:
(IncRate1 - IncRate2) - SQRT(IncRate1 / 100PYAR1 + IncRate2 / 100PYAR2)</t>
  </si>
  <si>
    <t>Upper confidence interval for difference in exposure-adjusted incidence rates</t>
  </si>
  <si>
    <t>Formulas implemented in the app:
(IncRate1 - IncRate2) + SQRT(IncRate1 / 100PYAR1 + IncRate2 / 100PYAR2)</t>
  </si>
  <si>
    <t>Lower confidence interval for difference in exposure-adjusted event rates</t>
  </si>
  <si>
    <t>Required when using supplied confidence intervals for difference in exposure-adjusted event rates</t>
  </si>
  <si>
    <t>Formulas implemented in the app:
(EventRate1 - EventRate2) - SQRT(EventRate1 / 100PEY1 + EventRate2 / 100PEY2)</t>
  </si>
  <si>
    <t>Upper confidence interval for difference in exposure-adjusted event rates</t>
  </si>
  <si>
    <t>Formulas implemented in the app:
(EventRate1 - EventRate2) + SQRT(EventRate1 / 100PEY1 + EventRate2 / 100PEY2)</t>
  </si>
  <si>
    <t>Lower confidence interval for relative risk of binary outcomes</t>
  </si>
  <si>
    <t>Required when using supplied confidence intervals for relative risk of binary outcomes</t>
  </si>
  <si>
    <t>Formulas implemented in the app:
EXP(LN(RR) - 1.96 * SE), where RR = Prop1 / Prop2 and SE = SQRT((1 - Prop1) / Prop1 / N1 + (1 - Prop2) / Prop2 / N2))</t>
  </si>
  <si>
    <t>Upper confidence interval for relative risk of binary outcomes</t>
  </si>
  <si>
    <t>Formulas implemented in the app:
EXP(LN(RR) + 1.96 * SE), where RR = Prop1 / Prop2 and SE = SQRT((1 - Prop1) / Prop1 / N1 + (1 - Prop2) / Prop2 / N2))</t>
  </si>
  <si>
    <t>Lower confidence interval for odds ratio of binary outcomes</t>
  </si>
  <si>
    <t>Required when using supplied confidence intervals for odds ratio of binary outcomes</t>
  </si>
  <si>
    <t>Formulas implemented in the app:
EXP(LN(OR) - 1.96 * SE), where OR = (Prop1 * (1 - Prop2)) / (Prop2 * (1 - Prop1)) and SE = SQRT(1 / (N1 * Prop1) + 1 / (N1 * (1 - Prop1)) + 1 / (N2 * Prop2) + 1 / (N2 * (1 - Prop2)))</t>
  </si>
  <si>
    <t>Upper confidence interval for odds ratio of binary outcomes</t>
  </si>
  <si>
    <t>Formulas implemented in the app:
EXP(LN(OR) + 1.96 * SE), where OR = (Prop1 * (1 - Prop2)) / (Prop2 * (1 - Prop1)) and SE = SQRT(1 / (N1 * Prop1) + 1 / (N1 * (1 - Prop1)) + 1 / (N2 * Prop2) + 1 / (N2 * (1 - Prop2)))</t>
  </si>
  <si>
    <t>Number of subjects with events in active treatment</t>
  </si>
  <si>
    <t>Not required; can be used to calculate Prop1 by nSub1/N1</t>
  </si>
  <si>
    <t>Duration of treatment in active treatment</t>
  </si>
  <si>
    <t>Not required; can be used to estimate 100PYAR1 and 100PEY1</t>
  </si>
  <si>
    <t>Number of events in active treatment</t>
  </si>
  <si>
    <t>Not required; can be used to calculate EventRate1 by nEvent1/100PEY1</t>
  </si>
  <si>
    <t>Number of subjects with events in comparator treatment</t>
  </si>
  <si>
    <t>Not required; can be used to calculate Prop2 by nSub2/N2</t>
  </si>
  <si>
    <t>Duration of treatment in comparator treatment</t>
  </si>
  <si>
    <t>Not required; can be used to estimate 100PYAR2 and 100PEY2</t>
  </si>
  <si>
    <t>Number of events in comparator treatment</t>
  </si>
  <si>
    <t>Not required; can be used to calculate EventRate2 by nEvent2/100PEY2</t>
  </si>
  <si>
    <t>MCDA weight</t>
  </si>
  <si>
    <t>Not required</t>
  </si>
  <si>
    <t>ITT, Safety Set</t>
  </si>
  <si>
    <t>Data source</t>
  </si>
  <si>
    <t>Reference CSR Table xxx</t>
  </si>
  <si>
    <t>Diff_EventRate_LowerCI</t>
  </si>
  <si>
    <t>Diff_EventRate_UpperCI</t>
  </si>
  <si>
    <t>Standard error in active treatment</t>
  </si>
  <si>
    <t>Not required; can be used to calculate Sd1 by Se1*SQRT(N1)</t>
  </si>
  <si>
    <t>Standard error in comparator treatment</t>
  </si>
  <si>
    <t>Not required; can be used to calculate Sd2 by Se2*SQRT(N2)</t>
  </si>
  <si>
    <t>Required for risk outcomes displayed in exposure-adjusted event rate or incidence rate</t>
  </si>
  <si>
    <t>Situational Columns - Filled in only for the specific summary statistic related to the row outcome (ex. proportion)</t>
  </si>
  <si>
    <t>Required Columns - Required to draw the value tree, plus names of treatments and data filters (ex. outcomes)</t>
  </si>
  <si>
    <t>Optional Columns - Can be either hand entered or calculated by the app (ex. confidence intervals)</t>
  </si>
  <si>
    <t>Supplementary Columns - Used to calculate other columns but not required by app (ex. number of subjects)</t>
  </si>
  <si>
    <t>Documentation Columns - Record the data source (Study xyz, Table 1.2.3, date)</t>
  </si>
  <si>
    <t xml:space="preserve"> </t>
  </si>
  <si>
    <t>Primary Efficacy</t>
  </si>
  <si>
    <t>Secondary Efficacy</t>
  </si>
  <si>
    <t>Rare SAE</t>
  </si>
  <si>
    <t>Toxicity</t>
  </si>
  <si>
    <t>Liver</t>
  </si>
  <si>
    <t>Reoccurring AE</t>
  </si>
  <si>
    <t>% Achieving Remission</t>
  </si>
  <si>
    <t>Event Rate</t>
  </si>
  <si>
    <t>Incidence Rate</t>
  </si>
  <si>
    <t>HR Quality of Life</t>
  </si>
  <si>
    <t>Comorbidities</t>
  </si>
  <si>
    <t>Prevalence</t>
  </si>
  <si>
    <t>Depression</t>
  </si>
  <si>
    <t>Anxiety</t>
  </si>
  <si>
    <t>Hypertension</t>
  </si>
  <si>
    <t>Dyspnea</t>
  </si>
  <si>
    <t>Sarcopenia</t>
  </si>
  <si>
    <t>Mild</t>
  </si>
  <si>
    <t>Moderate</t>
  </si>
  <si>
    <t>Severe</t>
  </si>
  <si>
    <t>Severity</t>
  </si>
  <si>
    <t>Drug A</t>
  </si>
  <si>
    <t>Drug B</t>
  </si>
  <si>
    <t>Drug C</t>
  </si>
  <si>
    <t>Drug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</si>
</sst>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3" fillId="12" borderId="0" xfId="0" applyFont="1" applyFill="1"/>
    <xf numFmtId="0" fontId="3" fillId="12" borderId="0" xfId="0" applyFont="1" applyFill="1" applyAlignment="1">
      <alignment horizontal="center"/>
    </xf>
    <xf numFmtId="0" fontId="2" fillId="12" borderId="1" xfId="0" applyFont="1" applyFill="1" applyBorder="1"/>
    <xf numFmtId="0" fontId="2" fillId="12" borderId="1" xfId="0" applyFont="1" applyFill="1" applyBorder="1" applyAlignment="1">
      <alignment horizontal="center"/>
    </xf>
    <xf numFmtId="0" fontId="3" fillId="12" borderId="1" xfId="0" applyFont="1" applyFill="1" applyBorder="1"/>
    <xf numFmtId="164" fontId="3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4" borderId="1" xfId="0" applyFill="1" applyBorder="1"/>
    <xf numFmtId="164" fontId="0" fillId="0" borderId="1" xfId="0" applyNumberFormat="1" applyBorder="1"/>
    <xf numFmtId="164" fontId="0" fillId="13" borderId="1" xfId="0" applyNumberFormat="1" applyFill="1" applyBorder="1"/>
    <xf numFmtId="164" fontId="0" fillId="7" borderId="1" xfId="0" applyNumberFormat="1" applyFill="1" applyBorder="1"/>
    <xf numFmtId="164" fontId="0" fillId="10" borderId="1" xfId="0" applyNumberFormat="1" applyFill="1" applyBorder="1"/>
    <xf numFmtId="164" fontId="0" fillId="11" borderId="1" xfId="0" applyNumberFormat="1" applyFill="1" applyBorder="1"/>
    <xf numFmtId="0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"/>
  <sheetViews>
    <sheetView tabSelected="1" topLeftCell="E1" zoomScaleNormal="100" workbookViewId="0">
      <pane ySplit="1" topLeftCell="A2" activePane="bottomLeft" state="frozen"/>
      <selection pane="bottomLeft" activeCell="J29" sqref="J29"/>
    </sheetView>
  </sheetViews>
  <sheetFormatPr defaultColWidth="8.7109375" defaultRowHeight="15" x14ac:dyDescent="0.25"/>
  <cols>
    <col min="2" max="2" width="22.140625" customWidth="1"/>
    <col min="3" max="3" width="20.85546875" customWidth="1"/>
    <col min="4" max="4" width="26.42578125" customWidth="1"/>
    <col min="5" max="5" width="14.7109375" customWidth="1"/>
    <col min="6" max="6" width="10.5703125" customWidth="1"/>
    <col min="7" max="7" width="12.28515625" customWidth="1"/>
    <col min="15" max="15" width="9.140625" bestFit="1" customWidth="1"/>
    <col min="19" max="19" width="11.85546875" bestFit="1" customWidth="1"/>
    <col min="22" max="22" width="12" bestFit="1" customWidth="1"/>
    <col min="23" max="23" width="10.28515625" customWidth="1"/>
    <col min="24" max="24" width="9.140625" customWidth="1"/>
    <col min="29" max="29" width="9.140625" bestFit="1" customWidth="1"/>
    <col min="33" max="33" width="11.85546875" bestFit="1" customWidth="1"/>
  </cols>
  <sheetData>
    <row r="1" spans="1:51" s="23" customForma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6" t="s">
        <v>10</v>
      </c>
      <c r="L1" s="27" t="s">
        <v>11</v>
      </c>
      <c r="M1" s="25" t="s">
        <v>12</v>
      </c>
      <c r="N1" s="26" t="s">
        <v>13</v>
      </c>
      <c r="O1" s="27" t="s">
        <v>14</v>
      </c>
      <c r="P1" s="25" t="s">
        <v>15</v>
      </c>
      <c r="Q1" s="26" t="s">
        <v>16</v>
      </c>
      <c r="R1" s="27" t="s">
        <v>17</v>
      </c>
      <c r="S1" s="25" t="s">
        <v>18</v>
      </c>
      <c r="T1" s="25" t="s">
        <v>19</v>
      </c>
      <c r="U1" s="26" t="s">
        <v>20</v>
      </c>
      <c r="V1" s="27" t="s">
        <v>21</v>
      </c>
      <c r="W1" s="24" t="s">
        <v>22</v>
      </c>
      <c r="X1" s="24" t="s">
        <v>23</v>
      </c>
      <c r="Y1" s="26" t="s">
        <v>24</v>
      </c>
      <c r="Z1" s="27" t="s">
        <v>25</v>
      </c>
      <c r="AA1" s="25" t="s">
        <v>26</v>
      </c>
      <c r="AB1" s="26" t="s">
        <v>27</v>
      </c>
      <c r="AC1" s="27" t="s">
        <v>28</v>
      </c>
      <c r="AD1" s="25" t="s">
        <v>29</v>
      </c>
      <c r="AE1" s="26" t="s">
        <v>30</v>
      </c>
      <c r="AF1" s="27" t="s">
        <v>31</v>
      </c>
      <c r="AG1" s="25" t="s">
        <v>32</v>
      </c>
      <c r="AH1" s="25" t="s">
        <v>33</v>
      </c>
      <c r="AI1" s="26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7" t="s">
        <v>162</v>
      </c>
      <c r="AP1" s="27" t="s">
        <v>163</v>
      </c>
      <c r="AQ1" s="27" t="s">
        <v>40</v>
      </c>
      <c r="AR1" s="27" t="s">
        <v>41</v>
      </c>
      <c r="AS1" s="27" t="s">
        <v>42</v>
      </c>
      <c r="AT1" s="27" t="s">
        <v>43</v>
      </c>
      <c r="AU1" s="28" t="s">
        <v>44</v>
      </c>
      <c r="AV1" s="28" t="s">
        <v>45</v>
      </c>
      <c r="AW1" s="28" t="s">
        <v>46</v>
      </c>
      <c r="AX1" s="28" t="s">
        <v>47</v>
      </c>
      <c r="AY1" s="28" t="s">
        <v>48</v>
      </c>
    </row>
    <row r="2" spans="1:51" s="23" customFormat="1" x14ac:dyDescent="0.25">
      <c r="A2" s="23" t="s">
        <v>49</v>
      </c>
      <c r="B2" s="23" t="s">
        <v>50</v>
      </c>
      <c r="C2" s="23" t="s">
        <v>175</v>
      </c>
      <c r="D2" s="23" t="s">
        <v>181</v>
      </c>
      <c r="E2" s="23" t="s">
        <v>51</v>
      </c>
      <c r="G2" s="23" t="s">
        <v>52</v>
      </c>
      <c r="H2" s="23" t="s">
        <v>53</v>
      </c>
      <c r="I2" s="23" t="s">
        <v>54</v>
      </c>
      <c r="J2" s="29" t="s">
        <v>196</v>
      </c>
      <c r="K2" s="23">
        <v>300</v>
      </c>
      <c r="L2" s="23">
        <v>1000</v>
      </c>
      <c r="M2" s="36">
        <v>0.46</v>
      </c>
      <c r="N2" s="23">
        <v>365</v>
      </c>
      <c r="O2" s="33"/>
      <c r="P2" s="33"/>
      <c r="Q2" s="33"/>
      <c r="R2" s="33"/>
      <c r="S2" s="33"/>
      <c r="T2" s="33"/>
      <c r="U2" s="33"/>
      <c r="V2" s="33"/>
      <c r="W2" s="23" t="s">
        <v>55</v>
      </c>
      <c r="X2" s="23" t="s">
        <v>56</v>
      </c>
      <c r="Y2" s="23">
        <v>50</v>
      </c>
      <c r="Z2" s="23">
        <v>1000</v>
      </c>
      <c r="AA2" s="23">
        <f>Y2/Z2</f>
        <v>0.05</v>
      </c>
      <c r="AB2" s="23">
        <v>365</v>
      </c>
      <c r="AC2" s="33"/>
      <c r="AD2" s="33"/>
      <c r="AE2" s="33"/>
      <c r="AF2" s="33"/>
      <c r="AG2" s="33"/>
      <c r="AH2" s="33"/>
      <c r="AI2" s="33"/>
      <c r="AJ2" s="33"/>
    </row>
    <row r="3" spans="1:51" s="23" customFormat="1" x14ac:dyDescent="0.25">
      <c r="A3" s="23" t="s">
        <v>49</v>
      </c>
      <c r="B3" s="23" t="s">
        <v>50</v>
      </c>
      <c r="C3" s="23" t="s">
        <v>176</v>
      </c>
      <c r="D3" s="23" t="s">
        <v>58</v>
      </c>
      <c r="E3" s="23" t="s">
        <v>59</v>
      </c>
      <c r="G3" s="23" t="s">
        <v>52</v>
      </c>
      <c r="H3" s="23" t="s">
        <v>53</v>
      </c>
      <c r="I3" s="23" t="s">
        <v>54</v>
      </c>
      <c r="J3" s="29" t="s">
        <v>196</v>
      </c>
      <c r="K3" s="33"/>
      <c r="L3" s="23">
        <v>1000</v>
      </c>
      <c r="M3" s="37" t="s">
        <v>174</v>
      </c>
      <c r="N3" s="33">
        <v>365</v>
      </c>
      <c r="O3" s="33"/>
      <c r="P3" s="33"/>
      <c r="Q3" s="33"/>
      <c r="R3" s="33"/>
      <c r="S3" s="33"/>
      <c r="T3" s="34">
        <v>65</v>
      </c>
      <c r="U3" s="34"/>
      <c r="V3" s="34">
        <v>63</v>
      </c>
      <c r="W3" s="23" t="s">
        <v>55</v>
      </c>
      <c r="X3" s="23" t="s">
        <v>56</v>
      </c>
      <c r="Z3" s="23">
        <v>1000</v>
      </c>
      <c r="AC3" s="33"/>
      <c r="AD3" s="33"/>
      <c r="AE3" s="33"/>
      <c r="AF3" s="33"/>
      <c r="AG3" s="33"/>
      <c r="AH3" s="34">
        <v>20</v>
      </c>
      <c r="AI3" s="34"/>
      <c r="AJ3" s="34">
        <v>16</v>
      </c>
    </row>
    <row r="4" spans="1:51" s="23" customFormat="1" x14ac:dyDescent="0.25">
      <c r="A4" s="23" t="s">
        <v>49</v>
      </c>
      <c r="B4" s="23" t="s">
        <v>57</v>
      </c>
      <c r="C4" s="23" t="s">
        <v>184</v>
      </c>
      <c r="D4" s="23" t="s">
        <v>58</v>
      </c>
      <c r="E4" s="23" t="s">
        <v>59</v>
      </c>
      <c r="G4" s="23" t="s">
        <v>52</v>
      </c>
      <c r="H4" s="23" t="s">
        <v>53</v>
      </c>
      <c r="I4" s="23" t="s">
        <v>54</v>
      </c>
      <c r="J4" s="29" t="s">
        <v>196</v>
      </c>
      <c r="K4" s="33"/>
      <c r="L4" s="23">
        <v>1000</v>
      </c>
      <c r="M4" s="37"/>
      <c r="N4" s="33"/>
      <c r="O4" s="33"/>
      <c r="P4" s="33"/>
      <c r="Q4" s="33"/>
      <c r="R4" s="33"/>
      <c r="S4" s="33"/>
      <c r="T4" s="23">
        <v>60</v>
      </c>
      <c r="V4" s="23">
        <v>60</v>
      </c>
      <c r="W4" s="23" t="s">
        <v>55</v>
      </c>
      <c r="X4" s="23" t="s">
        <v>56</v>
      </c>
      <c r="Y4" s="33"/>
      <c r="Z4" s="23">
        <v>1000</v>
      </c>
      <c r="AA4" s="33"/>
      <c r="AB4" s="33"/>
      <c r="AC4" s="33"/>
      <c r="AD4" s="33"/>
      <c r="AE4" s="33"/>
      <c r="AF4" s="33"/>
      <c r="AG4" s="33"/>
      <c r="AH4" s="23">
        <v>9</v>
      </c>
      <c r="AJ4" s="23">
        <v>8</v>
      </c>
    </row>
    <row r="5" spans="1:51" s="23" customFormat="1" x14ac:dyDescent="0.25">
      <c r="A5" s="23" t="s">
        <v>61</v>
      </c>
      <c r="B5" s="23" t="s">
        <v>62</v>
      </c>
      <c r="C5" s="23" t="s">
        <v>180</v>
      </c>
      <c r="D5" s="23" t="s">
        <v>182</v>
      </c>
      <c r="E5" s="23" t="s">
        <v>51</v>
      </c>
      <c r="F5" s="23" t="s">
        <v>63</v>
      </c>
      <c r="G5" s="23" t="s">
        <v>52</v>
      </c>
      <c r="H5" s="23" t="s">
        <v>53</v>
      </c>
      <c r="I5" s="23" t="s">
        <v>54</v>
      </c>
      <c r="J5" s="29" t="s">
        <v>196</v>
      </c>
      <c r="K5" s="23">
        <v>300</v>
      </c>
      <c r="L5" s="23">
        <v>1000</v>
      </c>
      <c r="M5" s="36">
        <v>0.19</v>
      </c>
      <c r="N5" s="23">
        <v>365</v>
      </c>
      <c r="O5" s="33"/>
      <c r="P5" s="33"/>
      <c r="Q5" s="23">
        <v>750</v>
      </c>
      <c r="R5" s="23">
        <v>1000</v>
      </c>
      <c r="S5" s="23">
        <f>Q5/R5</f>
        <v>0.75</v>
      </c>
      <c r="T5" s="33"/>
      <c r="U5" s="33"/>
      <c r="V5" s="33"/>
      <c r="W5" s="23" t="s">
        <v>55</v>
      </c>
      <c r="X5" s="23" t="s">
        <v>56</v>
      </c>
      <c r="Y5" s="23">
        <v>30</v>
      </c>
      <c r="Z5" s="23">
        <v>1000</v>
      </c>
      <c r="AA5" s="23">
        <v>0.03</v>
      </c>
      <c r="AB5" s="23">
        <v>365</v>
      </c>
      <c r="AC5" s="33"/>
      <c r="AD5" s="33"/>
      <c r="AE5" s="23">
        <v>30</v>
      </c>
      <c r="AF5" s="23">
        <v>1000</v>
      </c>
      <c r="AG5" s="23">
        <f>AE5/AF5</f>
        <v>0.03</v>
      </c>
      <c r="AH5" s="33"/>
      <c r="AI5" s="33"/>
      <c r="AJ5" s="33"/>
    </row>
    <row r="6" spans="1:51" s="23" customFormat="1" x14ac:dyDescent="0.25">
      <c r="A6" s="23" t="s">
        <v>61</v>
      </c>
      <c r="B6" s="23" t="s">
        <v>62</v>
      </c>
      <c r="C6" s="23" t="s">
        <v>177</v>
      </c>
      <c r="D6" s="23" t="s">
        <v>183</v>
      </c>
      <c r="E6" s="23" t="s">
        <v>51</v>
      </c>
      <c r="F6" s="23" t="s">
        <v>64</v>
      </c>
      <c r="G6" s="23" t="s">
        <v>52</v>
      </c>
      <c r="H6" s="23" t="s">
        <v>53</v>
      </c>
      <c r="I6" s="23" t="s">
        <v>54</v>
      </c>
      <c r="J6" s="29" t="s">
        <v>196</v>
      </c>
      <c r="K6" s="23">
        <v>15</v>
      </c>
      <c r="L6" s="23">
        <v>1000</v>
      </c>
      <c r="M6" s="36">
        <f t="shared" ref="M6:M7" si="0">K6/L6</f>
        <v>1.4999999999999999E-2</v>
      </c>
      <c r="N6" s="23">
        <v>365</v>
      </c>
      <c r="O6" s="23">
        <v>1000</v>
      </c>
      <c r="P6" s="36">
        <f>K5/O6</f>
        <v>0.3</v>
      </c>
      <c r="Q6" s="33"/>
      <c r="R6" s="33"/>
      <c r="S6" s="33"/>
      <c r="T6" s="33"/>
      <c r="U6" s="33"/>
      <c r="V6" s="33"/>
      <c r="W6" s="23" t="s">
        <v>55</v>
      </c>
      <c r="X6" s="23" t="s">
        <v>56</v>
      </c>
      <c r="Y6" s="23">
        <v>1</v>
      </c>
      <c r="Z6" s="23">
        <v>1000</v>
      </c>
      <c r="AA6" s="23">
        <v>2E-3</v>
      </c>
      <c r="AB6" s="23">
        <v>365</v>
      </c>
      <c r="AC6" s="23">
        <v>1000</v>
      </c>
      <c r="AD6" s="23">
        <f>Y6/AC6</f>
        <v>1E-3</v>
      </c>
      <c r="AE6" s="33"/>
      <c r="AF6" s="33"/>
      <c r="AG6" s="33"/>
      <c r="AH6" s="33"/>
      <c r="AI6" s="33"/>
      <c r="AJ6" s="33"/>
    </row>
    <row r="7" spans="1:51" s="23" customFormat="1" x14ac:dyDescent="0.25">
      <c r="A7" s="23" t="s">
        <v>61</v>
      </c>
      <c r="B7" s="23" t="s">
        <v>178</v>
      </c>
      <c r="C7" s="23" t="s">
        <v>179</v>
      </c>
      <c r="D7" s="23" t="s">
        <v>183</v>
      </c>
      <c r="E7" s="23" t="s">
        <v>51</v>
      </c>
      <c r="F7" s="23" t="s">
        <v>64</v>
      </c>
      <c r="G7" s="23" t="s">
        <v>60</v>
      </c>
      <c r="H7" s="23" t="s">
        <v>53</v>
      </c>
      <c r="I7" s="23" t="s">
        <v>54</v>
      </c>
      <c r="J7" s="29" t="s">
        <v>196</v>
      </c>
      <c r="K7" s="23">
        <v>4</v>
      </c>
      <c r="L7" s="23">
        <v>1000</v>
      </c>
      <c r="M7" s="36">
        <f t="shared" si="0"/>
        <v>4.0000000000000001E-3</v>
      </c>
      <c r="N7" s="23">
        <v>365</v>
      </c>
      <c r="O7" s="23">
        <v>1000</v>
      </c>
      <c r="P7" s="36">
        <f>K6/O7</f>
        <v>1.4999999999999999E-2</v>
      </c>
      <c r="Q7" s="33"/>
      <c r="R7" s="33"/>
      <c r="S7" s="33"/>
      <c r="T7" s="33"/>
      <c r="U7" s="33"/>
      <c r="V7" s="33"/>
      <c r="W7" s="23" t="s">
        <v>55</v>
      </c>
      <c r="X7" s="23" t="s">
        <v>56</v>
      </c>
      <c r="Y7" s="23">
        <v>1</v>
      </c>
      <c r="Z7" s="23">
        <v>1000</v>
      </c>
      <c r="AA7" s="23">
        <f t="shared" ref="AA7" si="1">Y7/Z7</f>
        <v>1E-3</v>
      </c>
      <c r="AB7" s="23">
        <v>365</v>
      </c>
      <c r="AC7" s="23">
        <v>1000</v>
      </c>
      <c r="AD7" s="23">
        <f>Y7/AC7</f>
        <v>1E-3</v>
      </c>
      <c r="AE7" s="33"/>
      <c r="AF7" s="33"/>
      <c r="AG7" s="33"/>
      <c r="AH7" s="33"/>
      <c r="AI7" s="33"/>
      <c r="AJ7" s="33"/>
    </row>
    <row r="8" spans="1:51" s="30" customFormat="1" x14ac:dyDescent="0.25">
      <c r="A8" s="30" t="s">
        <v>49</v>
      </c>
      <c r="B8" s="30" t="s">
        <v>50</v>
      </c>
      <c r="C8" s="30" t="s">
        <v>175</v>
      </c>
      <c r="D8" s="30" t="s">
        <v>181</v>
      </c>
      <c r="E8" s="30" t="s">
        <v>51</v>
      </c>
      <c r="G8" s="30" t="s">
        <v>52</v>
      </c>
      <c r="H8" s="30" t="s">
        <v>53</v>
      </c>
      <c r="I8" s="30" t="s">
        <v>54</v>
      </c>
      <c r="J8" s="30" t="s">
        <v>197</v>
      </c>
      <c r="K8" s="30">
        <v>175</v>
      </c>
      <c r="L8" s="30">
        <v>1000</v>
      </c>
      <c r="M8" s="38">
        <v>0.2</v>
      </c>
      <c r="N8" s="30">
        <v>365</v>
      </c>
      <c r="O8" s="33"/>
      <c r="P8" s="33"/>
      <c r="Q8" s="33"/>
      <c r="R8" s="33"/>
      <c r="S8" s="33"/>
      <c r="T8" s="33"/>
      <c r="U8" s="33"/>
      <c r="V8" s="33"/>
      <c r="W8" s="30" t="s">
        <v>55</v>
      </c>
      <c r="X8" s="30" t="s">
        <v>56</v>
      </c>
      <c r="Y8" s="30">
        <v>60</v>
      </c>
      <c r="Z8" s="30">
        <v>1000</v>
      </c>
      <c r="AA8" s="30">
        <f>Y8/Z8</f>
        <v>0.06</v>
      </c>
      <c r="AB8" s="30">
        <v>365</v>
      </c>
      <c r="AC8" s="33"/>
      <c r="AD8" s="33"/>
      <c r="AE8" s="33"/>
      <c r="AF8" s="33"/>
      <c r="AG8" s="33"/>
      <c r="AH8" s="33"/>
      <c r="AI8" s="33"/>
      <c r="AJ8" s="33"/>
    </row>
    <row r="9" spans="1:51" s="30" customFormat="1" x14ac:dyDescent="0.25">
      <c r="A9" s="30" t="s">
        <v>49</v>
      </c>
      <c r="B9" s="30" t="s">
        <v>50</v>
      </c>
      <c r="C9" s="30" t="s">
        <v>176</v>
      </c>
      <c r="D9" s="23" t="s">
        <v>58</v>
      </c>
      <c r="E9" s="30" t="s">
        <v>59</v>
      </c>
      <c r="G9" s="30" t="s">
        <v>52</v>
      </c>
      <c r="H9" s="30" t="s">
        <v>53</v>
      </c>
      <c r="I9" s="30" t="s">
        <v>54</v>
      </c>
      <c r="J9" s="30" t="s">
        <v>197</v>
      </c>
      <c r="L9" s="30">
        <v>1000</v>
      </c>
      <c r="M9" s="38" t="s">
        <v>174</v>
      </c>
      <c r="N9" s="30" t="s">
        <v>174</v>
      </c>
      <c r="O9" s="33"/>
      <c r="P9" s="33"/>
      <c r="Q9" s="33"/>
      <c r="R9" s="33"/>
      <c r="S9" s="33"/>
      <c r="T9" s="30">
        <v>50</v>
      </c>
      <c r="V9" s="30">
        <v>48</v>
      </c>
      <c r="W9" s="30" t="s">
        <v>55</v>
      </c>
      <c r="X9" s="30" t="s">
        <v>56</v>
      </c>
      <c r="Z9" s="30">
        <v>1000</v>
      </c>
      <c r="AC9" s="33"/>
      <c r="AD9" s="33"/>
      <c r="AE9" s="33"/>
      <c r="AF9" s="33"/>
      <c r="AG9" s="33"/>
      <c r="AH9" s="30">
        <v>14</v>
      </c>
      <c r="AJ9" s="30">
        <v>12</v>
      </c>
    </row>
    <row r="10" spans="1:51" s="30" customFormat="1" x14ac:dyDescent="0.25">
      <c r="A10" s="30" t="s">
        <v>49</v>
      </c>
      <c r="B10" s="30" t="s">
        <v>57</v>
      </c>
      <c r="C10" s="30" t="s">
        <v>184</v>
      </c>
      <c r="D10" s="30" t="s">
        <v>58</v>
      </c>
      <c r="E10" s="30" t="s">
        <v>59</v>
      </c>
      <c r="G10" s="30" t="s">
        <v>52</v>
      </c>
      <c r="H10" s="30" t="s">
        <v>53</v>
      </c>
      <c r="I10" s="30" t="s">
        <v>54</v>
      </c>
      <c r="J10" s="30" t="s">
        <v>197</v>
      </c>
      <c r="K10" s="33"/>
      <c r="L10" s="30">
        <v>1000</v>
      </c>
      <c r="M10" s="37"/>
      <c r="N10" s="33" t="s">
        <v>174</v>
      </c>
      <c r="O10" s="33"/>
      <c r="P10" s="33"/>
      <c r="Q10" s="33"/>
      <c r="R10" s="33"/>
      <c r="S10" s="33"/>
      <c r="T10" s="30">
        <v>58</v>
      </c>
      <c r="V10" s="41">
        <v>58</v>
      </c>
      <c r="W10" s="30" t="s">
        <v>55</v>
      </c>
      <c r="X10" s="30" t="s">
        <v>56</v>
      </c>
      <c r="Y10" s="33"/>
      <c r="Z10" s="30">
        <v>1000</v>
      </c>
      <c r="AA10" s="33"/>
      <c r="AB10" s="33"/>
      <c r="AC10" s="33"/>
      <c r="AD10" s="33"/>
      <c r="AE10" s="33"/>
      <c r="AF10" s="33"/>
      <c r="AG10" s="33"/>
      <c r="AH10" s="30">
        <v>9</v>
      </c>
      <c r="AJ10" s="30">
        <v>7</v>
      </c>
    </row>
    <row r="11" spans="1:51" s="30" customFormat="1" x14ac:dyDescent="0.25">
      <c r="A11" s="30" t="s">
        <v>61</v>
      </c>
      <c r="B11" s="30" t="s">
        <v>62</v>
      </c>
      <c r="C11" s="30" t="s">
        <v>180</v>
      </c>
      <c r="D11" s="30" t="s">
        <v>182</v>
      </c>
      <c r="E11" s="30" t="s">
        <v>51</v>
      </c>
      <c r="F11" s="30" t="s">
        <v>63</v>
      </c>
      <c r="G11" s="30" t="s">
        <v>52</v>
      </c>
      <c r="H11" s="30" t="s">
        <v>53</v>
      </c>
      <c r="I11" s="30" t="s">
        <v>54</v>
      </c>
      <c r="J11" s="30" t="s">
        <v>197</v>
      </c>
      <c r="K11" s="30">
        <v>300</v>
      </c>
      <c r="L11" s="30">
        <v>1000</v>
      </c>
      <c r="M11" s="38">
        <v>0.18</v>
      </c>
      <c r="N11" s="30">
        <v>365</v>
      </c>
      <c r="O11" s="33"/>
      <c r="P11" s="33"/>
      <c r="Q11" s="30">
        <v>350</v>
      </c>
      <c r="R11" s="30">
        <v>1000</v>
      </c>
      <c r="S11" s="30">
        <f>Q11/R11</f>
        <v>0.35</v>
      </c>
      <c r="T11" s="33"/>
      <c r="U11" s="33"/>
      <c r="V11" s="33"/>
      <c r="W11" s="30" t="s">
        <v>55</v>
      </c>
      <c r="X11" s="30" t="s">
        <v>56</v>
      </c>
      <c r="Y11" s="30">
        <v>30</v>
      </c>
      <c r="Z11" s="30">
        <v>1000</v>
      </c>
      <c r="AA11" s="30">
        <v>0.01</v>
      </c>
      <c r="AB11" s="30">
        <v>365</v>
      </c>
      <c r="AC11" s="33"/>
      <c r="AD11" s="33"/>
      <c r="AE11" s="30">
        <v>30</v>
      </c>
      <c r="AF11" s="30">
        <v>1000</v>
      </c>
      <c r="AG11" s="30">
        <f>AE11/AF11</f>
        <v>0.03</v>
      </c>
      <c r="AH11" s="33"/>
      <c r="AI11" s="33"/>
      <c r="AJ11" s="33"/>
    </row>
    <row r="12" spans="1:51" s="30" customFormat="1" x14ac:dyDescent="0.25">
      <c r="A12" s="30" t="s">
        <v>61</v>
      </c>
      <c r="B12" s="30" t="s">
        <v>62</v>
      </c>
      <c r="C12" s="30" t="s">
        <v>177</v>
      </c>
      <c r="D12" s="30" t="s">
        <v>183</v>
      </c>
      <c r="E12" s="30" t="s">
        <v>51</v>
      </c>
      <c r="F12" s="30" t="s">
        <v>64</v>
      </c>
      <c r="G12" s="30" t="s">
        <v>52</v>
      </c>
      <c r="H12" s="30" t="s">
        <v>53</v>
      </c>
      <c r="I12" s="30" t="s">
        <v>54</v>
      </c>
      <c r="J12" s="30" t="s">
        <v>197</v>
      </c>
      <c r="K12" s="30">
        <v>10</v>
      </c>
      <c r="L12" s="30">
        <v>1000</v>
      </c>
      <c r="M12" s="38">
        <f t="shared" ref="M12:M13" si="2">K12/L12</f>
        <v>0.01</v>
      </c>
      <c r="N12" s="30">
        <v>365</v>
      </c>
      <c r="O12" s="30">
        <v>1000</v>
      </c>
      <c r="P12" s="38">
        <f>K11/O12</f>
        <v>0.3</v>
      </c>
      <c r="Q12" s="33"/>
      <c r="R12" s="33"/>
      <c r="S12" s="33"/>
      <c r="T12" s="33"/>
      <c r="U12" s="33"/>
      <c r="V12" s="33"/>
      <c r="W12" s="30" t="s">
        <v>55</v>
      </c>
      <c r="X12" s="30" t="s">
        <v>56</v>
      </c>
      <c r="Y12" s="30">
        <v>1</v>
      </c>
      <c r="Z12" s="30">
        <v>1000</v>
      </c>
      <c r="AA12" s="30">
        <f t="shared" ref="AA12:AA13" si="3">Y12/Z12</f>
        <v>1E-3</v>
      </c>
      <c r="AB12" s="30">
        <v>365</v>
      </c>
      <c r="AC12" s="30">
        <v>1000</v>
      </c>
      <c r="AD12" s="30">
        <f>Y12/AC12</f>
        <v>1E-3</v>
      </c>
      <c r="AE12" s="33"/>
      <c r="AF12" s="33"/>
      <c r="AG12" s="33"/>
      <c r="AH12" s="33"/>
      <c r="AI12" s="33"/>
      <c r="AJ12" s="33"/>
    </row>
    <row r="13" spans="1:51" s="30" customFormat="1" x14ac:dyDescent="0.25">
      <c r="A13" s="30" t="s">
        <v>61</v>
      </c>
      <c r="B13" s="30" t="s">
        <v>178</v>
      </c>
      <c r="C13" s="30" t="s">
        <v>179</v>
      </c>
      <c r="D13" s="30" t="s">
        <v>183</v>
      </c>
      <c r="E13" s="30" t="s">
        <v>51</v>
      </c>
      <c r="F13" s="30" t="s">
        <v>64</v>
      </c>
      <c r="G13" s="30" t="s">
        <v>60</v>
      </c>
      <c r="H13" s="30" t="s">
        <v>53</v>
      </c>
      <c r="I13" s="30" t="s">
        <v>54</v>
      </c>
      <c r="J13" s="30" t="s">
        <v>197</v>
      </c>
      <c r="K13" s="30">
        <v>2</v>
      </c>
      <c r="L13" s="30">
        <v>1000</v>
      </c>
      <c r="M13" s="38">
        <f t="shared" si="2"/>
        <v>2E-3</v>
      </c>
      <c r="N13" s="30">
        <v>365</v>
      </c>
      <c r="O13" s="30">
        <v>1000</v>
      </c>
      <c r="P13" s="38">
        <f>K12/O13</f>
        <v>0.01</v>
      </c>
      <c r="Q13" s="33"/>
      <c r="R13" s="33"/>
      <c r="S13" s="33"/>
      <c r="T13" s="33"/>
      <c r="U13" s="33"/>
      <c r="V13" s="33"/>
      <c r="W13" s="30" t="s">
        <v>55</v>
      </c>
      <c r="X13" s="30" t="s">
        <v>56</v>
      </c>
      <c r="Y13" s="30">
        <v>0</v>
      </c>
      <c r="Z13" s="30">
        <v>1000</v>
      </c>
      <c r="AA13" s="30">
        <f t="shared" si="3"/>
        <v>0</v>
      </c>
      <c r="AB13" s="30">
        <v>365</v>
      </c>
      <c r="AC13" s="30">
        <v>1000</v>
      </c>
      <c r="AD13" s="30">
        <f>Y13/AC13</f>
        <v>0</v>
      </c>
      <c r="AE13" s="33"/>
      <c r="AF13" s="33"/>
      <c r="AG13" s="33"/>
      <c r="AH13" s="33"/>
      <c r="AI13" s="33"/>
      <c r="AJ13" s="33"/>
    </row>
    <row r="14" spans="1:51" s="31" customFormat="1" x14ac:dyDescent="0.25">
      <c r="A14" s="31" t="s">
        <v>49</v>
      </c>
      <c r="B14" s="31" t="s">
        <v>50</v>
      </c>
      <c r="C14" s="31" t="s">
        <v>175</v>
      </c>
      <c r="D14" s="31" t="s">
        <v>181</v>
      </c>
      <c r="E14" s="31" t="s">
        <v>51</v>
      </c>
      <c r="G14" s="31" t="s">
        <v>52</v>
      </c>
      <c r="H14" s="31" t="s">
        <v>53</v>
      </c>
      <c r="I14" s="31" t="s">
        <v>54</v>
      </c>
      <c r="J14" s="31" t="s">
        <v>198</v>
      </c>
      <c r="K14" s="31">
        <v>200</v>
      </c>
      <c r="L14" s="31">
        <v>1000</v>
      </c>
      <c r="M14" s="39">
        <v>0.46</v>
      </c>
      <c r="N14" s="31">
        <v>365</v>
      </c>
      <c r="O14" s="33"/>
      <c r="P14" s="33"/>
      <c r="Q14" s="33"/>
      <c r="R14" s="33"/>
      <c r="S14" s="33"/>
      <c r="T14" s="33"/>
      <c r="U14" s="33"/>
      <c r="V14" s="33"/>
      <c r="W14" s="31" t="s">
        <v>55</v>
      </c>
      <c r="X14" s="31" t="s">
        <v>56</v>
      </c>
      <c r="Y14" s="31">
        <v>40</v>
      </c>
      <c r="Z14" s="31">
        <v>1000</v>
      </c>
      <c r="AA14" s="31">
        <f>Y14/Z14</f>
        <v>0.04</v>
      </c>
      <c r="AB14" s="31">
        <v>365</v>
      </c>
      <c r="AC14" s="33"/>
      <c r="AD14" s="33"/>
      <c r="AE14" s="33"/>
      <c r="AF14" s="33"/>
      <c r="AG14" s="33"/>
      <c r="AH14" s="33"/>
      <c r="AI14" s="33"/>
      <c r="AJ14" s="33"/>
    </row>
    <row r="15" spans="1:51" s="31" customFormat="1" x14ac:dyDescent="0.25">
      <c r="A15" s="31" t="s">
        <v>49</v>
      </c>
      <c r="B15" s="31" t="s">
        <v>50</v>
      </c>
      <c r="C15" s="31" t="s">
        <v>176</v>
      </c>
      <c r="D15" s="23" t="s">
        <v>58</v>
      </c>
      <c r="E15" s="31" t="s">
        <v>59</v>
      </c>
      <c r="G15" s="31" t="s">
        <v>52</v>
      </c>
      <c r="H15" s="31" t="s">
        <v>53</v>
      </c>
      <c r="I15" s="31" t="s">
        <v>54</v>
      </c>
      <c r="J15" s="31" t="s">
        <v>198</v>
      </c>
      <c r="L15" s="31">
        <v>1000</v>
      </c>
      <c r="M15" s="39" t="s">
        <v>174</v>
      </c>
      <c r="N15" s="31" t="s">
        <v>174</v>
      </c>
      <c r="O15" s="33"/>
      <c r="P15" s="33"/>
      <c r="Q15" s="33"/>
      <c r="R15" s="33"/>
      <c r="S15" s="33"/>
      <c r="T15" s="31">
        <v>57</v>
      </c>
      <c r="V15" s="31">
        <v>55</v>
      </c>
      <c r="W15" s="31" t="s">
        <v>55</v>
      </c>
      <c r="X15" s="31" t="s">
        <v>56</v>
      </c>
      <c r="Z15" s="31">
        <v>1000</v>
      </c>
      <c r="AC15" s="33"/>
      <c r="AD15" s="33"/>
      <c r="AE15" s="33"/>
      <c r="AF15" s="33"/>
      <c r="AG15" s="33"/>
      <c r="AH15" s="31">
        <v>18</v>
      </c>
      <c r="AJ15" s="31">
        <v>15</v>
      </c>
    </row>
    <row r="16" spans="1:51" s="31" customFormat="1" x14ac:dyDescent="0.25">
      <c r="A16" s="31" t="s">
        <v>49</v>
      </c>
      <c r="B16" s="31" t="s">
        <v>57</v>
      </c>
      <c r="C16" s="31" t="s">
        <v>184</v>
      </c>
      <c r="D16" s="31" t="s">
        <v>58</v>
      </c>
      <c r="E16" s="31" t="s">
        <v>59</v>
      </c>
      <c r="G16" s="31" t="s">
        <v>52</v>
      </c>
      <c r="H16" s="31" t="s">
        <v>53</v>
      </c>
      <c r="I16" s="31" t="s">
        <v>54</v>
      </c>
      <c r="J16" s="31" t="s">
        <v>198</v>
      </c>
      <c r="K16" s="33"/>
      <c r="L16" s="31">
        <v>1000</v>
      </c>
      <c r="M16" s="37"/>
      <c r="N16" s="33" t="s">
        <v>174</v>
      </c>
      <c r="O16" s="33"/>
      <c r="P16" s="33"/>
      <c r="Q16" s="33"/>
      <c r="R16" s="33"/>
      <c r="S16" s="33"/>
      <c r="T16" s="31">
        <v>45</v>
      </c>
      <c r="V16" s="31">
        <v>44</v>
      </c>
      <c r="W16" s="31" t="s">
        <v>55</v>
      </c>
      <c r="X16" s="31" t="s">
        <v>56</v>
      </c>
      <c r="Y16" s="33"/>
      <c r="Z16" s="31">
        <v>1000</v>
      </c>
      <c r="AA16" s="33"/>
      <c r="AB16" s="33"/>
      <c r="AC16" s="33"/>
      <c r="AD16" s="33"/>
      <c r="AE16" s="33"/>
      <c r="AF16" s="33"/>
      <c r="AG16" s="33"/>
      <c r="AH16" s="31">
        <v>12</v>
      </c>
      <c r="AJ16" s="31">
        <v>9</v>
      </c>
    </row>
    <row r="17" spans="1:36" s="31" customFormat="1" x14ac:dyDescent="0.25">
      <c r="A17" s="31" t="s">
        <v>61</v>
      </c>
      <c r="B17" s="31" t="s">
        <v>62</v>
      </c>
      <c r="C17" s="31" t="s">
        <v>180</v>
      </c>
      <c r="D17" s="31" t="s">
        <v>182</v>
      </c>
      <c r="E17" s="31" t="s">
        <v>51</v>
      </c>
      <c r="F17" s="31" t="s">
        <v>63</v>
      </c>
      <c r="G17" s="31" t="s">
        <v>52</v>
      </c>
      <c r="H17" s="31" t="s">
        <v>53</v>
      </c>
      <c r="I17" s="31" t="s">
        <v>54</v>
      </c>
      <c r="J17" s="31" t="s">
        <v>198</v>
      </c>
      <c r="K17" s="31">
        <v>300</v>
      </c>
      <c r="L17" s="31">
        <v>1000</v>
      </c>
      <c r="M17" s="39">
        <v>0.36</v>
      </c>
      <c r="N17" s="31">
        <v>365</v>
      </c>
      <c r="O17" s="33"/>
      <c r="P17" s="33"/>
      <c r="Q17" s="31">
        <v>450</v>
      </c>
      <c r="R17" s="31">
        <v>1000</v>
      </c>
      <c r="S17" s="31">
        <f>Q17/R17</f>
        <v>0.45</v>
      </c>
      <c r="T17" s="33"/>
      <c r="U17" s="33"/>
      <c r="V17" s="33"/>
      <c r="W17" s="31" t="s">
        <v>55</v>
      </c>
      <c r="X17" s="31" t="s">
        <v>56</v>
      </c>
      <c r="Y17" s="31">
        <v>30</v>
      </c>
      <c r="Z17" s="31">
        <v>1000</v>
      </c>
      <c r="AA17" s="31">
        <v>0.05</v>
      </c>
      <c r="AB17" s="31">
        <v>365</v>
      </c>
      <c r="AC17" s="33"/>
      <c r="AD17" s="33"/>
      <c r="AE17" s="31">
        <v>30</v>
      </c>
      <c r="AF17" s="31">
        <v>1000</v>
      </c>
      <c r="AG17" s="31">
        <f>AE17/AF17</f>
        <v>0.03</v>
      </c>
      <c r="AH17" s="33"/>
      <c r="AI17" s="33"/>
      <c r="AJ17" s="33"/>
    </row>
    <row r="18" spans="1:36" s="31" customFormat="1" x14ac:dyDescent="0.25">
      <c r="A18" s="31" t="s">
        <v>61</v>
      </c>
      <c r="B18" s="31" t="s">
        <v>62</v>
      </c>
      <c r="C18" s="31" t="s">
        <v>177</v>
      </c>
      <c r="D18" s="31" t="s">
        <v>183</v>
      </c>
      <c r="E18" s="31" t="s">
        <v>51</v>
      </c>
      <c r="F18" s="31" t="s">
        <v>64</v>
      </c>
      <c r="G18" s="31" t="s">
        <v>52</v>
      </c>
      <c r="H18" s="31" t="s">
        <v>53</v>
      </c>
      <c r="I18" s="31" t="s">
        <v>54</v>
      </c>
      <c r="J18" s="31" t="s">
        <v>198</v>
      </c>
      <c r="K18" s="31">
        <v>20</v>
      </c>
      <c r="L18" s="31">
        <v>1000</v>
      </c>
      <c r="M18" s="39">
        <f t="shared" ref="M18:M19" si="4">K18/L18</f>
        <v>0.02</v>
      </c>
      <c r="N18" s="31">
        <v>365</v>
      </c>
      <c r="O18" s="31">
        <v>1000</v>
      </c>
      <c r="P18" s="39">
        <f>K17/O18</f>
        <v>0.3</v>
      </c>
      <c r="Q18" s="33"/>
      <c r="R18" s="33"/>
      <c r="S18" s="33"/>
      <c r="T18" s="33"/>
      <c r="U18" s="33"/>
      <c r="V18" s="33"/>
      <c r="W18" s="31" t="s">
        <v>55</v>
      </c>
      <c r="X18" s="31" t="s">
        <v>56</v>
      </c>
      <c r="Y18" s="31">
        <v>1</v>
      </c>
      <c r="Z18" s="31">
        <v>1000</v>
      </c>
      <c r="AA18" s="31">
        <f t="shared" ref="AA18:AA19" si="5">Y18/Z18</f>
        <v>1E-3</v>
      </c>
      <c r="AB18" s="31">
        <v>365</v>
      </c>
      <c r="AC18" s="31">
        <v>1000</v>
      </c>
      <c r="AD18" s="31">
        <f>Y18/AC18</f>
        <v>1E-3</v>
      </c>
      <c r="AE18" s="33"/>
      <c r="AF18" s="33"/>
      <c r="AG18" s="33"/>
      <c r="AH18" s="33"/>
      <c r="AI18" s="33"/>
      <c r="AJ18" s="33"/>
    </row>
    <row r="19" spans="1:36" s="31" customFormat="1" x14ac:dyDescent="0.25">
      <c r="A19" s="31" t="s">
        <v>61</v>
      </c>
      <c r="B19" s="31" t="s">
        <v>178</v>
      </c>
      <c r="C19" s="31" t="s">
        <v>179</v>
      </c>
      <c r="D19" s="31" t="s">
        <v>183</v>
      </c>
      <c r="E19" s="31" t="s">
        <v>51</v>
      </c>
      <c r="F19" s="31" t="s">
        <v>64</v>
      </c>
      <c r="G19" s="31" t="s">
        <v>60</v>
      </c>
      <c r="H19" s="31" t="s">
        <v>53</v>
      </c>
      <c r="I19" s="31" t="s">
        <v>54</v>
      </c>
      <c r="J19" s="31" t="s">
        <v>198</v>
      </c>
      <c r="K19" s="31">
        <v>6</v>
      </c>
      <c r="L19" s="31">
        <v>1000</v>
      </c>
      <c r="M19" s="39">
        <f t="shared" si="4"/>
        <v>6.0000000000000001E-3</v>
      </c>
      <c r="N19" s="31">
        <v>365</v>
      </c>
      <c r="O19" s="31">
        <v>1000</v>
      </c>
      <c r="P19" s="39">
        <f>K18/O19</f>
        <v>0.02</v>
      </c>
      <c r="Q19" s="33"/>
      <c r="R19" s="33"/>
      <c r="S19" s="33"/>
      <c r="T19" s="33"/>
      <c r="U19" s="33"/>
      <c r="V19" s="33"/>
      <c r="W19" s="31" t="s">
        <v>55</v>
      </c>
      <c r="X19" s="31" t="s">
        <v>56</v>
      </c>
      <c r="Y19" s="31">
        <v>1</v>
      </c>
      <c r="Z19" s="31">
        <v>1000</v>
      </c>
      <c r="AA19" s="31">
        <f t="shared" si="5"/>
        <v>1E-3</v>
      </c>
      <c r="AB19" s="31">
        <v>365</v>
      </c>
      <c r="AC19" s="31">
        <v>1000</v>
      </c>
      <c r="AD19" s="31">
        <f>Y19/AC19</f>
        <v>1E-3</v>
      </c>
      <c r="AE19" s="33"/>
      <c r="AF19" s="33"/>
      <c r="AG19" s="33"/>
      <c r="AH19" s="33"/>
      <c r="AI19" s="33"/>
      <c r="AJ19" s="33"/>
    </row>
    <row r="20" spans="1:36" s="32" customFormat="1" x14ac:dyDescent="0.25">
      <c r="A20" s="32" t="s">
        <v>49</v>
      </c>
      <c r="B20" s="32" t="s">
        <v>50</v>
      </c>
      <c r="C20" s="32" t="s">
        <v>175</v>
      </c>
      <c r="D20" s="32" t="s">
        <v>181</v>
      </c>
      <c r="E20" s="32" t="s">
        <v>51</v>
      </c>
      <c r="G20" s="32" t="s">
        <v>52</v>
      </c>
      <c r="H20" s="32" t="s">
        <v>53</v>
      </c>
      <c r="I20" s="32" t="s">
        <v>54</v>
      </c>
      <c r="J20" s="32" t="s">
        <v>199</v>
      </c>
      <c r="K20" s="32">
        <v>100</v>
      </c>
      <c r="L20" s="32">
        <v>1000</v>
      </c>
      <c r="M20" s="40">
        <v>0.14000000000000001</v>
      </c>
      <c r="N20" s="32">
        <v>365</v>
      </c>
      <c r="O20" s="33"/>
      <c r="P20" s="33"/>
      <c r="Q20" s="33"/>
      <c r="R20" s="33"/>
      <c r="S20" s="33"/>
      <c r="T20" s="33"/>
      <c r="U20" s="33"/>
      <c r="V20" s="33"/>
      <c r="W20" s="32" t="s">
        <v>55</v>
      </c>
      <c r="X20" s="32" t="s">
        <v>56</v>
      </c>
      <c r="Y20" s="32">
        <v>30</v>
      </c>
      <c r="Z20" s="32">
        <v>1000</v>
      </c>
      <c r="AA20" s="32">
        <f>Y20/Z20</f>
        <v>0.03</v>
      </c>
      <c r="AB20" s="32">
        <v>365</v>
      </c>
      <c r="AC20" s="33"/>
      <c r="AD20" s="33"/>
      <c r="AE20" s="33"/>
      <c r="AF20" s="33"/>
      <c r="AG20" s="33"/>
      <c r="AH20" s="33"/>
      <c r="AI20" s="33"/>
      <c r="AJ20" s="33"/>
    </row>
    <row r="21" spans="1:36" s="32" customFormat="1" x14ac:dyDescent="0.25">
      <c r="A21" s="32" t="s">
        <v>49</v>
      </c>
      <c r="B21" s="32" t="s">
        <v>50</v>
      </c>
      <c r="C21" s="32" t="s">
        <v>176</v>
      </c>
      <c r="D21" s="23" t="s">
        <v>58</v>
      </c>
      <c r="E21" s="32" t="s">
        <v>59</v>
      </c>
      <c r="G21" s="32" t="s">
        <v>52</v>
      </c>
      <c r="H21" s="32" t="s">
        <v>53</v>
      </c>
      <c r="I21" s="32" t="s">
        <v>54</v>
      </c>
      <c r="J21" s="32" t="s">
        <v>199</v>
      </c>
      <c r="L21" s="32">
        <v>1000</v>
      </c>
      <c r="M21" s="40"/>
      <c r="N21" s="32" t="s">
        <v>174</v>
      </c>
      <c r="O21" s="33" t="s">
        <v>174</v>
      </c>
      <c r="P21" s="33"/>
      <c r="Q21" s="33"/>
      <c r="R21" s="33" t="s">
        <v>174</v>
      </c>
      <c r="S21" s="33"/>
      <c r="T21" s="32">
        <v>40</v>
      </c>
      <c r="V21" s="32">
        <v>45</v>
      </c>
      <c r="W21" s="32" t="s">
        <v>55</v>
      </c>
      <c r="X21" s="32" t="s">
        <v>56</v>
      </c>
      <c r="Z21" s="32">
        <v>1000</v>
      </c>
      <c r="AB21" s="32" t="s">
        <v>174</v>
      </c>
      <c r="AC21" s="33" t="s">
        <v>174</v>
      </c>
      <c r="AD21" s="33"/>
      <c r="AE21" s="33"/>
      <c r="AF21" s="33"/>
      <c r="AG21" s="33" t="s">
        <v>174</v>
      </c>
      <c r="AH21" s="35">
        <v>16</v>
      </c>
      <c r="AI21" s="35"/>
      <c r="AJ21" s="35">
        <v>12</v>
      </c>
    </row>
    <row r="22" spans="1:36" s="32" customFormat="1" x14ac:dyDescent="0.25">
      <c r="A22" s="32" t="s">
        <v>49</v>
      </c>
      <c r="B22" s="32" t="s">
        <v>57</v>
      </c>
      <c r="C22" s="32" t="s">
        <v>184</v>
      </c>
      <c r="D22" s="32" t="s">
        <v>58</v>
      </c>
      <c r="E22" s="32" t="s">
        <v>59</v>
      </c>
      <c r="G22" s="32" t="s">
        <v>52</v>
      </c>
      <c r="H22" s="32" t="s">
        <v>53</v>
      </c>
      <c r="I22" s="32" t="s">
        <v>54</v>
      </c>
      <c r="J22" s="32" t="s">
        <v>199</v>
      </c>
      <c r="K22" s="33"/>
      <c r="L22" s="32">
        <v>1000</v>
      </c>
      <c r="M22" s="37"/>
      <c r="N22" s="33" t="s">
        <v>174</v>
      </c>
      <c r="O22" s="33"/>
      <c r="P22" s="33"/>
      <c r="Q22" s="33"/>
      <c r="R22" s="33"/>
      <c r="S22" s="33"/>
      <c r="T22" s="32">
        <v>55</v>
      </c>
      <c r="V22" s="32">
        <v>50</v>
      </c>
      <c r="W22" s="32" t="s">
        <v>55</v>
      </c>
      <c r="X22" s="32" t="s">
        <v>56</v>
      </c>
      <c r="Y22" s="33"/>
      <c r="Z22" s="32">
        <v>1000</v>
      </c>
      <c r="AA22" s="33"/>
      <c r="AB22" s="33"/>
      <c r="AC22" s="33"/>
      <c r="AD22" s="33"/>
      <c r="AE22" s="33"/>
      <c r="AF22" s="33"/>
      <c r="AG22" s="33"/>
      <c r="AH22" s="35">
        <v>7</v>
      </c>
      <c r="AI22" s="35"/>
      <c r="AJ22" s="35">
        <v>6</v>
      </c>
    </row>
    <row r="23" spans="1:36" s="32" customFormat="1" x14ac:dyDescent="0.25">
      <c r="A23" s="32" t="s">
        <v>61</v>
      </c>
      <c r="B23" s="32" t="s">
        <v>62</v>
      </c>
      <c r="C23" s="32" t="s">
        <v>180</v>
      </c>
      <c r="D23" s="32" t="s">
        <v>182</v>
      </c>
      <c r="E23" s="32" t="s">
        <v>51</v>
      </c>
      <c r="F23" s="32" t="s">
        <v>63</v>
      </c>
      <c r="G23" s="32" t="s">
        <v>52</v>
      </c>
      <c r="H23" s="32" t="s">
        <v>53</v>
      </c>
      <c r="I23" s="32" t="s">
        <v>54</v>
      </c>
      <c r="J23" s="32" t="s">
        <v>199</v>
      </c>
      <c r="K23" s="32">
        <v>80</v>
      </c>
      <c r="L23" s="32">
        <v>1000</v>
      </c>
      <c r="M23" s="40">
        <v>0.11</v>
      </c>
      <c r="N23" s="32">
        <v>365</v>
      </c>
      <c r="O23" s="33"/>
      <c r="P23" s="33"/>
      <c r="Q23" s="32">
        <v>130</v>
      </c>
      <c r="R23" s="32">
        <v>1000</v>
      </c>
      <c r="S23" s="32">
        <f>Q23/R23</f>
        <v>0.13</v>
      </c>
      <c r="T23" s="33"/>
      <c r="U23" s="33"/>
      <c r="V23" s="33"/>
      <c r="W23" s="32" t="s">
        <v>55</v>
      </c>
      <c r="X23" s="32" t="s">
        <v>56</v>
      </c>
      <c r="Y23" s="32">
        <v>30</v>
      </c>
      <c r="Z23" s="32">
        <v>1000</v>
      </c>
      <c r="AA23" s="32">
        <f t="shared" ref="AA23:AA25" si="6">Y23/Z23</f>
        <v>0.03</v>
      </c>
      <c r="AB23" s="32">
        <v>365</v>
      </c>
      <c r="AC23" s="33"/>
      <c r="AD23" s="33"/>
      <c r="AE23" s="32">
        <v>30</v>
      </c>
      <c r="AF23" s="32">
        <v>1000</v>
      </c>
      <c r="AG23" s="32">
        <f>AE23/AF23</f>
        <v>0.03</v>
      </c>
      <c r="AH23" s="33"/>
      <c r="AI23" s="33"/>
      <c r="AJ23" s="33"/>
    </row>
    <row r="24" spans="1:36" s="32" customFormat="1" x14ac:dyDescent="0.25">
      <c r="A24" s="32" t="s">
        <v>61</v>
      </c>
      <c r="B24" s="32" t="s">
        <v>62</v>
      </c>
      <c r="C24" s="32" t="s">
        <v>177</v>
      </c>
      <c r="D24" s="32" t="s">
        <v>183</v>
      </c>
      <c r="E24" s="32" t="s">
        <v>51</v>
      </c>
      <c r="F24" s="32" t="s">
        <v>64</v>
      </c>
      <c r="G24" s="32" t="s">
        <v>52</v>
      </c>
      <c r="H24" s="32" t="s">
        <v>53</v>
      </c>
      <c r="I24" s="32" t="s">
        <v>54</v>
      </c>
      <c r="J24" s="32" t="s">
        <v>199</v>
      </c>
      <c r="K24" s="32">
        <v>12</v>
      </c>
      <c r="L24" s="32">
        <v>1000</v>
      </c>
      <c r="M24" s="40">
        <f t="shared" ref="M24:M25" si="7">K24/L24</f>
        <v>1.2E-2</v>
      </c>
      <c r="N24" s="32">
        <v>365</v>
      </c>
      <c r="O24" s="32">
        <v>1000</v>
      </c>
      <c r="P24" s="40">
        <f>K23/O24</f>
        <v>0.08</v>
      </c>
      <c r="Q24" s="33"/>
      <c r="R24" s="33"/>
      <c r="S24" s="33"/>
      <c r="T24" s="33"/>
      <c r="U24" s="33"/>
      <c r="V24" s="33"/>
      <c r="W24" s="32" t="s">
        <v>55</v>
      </c>
      <c r="X24" s="32" t="s">
        <v>56</v>
      </c>
      <c r="Y24" s="32">
        <v>1</v>
      </c>
      <c r="Z24" s="32">
        <v>1000</v>
      </c>
      <c r="AA24" s="32">
        <f t="shared" si="6"/>
        <v>1E-3</v>
      </c>
      <c r="AB24" s="32">
        <v>365</v>
      </c>
      <c r="AC24" s="32">
        <v>1000</v>
      </c>
      <c r="AD24" s="32">
        <f>Y24/AC24</f>
        <v>1E-3</v>
      </c>
      <c r="AE24" s="33"/>
      <c r="AF24" s="33"/>
      <c r="AG24" s="33"/>
      <c r="AH24" s="33"/>
      <c r="AI24" s="33"/>
      <c r="AJ24" s="33"/>
    </row>
    <row r="25" spans="1:36" s="32" customFormat="1" x14ac:dyDescent="0.25">
      <c r="A25" s="32" t="s">
        <v>61</v>
      </c>
      <c r="B25" s="32" t="s">
        <v>178</v>
      </c>
      <c r="C25" s="32" t="s">
        <v>179</v>
      </c>
      <c r="D25" s="32" t="s">
        <v>183</v>
      </c>
      <c r="E25" s="32" t="s">
        <v>51</v>
      </c>
      <c r="F25" s="32" t="s">
        <v>64</v>
      </c>
      <c r="G25" s="32" t="s">
        <v>60</v>
      </c>
      <c r="H25" s="32" t="s">
        <v>53</v>
      </c>
      <c r="I25" s="32" t="s">
        <v>54</v>
      </c>
      <c r="J25" s="32" t="s">
        <v>199</v>
      </c>
      <c r="K25" s="32">
        <v>0</v>
      </c>
      <c r="L25" s="32">
        <v>1000</v>
      </c>
      <c r="M25" s="40">
        <f t="shared" si="7"/>
        <v>0</v>
      </c>
      <c r="N25" s="32">
        <v>365</v>
      </c>
      <c r="O25" s="32">
        <v>1000</v>
      </c>
      <c r="P25" s="40">
        <f>K24/O25</f>
        <v>1.2E-2</v>
      </c>
      <c r="Q25" s="33"/>
      <c r="R25" s="33"/>
      <c r="S25" s="33"/>
      <c r="T25" s="33"/>
      <c r="U25" s="33"/>
      <c r="V25" s="33"/>
      <c r="W25" s="32" t="s">
        <v>55</v>
      </c>
      <c r="X25" s="32" t="s">
        <v>56</v>
      </c>
      <c r="Y25" s="32">
        <v>0</v>
      </c>
      <c r="Z25" s="32">
        <v>1000</v>
      </c>
      <c r="AA25" s="32">
        <f t="shared" si="6"/>
        <v>0</v>
      </c>
      <c r="AB25" s="32">
        <v>365</v>
      </c>
      <c r="AC25" s="32">
        <v>1000</v>
      </c>
      <c r="AD25" s="32">
        <f>Y25/AC25</f>
        <v>0</v>
      </c>
      <c r="AE25" s="33"/>
      <c r="AF25" s="33"/>
      <c r="AG25" s="33"/>
      <c r="AH25" s="33"/>
      <c r="AI25" s="33"/>
      <c r="AJ25" s="33"/>
    </row>
  </sheetData>
  <autoFilter ref="A1:AY2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282F-FA68-4BC3-9814-08A63A8C35E3}">
  <dimension ref="A1:C16"/>
  <sheetViews>
    <sheetView workbookViewId="0">
      <selection activeCell="B2" sqref="B2"/>
    </sheetView>
  </sheetViews>
  <sheetFormatPr defaultRowHeight="15.75" x14ac:dyDescent="0.25"/>
  <cols>
    <col min="1" max="1" width="16.42578125" style="16" customWidth="1"/>
    <col min="2" max="2" width="7.140625" style="16" customWidth="1"/>
    <col min="3" max="3" width="12.28515625" style="17" customWidth="1"/>
  </cols>
  <sheetData>
    <row r="1" spans="1:3" s="15" customFormat="1" x14ac:dyDescent="0.25">
      <c r="A1" s="18" t="s">
        <v>185</v>
      </c>
      <c r="B1" s="18" t="s">
        <v>195</v>
      </c>
      <c r="C1" s="19" t="s">
        <v>186</v>
      </c>
    </row>
    <row r="2" spans="1:3" x14ac:dyDescent="0.25">
      <c r="A2" s="20" t="s">
        <v>188</v>
      </c>
      <c r="B2" s="20" t="s">
        <v>192</v>
      </c>
      <c r="C2" s="21">
        <v>0.02</v>
      </c>
    </row>
    <row r="3" spans="1:3" x14ac:dyDescent="0.25">
      <c r="A3" s="20" t="s">
        <v>188</v>
      </c>
      <c r="B3" s="20" t="s">
        <v>193</v>
      </c>
      <c r="C3" s="21">
        <v>0.12</v>
      </c>
    </row>
    <row r="4" spans="1:3" x14ac:dyDescent="0.25">
      <c r="A4" s="20" t="s">
        <v>188</v>
      </c>
      <c r="B4" s="20" t="s">
        <v>194</v>
      </c>
      <c r="C4" s="21">
        <v>0.25</v>
      </c>
    </row>
    <row r="5" spans="1:3" x14ac:dyDescent="0.25">
      <c r="A5" s="20" t="s">
        <v>187</v>
      </c>
      <c r="B5" s="20" t="s">
        <v>192</v>
      </c>
      <c r="C5" s="21">
        <v>0.01</v>
      </c>
    </row>
    <row r="6" spans="1:3" x14ac:dyDescent="0.25">
      <c r="A6" s="20" t="s">
        <v>187</v>
      </c>
      <c r="B6" s="20" t="s">
        <v>193</v>
      </c>
      <c r="C6" s="21">
        <v>0.1</v>
      </c>
    </row>
    <row r="7" spans="1:3" x14ac:dyDescent="0.25">
      <c r="A7" s="20" t="s">
        <v>187</v>
      </c>
      <c r="B7" s="20" t="s">
        <v>194</v>
      </c>
      <c r="C7" s="21">
        <v>0.15</v>
      </c>
    </row>
    <row r="8" spans="1:3" x14ac:dyDescent="0.25">
      <c r="A8" s="20" t="s">
        <v>189</v>
      </c>
      <c r="B8" s="20" t="s">
        <v>192</v>
      </c>
      <c r="C8" s="21">
        <v>0.05</v>
      </c>
    </row>
    <row r="9" spans="1:3" x14ac:dyDescent="0.25">
      <c r="A9" s="20" t="s">
        <v>189</v>
      </c>
      <c r="B9" s="20" t="s">
        <v>193</v>
      </c>
      <c r="C9" s="21">
        <v>0.25</v>
      </c>
    </row>
    <row r="10" spans="1:3" x14ac:dyDescent="0.25">
      <c r="A10" s="20" t="s">
        <v>189</v>
      </c>
      <c r="B10" s="20" t="s">
        <v>194</v>
      </c>
      <c r="C10" s="21">
        <v>0.4</v>
      </c>
    </row>
    <row r="11" spans="1:3" x14ac:dyDescent="0.25">
      <c r="A11" s="22" t="s">
        <v>190</v>
      </c>
      <c r="B11" s="20" t="s">
        <v>192</v>
      </c>
      <c r="C11" s="21">
        <v>1E-3</v>
      </c>
    </row>
    <row r="12" spans="1:3" x14ac:dyDescent="0.25">
      <c r="A12" s="20" t="s">
        <v>190</v>
      </c>
      <c r="B12" s="20" t="s">
        <v>193</v>
      </c>
      <c r="C12" s="21">
        <v>0.12</v>
      </c>
    </row>
    <row r="13" spans="1:3" x14ac:dyDescent="0.25">
      <c r="A13" s="20" t="s">
        <v>190</v>
      </c>
      <c r="B13" s="20" t="s">
        <v>194</v>
      </c>
      <c r="C13" s="21">
        <v>0.2</v>
      </c>
    </row>
    <row r="14" spans="1:3" x14ac:dyDescent="0.25">
      <c r="A14" s="20" t="s">
        <v>191</v>
      </c>
      <c r="B14" s="20" t="s">
        <v>192</v>
      </c>
      <c r="C14" s="21">
        <v>1E-3</v>
      </c>
    </row>
    <row r="15" spans="1:3" x14ac:dyDescent="0.25">
      <c r="A15" s="20" t="s">
        <v>191</v>
      </c>
      <c r="B15" s="20" t="s">
        <v>193</v>
      </c>
      <c r="C15" s="21">
        <v>0.05</v>
      </c>
    </row>
    <row r="16" spans="1:3" x14ac:dyDescent="0.25">
      <c r="A16" s="20" t="s">
        <v>191</v>
      </c>
      <c r="B16" s="20" t="s">
        <v>194</v>
      </c>
      <c r="C16" s="21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7BDC-7246-43E5-B2E5-9DD908E43155}">
  <dimension ref="A1:G60"/>
  <sheetViews>
    <sheetView topLeftCell="A7" workbookViewId="0">
      <selection activeCell="C49" sqref="C49"/>
    </sheetView>
  </sheetViews>
  <sheetFormatPr defaultRowHeight="15" x14ac:dyDescent="0.25"/>
  <cols>
    <col min="1" max="1" width="17.42578125" style="13" customWidth="1"/>
    <col min="2" max="2" width="21.85546875" style="13" customWidth="1"/>
    <col min="3" max="3" width="42.5703125" style="13" customWidth="1"/>
    <col min="4" max="4" width="9.7109375" style="14" customWidth="1"/>
    <col min="5" max="5" width="18" style="13" bestFit="1" customWidth="1"/>
    <col min="6" max="6" width="22.5703125" style="13" customWidth="1"/>
    <col min="7" max="7" width="35.28515625" style="14" customWidth="1"/>
  </cols>
  <sheetData>
    <row r="1" spans="1:7" s="1" customFormat="1" ht="120" x14ac:dyDescent="0.25">
      <c r="A1" s="2" t="s">
        <v>170</v>
      </c>
      <c r="B1" s="2" t="s">
        <v>65</v>
      </c>
      <c r="C1" s="2" t="s">
        <v>66</v>
      </c>
      <c r="D1" s="2" t="s">
        <v>4</v>
      </c>
      <c r="E1" s="2" t="s">
        <v>67</v>
      </c>
      <c r="F1" s="2" t="s">
        <v>68</v>
      </c>
      <c r="G1" s="2" t="s">
        <v>48</v>
      </c>
    </row>
    <row r="2" spans="1:7" x14ac:dyDescent="0.25">
      <c r="A2" s="3" t="s">
        <v>0</v>
      </c>
      <c r="B2" s="3" t="s">
        <v>0</v>
      </c>
      <c r="C2" s="3" t="s">
        <v>69</v>
      </c>
      <c r="D2" s="4" t="s">
        <v>70</v>
      </c>
      <c r="E2" s="3" t="s">
        <v>71</v>
      </c>
      <c r="F2" s="3"/>
      <c r="G2" s="4"/>
    </row>
    <row r="3" spans="1:7" ht="30" x14ac:dyDescent="0.25">
      <c r="A3" s="3" t="s">
        <v>1</v>
      </c>
      <c r="B3" s="3" t="s">
        <v>72</v>
      </c>
      <c r="C3" s="3" t="s">
        <v>69</v>
      </c>
      <c r="D3" s="4" t="s">
        <v>70</v>
      </c>
      <c r="E3" s="3"/>
      <c r="F3" s="3" t="s">
        <v>73</v>
      </c>
      <c r="G3" s="4"/>
    </row>
    <row r="4" spans="1:7" ht="45" x14ac:dyDescent="0.25">
      <c r="A4" s="3" t="s">
        <v>2</v>
      </c>
      <c r="B4" s="3" t="s">
        <v>2</v>
      </c>
      <c r="C4" s="3" t="s">
        <v>69</v>
      </c>
      <c r="D4" s="4" t="s">
        <v>70</v>
      </c>
      <c r="E4" s="3"/>
      <c r="F4" s="3" t="s">
        <v>74</v>
      </c>
      <c r="G4" s="4"/>
    </row>
    <row r="5" spans="1:7" ht="30" x14ac:dyDescent="0.25">
      <c r="A5" s="3" t="s">
        <v>3</v>
      </c>
      <c r="B5" s="3" t="s">
        <v>3</v>
      </c>
      <c r="C5" s="3" t="s">
        <v>69</v>
      </c>
      <c r="D5" s="4" t="s">
        <v>70</v>
      </c>
      <c r="E5" s="3"/>
      <c r="F5" s="3" t="s">
        <v>75</v>
      </c>
      <c r="G5" s="4"/>
    </row>
    <row r="6" spans="1:7" x14ac:dyDescent="0.25">
      <c r="A6" s="3" t="s">
        <v>4</v>
      </c>
      <c r="B6" s="3" t="s">
        <v>4</v>
      </c>
      <c r="C6" s="3" t="s">
        <v>69</v>
      </c>
      <c r="D6" s="4" t="s">
        <v>70</v>
      </c>
      <c r="E6" s="3" t="s">
        <v>76</v>
      </c>
      <c r="F6" s="3"/>
      <c r="G6" s="4"/>
    </row>
    <row r="7" spans="1:7" ht="30" x14ac:dyDescent="0.25">
      <c r="A7" s="3" t="s">
        <v>6</v>
      </c>
      <c r="B7" s="3" t="s">
        <v>79</v>
      </c>
      <c r="C7" s="3" t="s">
        <v>69</v>
      </c>
      <c r="D7" s="4" t="s">
        <v>70</v>
      </c>
      <c r="E7" s="3" t="s">
        <v>80</v>
      </c>
      <c r="F7" s="3"/>
      <c r="G7" s="4"/>
    </row>
    <row r="8" spans="1:7" ht="30" x14ac:dyDescent="0.25">
      <c r="A8" s="3" t="s">
        <v>7</v>
      </c>
      <c r="B8" s="3" t="s">
        <v>7</v>
      </c>
      <c r="C8" s="3" t="s">
        <v>69</v>
      </c>
      <c r="D8" s="4" t="s">
        <v>70</v>
      </c>
      <c r="E8" s="3" t="s">
        <v>81</v>
      </c>
      <c r="F8" s="3" t="s">
        <v>82</v>
      </c>
      <c r="G8" s="4"/>
    </row>
    <row r="9" spans="1:7" ht="30" x14ac:dyDescent="0.25">
      <c r="A9" s="3" t="s">
        <v>8</v>
      </c>
      <c r="B9" s="3" t="s">
        <v>8</v>
      </c>
      <c r="C9" s="3" t="s">
        <v>69</v>
      </c>
      <c r="D9" s="4" t="s">
        <v>70</v>
      </c>
      <c r="E9" s="3" t="s">
        <v>83</v>
      </c>
      <c r="F9" s="3" t="s">
        <v>84</v>
      </c>
      <c r="G9" s="4"/>
    </row>
    <row r="10" spans="1:7" x14ac:dyDescent="0.25">
      <c r="A10" s="3" t="s">
        <v>9</v>
      </c>
      <c r="B10" s="3" t="s">
        <v>85</v>
      </c>
      <c r="C10" s="3" t="s">
        <v>69</v>
      </c>
      <c r="D10" s="4" t="s">
        <v>70</v>
      </c>
      <c r="E10" s="3"/>
      <c r="F10" s="3" t="s">
        <v>86</v>
      </c>
      <c r="G10" s="4"/>
    </row>
    <row r="11" spans="1:7" x14ac:dyDescent="0.25">
      <c r="A11" s="3" t="s">
        <v>23</v>
      </c>
      <c r="B11" s="3" t="s">
        <v>87</v>
      </c>
      <c r="C11" s="3" t="s">
        <v>69</v>
      </c>
      <c r="D11" s="4" t="s">
        <v>70</v>
      </c>
      <c r="E11" s="3" t="s">
        <v>56</v>
      </c>
      <c r="F11" s="3"/>
      <c r="G11" s="4"/>
    </row>
    <row r="12" spans="1:7" x14ac:dyDescent="0.25">
      <c r="A12" s="3" t="s">
        <v>22</v>
      </c>
      <c r="B12" s="3" t="s">
        <v>88</v>
      </c>
      <c r="C12" s="3" t="s">
        <v>69</v>
      </c>
      <c r="D12" s="4" t="s">
        <v>70</v>
      </c>
      <c r="E12" s="3" t="s">
        <v>89</v>
      </c>
      <c r="F12" s="3"/>
      <c r="G12" s="4"/>
    </row>
    <row r="13" spans="1:7" x14ac:dyDescent="0.25">
      <c r="A13" s="3"/>
      <c r="B13" s="3"/>
      <c r="C13" s="3"/>
      <c r="D13" s="4"/>
      <c r="E13" s="3"/>
      <c r="F13" s="3"/>
      <c r="G13" s="4"/>
    </row>
    <row r="14" spans="1:7" ht="105" x14ac:dyDescent="0.25">
      <c r="A14" s="5" t="s">
        <v>169</v>
      </c>
      <c r="B14" s="5" t="s">
        <v>65</v>
      </c>
      <c r="C14" s="5" t="s">
        <v>66</v>
      </c>
      <c r="D14" s="6" t="s">
        <v>4</v>
      </c>
      <c r="E14" s="5" t="s">
        <v>67</v>
      </c>
      <c r="F14" s="5" t="s">
        <v>68</v>
      </c>
      <c r="G14" s="6" t="s">
        <v>48</v>
      </c>
    </row>
    <row r="15" spans="1:7" ht="45" x14ac:dyDescent="0.25">
      <c r="A15" s="3" t="s">
        <v>5</v>
      </c>
      <c r="B15" s="3" t="s">
        <v>77</v>
      </c>
      <c r="C15" s="3" t="s">
        <v>168</v>
      </c>
      <c r="D15" s="4" t="s">
        <v>70</v>
      </c>
      <c r="E15" s="3" t="s">
        <v>78</v>
      </c>
      <c r="F15" s="3"/>
      <c r="G15" s="4"/>
    </row>
    <row r="16" spans="1:7" ht="45" x14ac:dyDescent="0.25">
      <c r="A16" s="3" t="s">
        <v>12</v>
      </c>
      <c r="B16" s="3" t="s">
        <v>90</v>
      </c>
      <c r="C16" s="3" t="s">
        <v>91</v>
      </c>
      <c r="D16" s="4" t="s">
        <v>92</v>
      </c>
      <c r="E16" s="3"/>
      <c r="F16" s="3"/>
      <c r="G16" s="4"/>
    </row>
    <row r="17" spans="1:7" ht="60" x14ac:dyDescent="0.25">
      <c r="A17" s="3" t="s">
        <v>15</v>
      </c>
      <c r="B17" s="3" t="s">
        <v>93</v>
      </c>
      <c r="C17" s="3" t="s">
        <v>94</v>
      </c>
      <c r="D17" s="4" t="s">
        <v>92</v>
      </c>
      <c r="E17" s="3"/>
      <c r="F17" s="3"/>
      <c r="G17" s="4"/>
    </row>
    <row r="18" spans="1:7" ht="60" x14ac:dyDescent="0.25">
      <c r="A18" s="3" t="s">
        <v>18</v>
      </c>
      <c r="B18" s="3" t="s">
        <v>95</v>
      </c>
      <c r="C18" s="3" t="s">
        <v>96</v>
      </c>
      <c r="D18" s="4" t="s">
        <v>92</v>
      </c>
      <c r="E18" s="3"/>
      <c r="F18" s="3"/>
      <c r="G18" s="4"/>
    </row>
    <row r="19" spans="1:7" ht="30" x14ac:dyDescent="0.25">
      <c r="A19" s="3" t="s">
        <v>19</v>
      </c>
      <c r="B19" s="3" t="s">
        <v>97</v>
      </c>
      <c r="C19" s="3" t="s">
        <v>98</v>
      </c>
      <c r="D19" s="4" t="s">
        <v>92</v>
      </c>
      <c r="E19" s="3"/>
      <c r="F19" s="3"/>
      <c r="G19" s="4"/>
    </row>
    <row r="20" spans="1:7" ht="45" x14ac:dyDescent="0.25">
      <c r="A20" s="3" t="s">
        <v>26</v>
      </c>
      <c r="B20" s="3" t="s">
        <v>99</v>
      </c>
      <c r="C20" s="3" t="s">
        <v>100</v>
      </c>
      <c r="D20" s="4" t="s">
        <v>92</v>
      </c>
      <c r="E20" s="3"/>
      <c r="F20" s="3"/>
      <c r="G20" s="4"/>
    </row>
    <row r="21" spans="1:7" ht="60" x14ac:dyDescent="0.25">
      <c r="A21" s="3" t="s">
        <v>29</v>
      </c>
      <c r="B21" s="3" t="s">
        <v>101</v>
      </c>
      <c r="C21" s="3" t="s">
        <v>102</v>
      </c>
      <c r="D21" s="4" t="s">
        <v>92</v>
      </c>
      <c r="E21" s="3"/>
      <c r="F21" s="3"/>
      <c r="G21" s="4"/>
    </row>
    <row r="22" spans="1:7" ht="60" x14ac:dyDescent="0.25">
      <c r="A22" s="3" t="s">
        <v>32</v>
      </c>
      <c r="B22" s="3" t="s">
        <v>103</v>
      </c>
      <c r="C22" s="3" t="s">
        <v>104</v>
      </c>
      <c r="D22" s="4" t="s">
        <v>92</v>
      </c>
      <c r="E22" s="3"/>
      <c r="F22" s="3"/>
      <c r="G22" s="4"/>
    </row>
    <row r="23" spans="1:7" ht="30" x14ac:dyDescent="0.25">
      <c r="A23" s="3" t="s">
        <v>33</v>
      </c>
      <c r="B23" s="3" t="s">
        <v>105</v>
      </c>
      <c r="C23" s="3" t="s">
        <v>98</v>
      </c>
      <c r="D23" s="4" t="s">
        <v>92</v>
      </c>
      <c r="E23" s="3"/>
      <c r="F23" s="3"/>
      <c r="G23" s="4"/>
    </row>
    <row r="24" spans="1:7" x14ac:dyDescent="0.25">
      <c r="A24" s="3"/>
      <c r="B24" s="3"/>
      <c r="C24" s="3"/>
      <c r="D24" s="4"/>
      <c r="E24" s="3"/>
      <c r="F24" s="3"/>
      <c r="G24" s="4"/>
    </row>
    <row r="25" spans="1:7" ht="105" x14ac:dyDescent="0.25">
      <c r="A25" s="7" t="s">
        <v>171</v>
      </c>
      <c r="B25" s="7" t="s">
        <v>65</v>
      </c>
      <c r="C25" s="7" t="s">
        <v>66</v>
      </c>
      <c r="D25" s="8" t="s">
        <v>4</v>
      </c>
      <c r="E25" s="7" t="s">
        <v>67</v>
      </c>
      <c r="F25" s="7" t="s">
        <v>68</v>
      </c>
      <c r="G25" s="8" t="s">
        <v>48</v>
      </c>
    </row>
    <row r="26" spans="1:7" ht="45" x14ac:dyDescent="0.25">
      <c r="A26" s="3" t="s">
        <v>11</v>
      </c>
      <c r="B26" s="3" t="s">
        <v>106</v>
      </c>
      <c r="C26" s="3" t="s">
        <v>107</v>
      </c>
      <c r="D26" s="4" t="s">
        <v>108</v>
      </c>
      <c r="E26" s="3"/>
      <c r="F26" s="3"/>
      <c r="G26" s="4"/>
    </row>
    <row r="27" spans="1:7" ht="45" x14ac:dyDescent="0.25">
      <c r="A27" s="3" t="s">
        <v>14</v>
      </c>
      <c r="B27" s="3" t="s">
        <v>109</v>
      </c>
      <c r="C27" s="3" t="s">
        <v>110</v>
      </c>
      <c r="D27" s="4" t="s">
        <v>92</v>
      </c>
      <c r="E27" s="3"/>
      <c r="F27" s="3"/>
      <c r="G27" s="4"/>
    </row>
    <row r="28" spans="1:7" ht="45" x14ac:dyDescent="0.25">
      <c r="A28" s="3" t="s">
        <v>17</v>
      </c>
      <c r="B28" s="3" t="s">
        <v>111</v>
      </c>
      <c r="C28" s="3" t="s">
        <v>112</v>
      </c>
      <c r="D28" s="4" t="s">
        <v>92</v>
      </c>
      <c r="E28" s="3"/>
      <c r="F28" s="3"/>
      <c r="G28" s="4"/>
    </row>
    <row r="29" spans="1:7" ht="60" x14ac:dyDescent="0.25">
      <c r="A29" s="3" t="s">
        <v>21</v>
      </c>
      <c r="B29" s="3" t="s">
        <v>113</v>
      </c>
      <c r="C29" s="3" t="s">
        <v>114</v>
      </c>
      <c r="D29" s="4" t="s">
        <v>92</v>
      </c>
      <c r="E29" s="3"/>
      <c r="F29" s="3"/>
      <c r="G29" s="4"/>
    </row>
    <row r="30" spans="1:7" ht="45" x14ac:dyDescent="0.25">
      <c r="A30" s="3" t="s">
        <v>25</v>
      </c>
      <c r="B30" s="3" t="s">
        <v>115</v>
      </c>
      <c r="C30" s="3" t="s">
        <v>107</v>
      </c>
      <c r="D30" s="4" t="s">
        <v>108</v>
      </c>
      <c r="E30" s="3"/>
      <c r="F30" s="3"/>
      <c r="G30" s="4"/>
    </row>
    <row r="31" spans="1:7" ht="45" x14ac:dyDescent="0.25">
      <c r="A31" s="3" t="s">
        <v>28</v>
      </c>
      <c r="B31" s="3" t="s">
        <v>116</v>
      </c>
      <c r="C31" s="3" t="s">
        <v>110</v>
      </c>
      <c r="D31" s="4" t="s">
        <v>92</v>
      </c>
      <c r="E31" s="3"/>
      <c r="F31" s="3"/>
      <c r="G31" s="4"/>
    </row>
    <row r="32" spans="1:7" ht="45" x14ac:dyDescent="0.25">
      <c r="A32" s="3" t="s">
        <v>31</v>
      </c>
      <c r="B32" s="3" t="s">
        <v>117</v>
      </c>
      <c r="C32" s="3" t="s">
        <v>112</v>
      </c>
      <c r="D32" s="4" t="s">
        <v>92</v>
      </c>
      <c r="E32" s="3"/>
      <c r="F32" s="3"/>
      <c r="G32" s="4"/>
    </row>
    <row r="33" spans="1:7" ht="60" x14ac:dyDescent="0.25">
      <c r="A33" s="3" t="s">
        <v>35</v>
      </c>
      <c r="B33" s="3" t="s">
        <v>118</v>
      </c>
      <c r="C33" s="3" t="s">
        <v>119</v>
      </c>
      <c r="D33" s="4" t="s">
        <v>92</v>
      </c>
      <c r="E33" s="3"/>
      <c r="F33" s="3"/>
      <c r="G33" s="4"/>
    </row>
    <row r="34" spans="1:7" ht="120" x14ac:dyDescent="0.25">
      <c r="A34" s="3" t="s">
        <v>36</v>
      </c>
      <c r="B34" s="3" t="s">
        <v>120</v>
      </c>
      <c r="C34" s="3" t="s">
        <v>121</v>
      </c>
      <c r="D34" s="4" t="s">
        <v>92</v>
      </c>
      <c r="E34" s="3"/>
      <c r="F34" s="3"/>
      <c r="G34" s="3" t="s">
        <v>122</v>
      </c>
    </row>
    <row r="35" spans="1:7" ht="120" x14ac:dyDescent="0.25">
      <c r="A35" s="3" t="s">
        <v>37</v>
      </c>
      <c r="B35" s="3" t="s">
        <v>123</v>
      </c>
      <c r="C35" s="3" t="s">
        <v>121</v>
      </c>
      <c r="D35" s="4" t="s">
        <v>92</v>
      </c>
      <c r="E35" s="3"/>
      <c r="F35" s="3"/>
      <c r="G35" s="3" t="s">
        <v>124</v>
      </c>
    </row>
    <row r="36" spans="1:7" ht="60" x14ac:dyDescent="0.25">
      <c r="A36" s="3" t="s">
        <v>38</v>
      </c>
      <c r="B36" s="3" t="s">
        <v>125</v>
      </c>
      <c r="C36" s="3" t="s">
        <v>126</v>
      </c>
      <c r="D36" s="4" t="s">
        <v>92</v>
      </c>
      <c r="E36" s="3"/>
      <c r="F36" s="3"/>
      <c r="G36" s="3" t="s">
        <v>127</v>
      </c>
    </row>
    <row r="37" spans="1:7" ht="60" x14ac:dyDescent="0.25">
      <c r="A37" s="3" t="s">
        <v>39</v>
      </c>
      <c r="B37" s="3" t="s">
        <v>128</v>
      </c>
      <c r="C37" s="3" t="s">
        <v>121</v>
      </c>
      <c r="D37" s="4" t="s">
        <v>92</v>
      </c>
      <c r="E37" s="3"/>
      <c r="F37" s="3"/>
      <c r="G37" s="3" t="s">
        <v>129</v>
      </c>
    </row>
    <row r="38" spans="1:7" ht="60" x14ac:dyDescent="0.25">
      <c r="A38" s="3" t="s">
        <v>162</v>
      </c>
      <c r="B38" s="3" t="s">
        <v>130</v>
      </c>
      <c r="C38" s="3" t="s">
        <v>131</v>
      </c>
      <c r="D38" s="4" t="s">
        <v>92</v>
      </c>
      <c r="E38" s="3"/>
      <c r="F38" s="3"/>
      <c r="G38" s="3" t="s">
        <v>132</v>
      </c>
    </row>
    <row r="39" spans="1:7" ht="60" x14ac:dyDescent="0.25">
      <c r="A39" s="3" t="s">
        <v>163</v>
      </c>
      <c r="B39" s="3" t="s">
        <v>133</v>
      </c>
      <c r="C39" s="3" t="s">
        <v>131</v>
      </c>
      <c r="D39" s="4" t="s">
        <v>92</v>
      </c>
      <c r="E39" s="3"/>
      <c r="F39" s="3"/>
      <c r="G39" s="3" t="s">
        <v>134</v>
      </c>
    </row>
    <row r="40" spans="1:7" ht="75" x14ac:dyDescent="0.25">
      <c r="A40" s="3" t="s">
        <v>40</v>
      </c>
      <c r="B40" s="3" t="s">
        <v>135</v>
      </c>
      <c r="C40" s="3" t="s">
        <v>136</v>
      </c>
      <c r="D40" s="4" t="s">
        <v>92</v>
      </c>
      <c r="E40" s="3"/>
      <c r="F40" s="3"/>
      <c r="G40" s="3" t="s">
        <v>137</v>
      </c>
    </row>
    <row r="41" spans="1:7" ht="75" x14ac:dyDescent="0.25">
      <c r="A41" s="3" t="s">
        <v>41</v>
      </c>
      <c r="B41" s="3" t="s">
        <v>138</v>
      </c>
      <c r="C41" s="3" t="s">
        <v>136</v>
      </c>
      <c r="D41" s="4" t="s">
        <v>92</v>
      </c>
      <c r="E41" s="3"/>
      <c r="F41" s="3"/>
      <c r="G41" s="3" t="s">
        <v>139</v>
      </c>
    </row>
    <row r="42" spans="1:7" ht="90" x14ac:dyDescent="0.25">
      <c r="A42" s="3" t="s">
        <v>42</v>
      </c>
      <c r="B42" s="3" t="s">
        <v>140</v>
      </c>
      <c r="C42" s="3" t="s">
        <v>141</v>
      </c>
      <c r="D42" s="4" t="s">
        <v>92</v>
      </c>
      <c r="E42" s="3"/>
      <c r="F42" s="3"/>
      <c r="G42" s="3" t="s">
        <v>142</v>
      </c>
    </row>
    <row r="43" spans="1:7" ht="90" x14ac:dyDescent="0.25">
      <c r="A43" s="3" t="s">
        <v>43</v>
      </c>
      <c r="B43" s="3" t="s">
        <v>143</v>
      </c>
      <c r="C43" s="3" t="s">
        <v>141</v>
      </c>
      <c r="D43" s="4" t="s">
        <v>92</v>
      </c>
      <c r="E43" s="3"/>
      <c r="F43" s="3"/>
      <c r="G43" s="3" t="s">
        <v>144</v>
      </c>
    </row>
    <row r="44" spans="1:7" x14ac:dyDescent="0.25">
      <c r="A44" s="3"/>
      <c r="B44" s="3"/>
      <c r="C44" s="3"/>
      <c r="D44" s="4"/>
      <c r="E44" s="3"/>
      <c r="F44" s="3"/>
      <c r="G44" s="4"/>
    </row>
    <row r="45" spans="1:7" ht="105" x14ac:dyDescent="0.25">
      <c r="A45" s="9" t="s">
        <v>172</v>
      </c>
      <c r="B45" s="9" t="s">
        <v>65</v>
      </c>
      <c r="C45" s="9" t="s">
        <v>66</v>
      </c>
      <c r="D45" s="10" t="s">
        <v>4</v>
      </c>
      <c r="E45" s="9" t="s">
        <v>67</v>
      </c>
      <c r="F45" s="9" t="s">
        <v>68</v>
      </c>
      <c r="G45" s="10" t="s">
        <v>48</v>
      </c>
    </row>
    <row r="46" spans="1:7" ht="45" x14ac:dyDescent="0.25">
      <c r="A46" s="3" t="s">
        <v>10</v>
      </c>
      <c r="B46" s="3" t="s">
        <v>145</v>
      </c>
      <c r="C46" s="3" t="s">
        <v>146</v>
      </c>
      <c r="D46" s="4" t="s">
        <v>108</v>
      </c>
      <c r="E46" s="3"/>
      <c r="F46" s="3"/>
      <c r="G46" s="4"/>
    </row>
    <row r="47" spans="1:7" ht="30" x14ac:dyDescent="0.25">
      <c r="A47" s="3" t="s">
        <v>13</v>
      </c>
      <c r="B47" s="3" t="s">
        <v>147</v>
      </c>
      <c r="C47" s="3" t="s">
        <v>148</v>
      </c>
      <c r="D47" s="4" t="s">
        <v>92</v>
      </c>
      <c r="E47" s="3"/>
      <c r="F47" s="3"/>
      <c r="G47" s="4"/>
    </row>
    <row r="48" spans="1:7" ht="30" x14ac:dyDescent="0.25">
      <c r="A48" s="3" t="s">
        <v>16</v>
      </c>
      <c r="B48" s="3" t="s">
        <v>149</v>
      </c>
      <c r="C48" s="3" t="s">
        <v>150</v>
      </c>
      <c r="D48" s="4" t="s">
        <v>108</v>
      </c>
      <c r="E48" s="3"/>
      <c r="F48" s="3"/>
      <c r="G48" s="4"/>
    </row>
    <row r="49" spans="1:7" ht="30" x14ac:dyDescent="0.25">
      <c r="A49" s="3" t="s">
        <v>20</v>
      </c>
      <c r="B49" s="3" t="s">
        <v>164</v>
      </c>
      <c r="C49" s="3" t="s">
        <v>165</v>
      </c>
      <c r="D49" s="3" t="s">
        <v>92</v>
      </c>
      <c r="E49" s="3"/>
      <c r="F49" s="3"/>
      <c r="G49" s="4"/>
    </row>
    <row r="50" spans="1:7" ht="45" x14ac:dyDescent="0.25">
      <c r="A50" s="3" t="s">
        <v>24</v>
      </c>
      <c r="B50" s="3" t="s">
        <v>151</v>
      </c>
      <c r="C50" s="3" t="s">
        <v>152</v>
      </c>
      <c r="D50" s="4" t="s">
        <v>108</v>
      </c>
      <c r="E50" s="3"/>
      <c r="F50" s="3"/>
      <c r="G50" s="4"/>
    </row>
    <row r="51" spans="1:7" ht="45" x14ac:dyDescent="0.25">
      <c r="A51" s="3" t="s">
        <v>27</v>
      </c>
      <c r="B51" s="3" t="s">
        <v>153</v>
      </c>
      <c r="C51" s="3" t="s">
        <v>154</v>
      </c>
      <c r="D51" s="4" t="s">
        <v>92</v>
      </c>
      <c r="E51" s="3"/>
      <c r="F51" s="3"/>
      <c r="G51" s="4"/>
    </row>
    <row r="52" spans="1:7" ht="30" x14ac:dyDescent="0.25">
      <c r="A52" s="3" t="s">
        <v>30</v>
      </c>
      <c r="B52" s="3" t="s">
        <v>155</v>
      </c>
      <c r="C52" s="3" t="s">
        <v>156</v>
      </c>
      <c r="D52" s="4" t="s">
        <v>108</v>
      </c>
      <c r="E52" s="3"/>
      <c r="F52" s="3"/>
      <c r="G52" s="4"/>
    </row>
    <row r="53" spans="1:7" ht="30" x14ac:dyDescent="0.25">
      <c r="A53" s="3" t="s">
        <v>34</v>
      </c>
      <c r="B53" s="3" t="s">
        <v>166</v>
      </c>
      <c r="C53" s="3" t="s">
        <v>167</v>
      </c>
      <c r="D53" s="3" t="s">
        <v>92</v>
      </c>
      <c r="E53" s="3"/>
      <c r="F53" s="3"/>
      <c r="G53" s="4"/>
    </row>
    <row r="54" spans="1:7" x14ac:dyDescent="0.25">
      <c r="A54" s="3"/>
      <c r="B54" s="3"/>
      <c r="C54" s="3"/>
      <c r="D54" s="4"/>
      <c r="E54" s="3"/>
      <c r="F54" s="3"/>
      <c r="G54" s="4"/>
    </row>
    <row r="55" spans="1:7" ht="75" x14ac:dyDescent="0.25">
      <c r="A55" s="11" t="s">
        <v>173</v>
      </c>
      <c r="B55" s="11" t="s">
        <v>65</v>
      </c>
      <c r="C55" s="11" t="s">
        <v>66</v>
      </c>
      <c r="D55" s="12" t="s">
        <v>4</v>
      </c>
      <c r="E55" s="11" t="s">
        <v>67</v>
      </c>
      <c r="F55" s="11" t="s">
        <v>68</v>
      </c>
      <c r="G55" s="12" t="s">
        <v>48</v>
      </c>
    </row>
    <row r="56" spans="1:7" x14ac:dyDescent="0.25">
      <c r="A56" s="3" t="s">
        <v>44</v>
      </c>
      <c r="B56" s="3" t="s">
        <v>157</v>
      </c>
      <c r="C56" s="3" t="s">
        <v>158</v>
      </c>
      <c r="D56" s="4" t="s">
        <v>92</v>
      </c>
      <c r="E56" s="3"/>
      <c r="F56" s="3"/>
      <c r="G56" s="4"/>
    </row>
    <row r="57" spans="1:7" x14ac:dyDescent="0.25">
      <c r="A57" s="3" t="s">
        <v>45</v>
      </c>
      <c r="B57" s="3" t="s">
        <v>45</v>
      </c>
      <c r="C57" s="3" t="s">
        <v>158</v>
      </c>
      <c r="D57" s="4" t="s">
        <v>70</v>
      </c>
      <c r="E57" s="3"/>
      <c r="F57" s="3" t="s">
        <v>159</v>
      </c>
      <c r="G57" s="4"/>
    </row>
    <row r="58" spans="1:7" ht="30" x14ac:dyDescent="0.25">
      <c r="A58" s="3" t="s">
        <v>46</v>
      </c>
      <c r="B58" s="3" t="s">
        <v>160</v>
      </c>
      <c r="C58" s="3" t="s">
        <v>158</v>
      </c>
      <c r="D58" s="4" t="s">
        <v>70</v>
      </c>
      <c r="E58" s="3"/>
      <c r="F58" s="3" t="s">
        <v>161</v>
      </c>
      <c r="G58" s="4"/>
    </row>
    <row r="59" spans="1:7" x14ac:dyDescent="0.25">
      <c r="A59" s="3" t="s">
        <v>47</v>
      </c>
      <c r="B59" s="3" t="s">
        <v>47</v>
      </c>
      <c r="C59" s="3" t="s">
        <v>158</v>
      </c>
      <c r="D59" s="4" t="s">
        <v>70</v>
      </c>
      <c r="E59" s="3"/>
      <c r="F59" s="3"/>
      <c r="G59" s="4"/>
    </row>
    <row r="60" spans="1:7" x14ac:dyDescent="0.25">
      <c r="A60" s="3" t="s">
        <v>48</v>
      </c>
      <c r="B60" s="3" t="s">
        <v>48</v>
      </c>
      <c r="C60" s="3" t="s">
        <v>158</v>
      </c>
      <c r="D60" s="4" t="s">
        <v>70</v>
      </c>
      <c r="E60" s="3"/>
      <c r="F60" s="3"/>
      <c r="G6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EA71EDBDE86541B7589EDD610CDCA6" ma:contentTypeVersion="10" ma:contentTypeDescription="Create a new document." ma:contentTypeScope="" ma:versionID="6135c02e9fba22fa14c95532ff73e585">
  <xsd:schema xmlns:xsd="http://www.w3.org/2001/XMLSchema" xmlns:xs="http://www.w3.org/2001/XMLSchema" xmlns:p="http://schemas.microsoft.com/office/2006/metadata/properties" xmlns:ns2="e522a4ea-6824-496f-8ffe-e074cc291ac0" xmlns:ns3="8080ce30-d5ea-40e8-a48f-b77958a33e4e" targetNamespace="http://schemas.microsoft.com/office/2006/metadata/properties" ma:root="true" ma:fieldsID="4c9beda59bcc2e0dae0951e4601e1985" ns2:_="" ns3:_="">
    <xsd:import namespace="e522a4ea-6824-496f-8ffe-e074cc291ac0"/>
    <xsd:import namespace="8080ce30-d5ea-40e8-a48f-b77958a33e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2a4ea-6824-496f-8ffe-e074cc291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4e357e4-ce8a-48c6-84e1-cad21dadd5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0ce30-d5ea-40e8-a48f-b77958a33e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940ef0c-497c-46a6-bcc0-10eda0a0278c}" ma:internalName="TaxCatchAll" ma:showField="CatchAllData" ma:web="8e01c881-4bcb-4155-832a-31684dae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22a4ea-6824-496f-8ffe-e074cc291ac0">
      <Terms xmlns="http://schemas.microsoft.com/office/infopath/2007/PartnerControls"/>
    </lcf76f155ced4ddcb4097134ff3c332f>
    <TaxCatchAll xmlns="8080ce30-d5ea-40e8-a48f-b77958a33e4e" xsi:nil="true"/>
  </documentManagement>
</p:properties>
</file>

<file path=customXml/itemProps1.xml><?xml version="1.0" encoding="utf-8"?>
<ds:datastoreItem xmlns:ds="http://schemas.openxmlformats.org/officeDocument/2006/customXml" ds:itemID="{EF3A5692-B908-4374-9724-9509DDA5E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2a4ea-6824-496f-8ffe-e074cc291ac0"/>
    <ds:schemaRef ds:uri="8080ce30-d5ea-40e8-a48f-b77958a33e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8BB74B-0686-4136-81AA-6AA3532E32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FE4927-61BE-41A1-B367-1B1C5D848E2B}">
  <ds:schemaRefs>
    <ds:schemaRef ds:uri="http://schemas.microsoft.com/office/2006/documentManagement/types"/>
    <ds:schemaRef ds:uri="e522a4ea-6824-496f-8ffe-e074cc291ac0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8080ce30-d5ea-40e8-a48f-b77958a33e4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Effects Table</vt:lpstr>
      <vt:lpstr>Comorbidities</vt:lpstr>
      <vt:lpstr>Data 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Chen</dc:creator>
  <cp:keywords/>
  <dc:description/>
  <cp:lastModifiedBy>Gakava Lovemore (Warman O’Brien Limited)</cp:lastModifiedBy>
  <cp:revision/>
  <dcterms:created xsi:type="dcterms:W3CDTF">2015-06-05T18:17:20Z</dcterms:created>
  <dcterms:modified xsi:type="dcterms:W3CDTF">2023-07-10T12:43:26Z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0x010100CBEA71EDBDE86541B7589EDD610CDCA6</vt:lpwstr>
  </property>
  <property fmtid="{D5CDD505-2E9C-101B-9397-08002B2CF9AE}" pid="3" name="MediaServiceImageTags">
    <vt:lpwstr/>
  </property>
</Properties>
</file>