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8800" windowHeight="11745"/>
  </bookViews>
  <sheets>
    <sheet name="定義表" sheetId="1" r:id="rId1"/>
    <sheet name="規定値の検討"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J5" i="2"/>
  <c r="E6" i="2"/>
  <c r="J6" i="2"/>
  <c r="E7" i="2"/>
  <c r="G7" i="2"/>
  <c r="J7" i="2"/>
  <c r="J8" i="2"/>
  <c r="J9" i="2"/>
  <c r="J13" i="2"/>
  <c r="J14" i="2"/>
</calcChain>
</file>

<file path=xl/sharedStrings.xml><?xml version="1.0" encoding="utf-8"?>
<sst xmlns="http://schemas.openxmlformats.org/spreadsheetml/2006/main" count="197" uniqueCount="167">
  <si>
    <t>住宅の名称</t>
    <rPh sb="0" eb="2">
      <t>ジュウタク</t>
    </rPh>
    <rPh sb="3" eb="5">
      <t>メイショウ</t>
    </rPh>
    <phoneticPr fontId="3"/>
  </si>
  <si>
    <t>地域の区分</t>
    <phoneticPr fontId="3"/>
  </si>
  <si>
    <t>住宅の所在地</t>
    <phoneticPr fontId="3"/>
  </si>
  <si>
    <t>住宅の規模_地上</t>
    <phoneticPr fontId="3"/>
  </si>
  <si>
    <t>住宅の規模_地下</t>
    <rPh sb="6" eb="8">
      <t>チカ</t>
    </rPh>
    <phoneticPr fontId="3"/>
  </si>
  <si>
    <t>床面積 主たる居室</t>
    <rPh sb="0" eb="3">
      <t>ユカメンセキ</t>
    </rPh>
    <rPh sb="4" eb="5">
      <t>シュ</t>
    </rPh>
    <rPh sb="7" eb="9">
      <t>キョシツ</t>
    </rPh>
    <phoneticPr fontId="3"/>
  </si>
  <si>
    <t>床面積 その他の居室</t>
    <rPh sb="0" eb="3">
      <t>ユカメンセキ</t>
    </rPh>
    <rPh sb="6" eb="7">
      <t>ホカ</t>
    </rPh>
    <rPh sb="8" eb="10">
      <t>キョシツ</t>
    </rPh>
    <phoneticPr fontId="3"/>
  </si>
  <si>
    <t>床面積 合計</t>
    <rPh sb="0" eb="3">
      <t>ユカメンセキ</t>
    </rPh>
    <rPh sb="4" eb="6">
      <t>ゴウケイ</t>
    </rPh>
    <phoneticPr fontId="3"/>
  </si>
  <si>
    <t>断熱構造</t>
    <rPh sb="0" eb="2">
      <t>ダンネツ</t>
    </rPh>
    <rPh sb="2" eb="4">
      <t>コウゾウ</t>
    </rPh>
    <phoneticPr fontId="3"/>
  </si>
  <si>
    <t>熱貫流率_屋根・天井</t>
    <phoneticPr fontId="3"/>
  </si>
  <si>
    <t>熱貫流率_外壁</t>
    <phoneticPr fontId="3"/>
  </si>
  <si>
    <t>熱貫流率_床</t>
    <phoneticPr fontId="3"/>
  </si>
  <si>
    <t>熱貫流率_ドア</t>
    <phoneticPr fontId="3"/>
  </si>
  <si>
    <t>窓_取得日射熱補正係数の入力</t>
    <rPh sb="0" eb="1">
      <t>マド</t>
    </rPh>
    <phoneticPr fontId="3"/>
  </si>
  <si>
    <t>窓_垂直面日射熱取得率_冷房期</t>
    <rPh sb="0" eb="1">
      <t>マド</t>
    </rPh>
    <rPh sb="2" eb="4">
      <t>スイチョク</t>
    </rPh>
    <rPh sb="4" eb="5">
      <t>メン</t>
    </rPh>
    <rPh sb="5" eb="7">
      <t>ニッシャ</t>
    </rPh>
    <rPh sb="7" eb="8">
      <t>ネツ</t>
    </rPh>
    <rPh sb="8" eb="11">
      <t>シュトクリツ</t>
    </rPh>
    <rPh sb="12" eb="14">
      <t>レイボウ</t>
    </rPh>
    <rPh sb="14" eb="15">
      <t>キ</t>
    </rPh>
    <phoneticPr fontId="2"/>
  </si>
  <si>
    <t>窓_垂直面日射熱取得率_暖房期</t>
    <rPh sb="0" eb="1">
      <t>マド</t>
    </rPh>
    <rPh sb="2" eb="4">
      <t>スイチョク</t>
    </rPh>
    <rPh sb="4" eb="5">
      <t>メン</t>
    </rPh>
    <rPh sb="5" eb="7">
      <t>ニッシャ</t>
    </rPh>
    <rPh sb="7" eb="8">
      <t>ネツ</t>
    </rPh>
    <rPh sb="8" eb="11">
      <t>シュトクリツ</t>
    </rPh>
    <rPh sb="12" eb="14">
      <t>ダンボウ</t>
    </rPh>
    <rPh sb="14" eb="15">
      <t>キ</t>
    </rPh>
    <phoneticPr fontId="2"/>
  </si>
  <si>
    <t>窓_取得日射熱補正係数_冷房期</t>
    <rPh sb="0" eb="1">
      <t>マド</t>
    </rPh>
    <rPh sb="12" eb="14">
      <t>レイボウ</t>
    </rPh>
    <rPh sb="14" eb="15">
      <t>キ</t>
    </rPh>
    <phoneticPr fontId="3"/>
  </si>
  <si>
    <t>窓_取得日射熱補正係数_暖房期</t>
    <rPh sb="0" eb="1">
      <t>マド</t>
    </rPh>
    <rPh sb="12" eb="14">
      <t>ダンボウ</t>
    </rPh>
    <rPh sb="14" eb="15">
      <t>キ</t>
    </rPh>
    <phoneticPr fontId="3"/>
  </si>
  <si>
    <t>土間床等の外周部の入力_線熱貫流率_一般</t>
    <rPh sb="12" eb="13">
      <t>セン</t>
    </rPh>
    <rPh sb="13" eb="14">
      <t>ネツ</t>
    </rPh>
    <rPh sb="14" eb="17">
      <t>カンリュウリツ</t>
    </rPh>
    <rPh sb="18" eb="20">
      <t>イッパン</t>
    </rPh>
    <phoneticPr fontId="3"/>
  </si>
  <si>
    <t>土間床等の外周部の入力_線熱貫流率_玄関等</t>
    <rPh sb="12" eb="13">
      <t>セン</t>
    </rPh>
    <rPh sb="13" eb="14">
      <t>ネツ</t>
    </rPh>
    <rPh sb="14" eb="17">
      <t>カンリュウリツ</t>
    </rPh>
    <rPh sb="18" eb="20">
      <t>ゲンカン</t>
    </rPh>
    <rPh sb="20" eb="21">
      <t>トウ</t>
    </rPh>
    <phoneticPr fontId="3"/>
  </si>
  <si>
    <t>土間床等の外周部の入力</t>
    <rPh sb="0" eb="2">
      <t>ドマ</t>
    </rPh>
    <rPh sb="2" eb="3">
      <t>ユカ</t>
    </rPh>
    <rPh sb="3" eb="4">
      <t>トウ</t>
    </rPh>
    <rPh sb="5" eb="7">
      <t>ガイシュウ</t>
    </rPh>
    <rPh sb="7" eb="8">
      <t>ブ</t>
    </rPh>
    <rPh sb="9" eb="11">
      <t>ニュウリョク</t>
    </rPh>
    <phoneticPr fontId="3"/>
  </si>
  <si>
    <t>ケース1</t>
    <phoneticPr fontId="3"/>
  </si>
  <si>
    <t>ケース2</t>
    <phoneticPr fontId="3"/>
  </si>
  <si>
    <t>規定値</t>
    <rPh sb="0" eb="3">
      <t>キテイチ</t>
    </rPh>
    <phoneticPr fontId="0"/>
  </si>
  <si>
    <t>最小値</t>
    <rPh sb="0" eb="3">
      <t>サイショウチ</t>
    </rPh>
    <phoneticPr fontId="0"/>
  </si>
  <si>
    <t>最大値</t>
    <rPh sb="0" eb="2">
      <t>サイダイ</t>
    </rPh>
    <rPh sb="2" eb="3">
      <t>チ</t>
    </rPh>
    <phoneticPr fontId="0"/>
  </si>
  <si>
    <t>型</t>
    <rPh sb="0" eb="1">
      <t>カタ</t>
    </rPh>
    <phoneticPr fontId="0"/>
  </si>
  <si>
    <t>小数点以下</t>
    <rPh sb="0" eb="3">
      <t>ショウスウテン</t>
    </rPh>
    <rPh sb="3" eb="5">
      <t>イカ</t>
    </rPh>
    <phoneticPr fontId="0"/>
  </si>
  <si>
    <t>単位</t>
    <rPh sb="0" eb="2">
      <t>タンイ</t>
    </rPh>
    <phoneticPr fontId="0"/>
  </si>
  <si>
    <t>short</t>
    <phoneticPr fontId="3"/>
  </si>
  <si>
    <t>decimal</t>
  </si>
  <si>
    <t>m2</t>
  </si>
  <si>
    <t>short</t>
    <phoneticPr fontId="3"/>
  </si>
  <si>
    <t>1地域（Ⅰa地域）</t>
    <rPh sb="2" eb="3">
      <t>キュウ</t>
    </rPh>
    <rPh sb="4" eb="6">
      <t>チイキ</t>
    </rPh>
    <phoneticPr fontId="0"/>
  </si>
  <si>
    <t>2地域（Ⅰb地域）</t>
    <rPh sb="2" eb="3">
      <t>キュウ</t>
    </rPh>
    <rPh sb="5" eb="7">
      <t>チイキ</t>
    </rPh>
    <phoneticPr fontId="0"/>
  </si>
  <si>
    <t>3地域（Ⅱ地域）</t>
    <rPh sb="2" eb="3">
      <t>キュウ</t>
    </rPh>
    <rPh sb="4" eb="6">
      <t>チイキ</t>
    </rPh>
    <phoneticPr fontId="0"/>
  </si>
  <si>
    <t>4地域（Ⅲ地域）</t>
    <rPh sb="2" eb="3">
      <t>キュウ</t>
    </rPh>
    <rPh sb="4" eb="6">
      <t>チイキ</t>
    </rPh>
    <phoneticPr fontId="0"/>
  </si>
  <si>
    <t>5地域（Ⅳa地域）</t>
    <rPh sb="2" eb="3">
      <t>キュウ</t>
    </rPh>
    <rPh sb="4" eb="6">
      <t>チイキ</t>
    </rPh>
    <phoneticPr fontId="0"/>
  </si>
  <si>
    <t>6地域（Ⅳb地域）</t>
    <rPh sb="2" eb="3">
      <t>キュウ</t>
    </rPh>
    <rPh sb="5" eb="7">
      <t>チイキ</t>
    </rPh>
    <phoneticPr fontId="0"/>
  </si>
  <si>
    <t>7地域（Ⅴ地域）</t>
    <rPh sb="2" eb="3">
      <t>キュウ</t>
    </rPh>
    <rPh sb="4" eb="6">
      <t>チイキ</t>
    </rPh>
    <phoneticPr fontId="0"/>
  </si>
  <si>
    <t>8地域（Ⅵ地域）</t>
    <rPh sb="2" eb="3">
      <t>キュウ</t>
    </rPh>
    <rPh sb="4" eb="6">
      <t>チイキ</t>
    </rPh>
    <phoneticPr fontId="0"/>
  </si>
  <si>
    <t>床暖熱</t>
    <rPh sb="0" eb="2">
      <t>ユカダン</t>
    </rPh>
    <rPh sb="2" eb="3">
      <t>ネツ</t>
    </rPh>
    <phoneticPr fontId="3"/>
  </si>
  <si>
    <t>基礎断熱</t>
    <rPh sb="0" eb="2">
      <t>キソ</t>
    </rPh>
    <rPh sb="2" eb="4">
      <t>ダンネツ</t>
    </rPh>
    <phoneticPr fontId="3"/>
  </si>
  <si>
    <t>床暖熱と基礎断熱の併用</t>
    <rPh sb="0" eb="2">
      <t>ユカダン</t>
    </rPh>
    <rPh sb="2" eb="3">
      <t>ネツ</t>
    </rPh>
    <rPh sb="4" eb="6">
      <t>キソ</t>
    </rPh>
    <rPh sb="6" eb="8">
      <t>ダンネツ</t>
    </rPh>
    <rPh sb="9" eb="11">
      <t>ヘイヨウ</t>
    </rPh>
    <phoneticPr fontId="3"/>
  </si>
  <si>
    <t>規定値を使用する</t>
    <rPh sb="0" eb="3">
      <t>キテイチ</t>
    </rPh>
    <rPh sb="4" eb="6">
      <t>シヨウ</t>
    </rPh>
    <phoneticPr fontId="3"/>
  </si>
  <si>
    <t>個別に計算する</t>
    <rPh sb="0" eb="2">
      <t>コベツ</t>
    </rPh>
    <rPh sb="3" eb="5">
      <t>ケイサン</t>
    </rPh>
    <phoneticPr fontId="3"/>
  </si>
  <si>
    <t>-</t>
    <phoneticPr fontId="3"/>
  </si>
  <si>
    <t>-</t>
    <phoneticPr fontId="3"/>
  </si>
  <si>
    <t>-</t>
    <phoneticPr fontId="3"/>
  </si>
  <si>
    <t>選択要素(WEB表示)</t>
    <rPh sb="0" eb="2">
      <t>センタク</t>
    </rPh>
    <rPh sb="2" eb="4">
      <t>ヨウソ</t>
    </rPh>
    <phoneticPr fontId="0"/>
  </si>
  <si>
    <t>値</t>
    <rPh sb="0" eb="1">
      <t>アタイ</t>
    </rPh>
    <phoneticPr fontId="3"/>
  </si>
  <si>
    <t>当該住戸の外皮の部位の面積等を用いずに外皮性能を評価する方法の定義表</t>
    <rPh sb="31" eb="33">
      <t>テイギ</t>
    </rPh>
    <rPh sb="33" eb="34">
      <t>ヒョウ</t>
    </rPh>
    <phoneticPr fontId="3"/>
  </si>
  <si>
    <t>熱貫流率_窓</t>
    <rPh sb="0" eb="4">
      <t>ネツカンリュウリツ</t>
    </rPh>
    <rPh sb="5" eb="6">
      <t>マド</t>
    </rPh>
    <phoneticPr fontId="3"/>
  </si>
  <si>
    <t>暖房期のデフォルト値</t>
    <rPh sb="0" eb="2">
      <t>ダンボウ</t>
    </rPh>
    <rPh sb="2" eb="3">
      <t>キ</t>
    </rPh>
    <rPh sb="9" eb="10">
      <t>チ</t>
    </rPh>
    <phoneticPr fontId="6"/>
  </si>
  <si>
    <t>窓̲取得⽇射熱補正係数̲_暖房期</t>
    <phoneticPr fontId="6"/>
  </si>
  <si>
    <t>冷房期のデフォルト値</t>
    <rPh sb="0" eb="2">
      <t>レイボウ</t>
    </rPh>
    <rPh sb="2" eb="3">
      <t>キ</t>
    </rPh>
    <rPh sb="9" eb="10">
      <t>チ</t>
    </rPh>
    <phoneticPr fontId="6"/>
  </si>
  <si>
    <t>窓̲取得⽇射熱補正係数̲_冷房期</t>
    <phoneticPr fontId="6"/>
  </si>
  <si>
    <t>窓̲垂直面⽇射熱取得率̲_暖房期</t>
    <phoneticPr fontId="6"/>
  </si>
  <si>
    <t>窓̲垂直面⽇射熱取得率̲_冷房期</t>
    <phoneticPr fontId="6"/>
  </si>
  <si>
    <t>金属建具、単板ガラス</t>
    <rPh sb="0" eb="2">
      <t>キンゾク</t>
    </rPh>
    <rPh sb="2" eb="4">
      <t>タテグ</t>
    </rPh>
    <rPh sb="5" eb="7">
      <t>タンパン</t>
    </rPh>
    <phoneticPr fontId="6"/>
  </si>
  <si>
    <t>熱貫流率_窓</t>
    <rPh sb="5" eb="6">
      <t>マド</t>
    </rPh>
    <phoneticPr fontId="6"/>
  </si>
  <si>
    <t>枠：指定しない、戸：ハニカムフラッシュ構造の戸</t>
    <rPh sb="0" eb="1">
      <t>ワク</t>
    </rPh>
    <rPh sb="2" eb="4">
      <t>シテイ</t>
    </rPh>
    <rPh sb="8" eb="9">
      <t>ト</t>
    </rPh>
    <rPh sb="19" eb="21">
      <t>コウゾウ</t>
    </rPh>
    <rPh sb="22" eb="23">
      <t>ト</t>
    </rPh>
    <phoneticPr fontId="6"/>
  </si>
  <si>
    <t>熱貫流率̲_ドア</t>
    <phoneticPr fontId="6"/>
  </si>
  <si>
    <t>１÷（Ｒｉ＋Ｒｏ）＝１／（0.15+0.15）</t>
    <phoneticPr fontId="6"/>
  </si>
  <si>
    <t>熱貫流率̲_床</t>
    <phoneticPr fontId="6"/>
  </si>
  <si>
    <t>１÷（Ｒｉ＋Ｒｏ）＝１／（0.11+0.04）</t>
    <phoneticPr fontId="6"/>
  </si>
  <si>
    <t>熱貫流率̲_外壁</t>
    <phoneticPr fontId="6"/>
  </si>
  <si>
    <t>１÷（Ｒｉ＋Ｒｏ）＝１／（0.09+0.04）</t>
    <phoneticPr fontId="6"/>
  </si>
  <si>
    <t>熱貫流率̲_屋根・天井</t>
    <phoneticPr fontId="6"/>
  </si>
  <si>
    <t>最終</t>
    <rPh sb="0" eb="2">
      <t>サイシュウ</t>
    </rPh>
    <phoneticPr fontId="6"/>
  </si>
  <si>
    <t>三浦さん修正</t>
    <rPh sb="0" eb="2">
      <t>ミウラ</t>
    </rPh>
    <rPh sb="4" eb="6">
      <t>シュウセイ</t>
    </rPh>
    <phoneticPr fontId="6"/>
  </si>
  <si>
    <t>計算結果</t>
    <rPh sb="0" eb="2">
      <t>ケイサン</t>
    </rPh>
    <rPh sb="2" eb="4">
      <t>ケッカ</t>
    </rPh>
    <phoneticPr fontId="6"/>
  </si>
  <si>
    <t>根拠</t>
    <rPh sb="0" eb="2">
      <t>コンキョ</t>
    </rPh>
    <phoneticPr fontId="6"/>
  </si>
  <si>
    <t>規定値</t>
    <rPh sb="0" eb="3">
      <t>キテイチ</t>
    </rPh>
    <phoneticPr fontId="6"/>
  </si>
  <si>
    <t>八木さん資料</t>
    <rPh sb="0" eb="2">
      <t>ヤギ</t>
    </rPh>
    <rPh sb="4" eb="6">
      <t>シリョウ</t>
    </rPh>
    <phoneticPr fontId="6"/>
  </si>
  <si>
    <t>当該住戸の外皮の部位の面積等を用いずに外皮性能を評価する方法の定義表</t>
  </si>
  <si>
    <t>ケース3</t>
  </si>
  <si>
    <t>ケース4</t>
  </si>
  <si>
    <t>ケース5</t>
  </si>
  <si>
    <t>ケース6</t>
  </si>
  <si>
    <t>ケース7</t>
  </si>
  <si>
    <t>ケース8</t>
  </si>
  <si>
    <t>ケース9</t>
  </si>
  <si>
    <t>ケース10</t>
  </si>
  <si>
    <t>標準</t>
    <rPh sb="0" eb="2">
      <t>ヒョウジュン</t>
    </rPh>
    <phoneticPr fontId="3"/>
  </si>
  <si>
    <t>断熱構造</t>
    <rPh sb="0" eb="2">
      <t>ダンネツ</t>
    </rPh>
    <rPh sb="2" eb="4">
      <t>コウゾウ</t>
    </rPh>
    <phoneticPr fontId="3"/>
  </si>
  <si>
    <t>熱貫流率_屋根・天井</t>
    <rPh sb="0" eb="1">
      <t>ネツ</t>
    </rPh>
    <rPh sb="1" eb="3">
      <t>カンリュウ</t>
    </rPh>
    <rPh sb="3" eb="4">
      <t>リツ</t>
    </rPh>
    <rPh sb="5" eb="7">
      <t>ヤネ</t>
    </rPh>
    <rPh sb="8" eb="10">
      <t>テンジョウ</t>
    </rPh>
    <phoneticPr fontId="3"/>
  </si>
  <si>
    <t>熱貫流率_外壁</t>
    <rPh sb="0" eb="1">
      <t>ネツ</t>
    </rPh>
    <rPh sb="1" eb="3">
      <t>カンリュウ</t>
    </rPh>
    <rPh sb="3" eb="4">
      <t>リツ</t>
    </rPh>
    <rPh sb="5" eb="7">
      <t>ガイヘキ</t>
    </rPh>
    <phoneticPr fontId="3"/>
  </si>
  <si>
    <t>熱貫流率_床</t>
    <rPh sb="0" eb="1">
      <t>ネツ</t>
    </rPh>
    <rPh sb="1" eb="3">
      <t>カンリュウ</t>
    </rPh>
    <rPh sb="3" eb="4">
      <t>リツ</t>
    </rPh>
    <rPh sb="5" eb="6">
      <t>ユカ</t>
    </rPh>
    <phoneticPr fontId="3"/>
  </si>
  <si>
    <t>熱貫流率_ドア</t>
    <rPh sb="0" eb="1">
      <t>ネツ</t>
    </rPh>
    <rPh sb="1" eb="3">
      <t>カンリュウ</t>
    </rPh>
    <rPh sb="3" eb="4">
      <t>リツ</t>
    </rPh>
    <phoneticPr fontId="3"/>
  </si>
  <si>
    <t>熱貫流率_窓</t>
    <rPh sb="0" eb="1">
      <t>ネツ</t>
    </rPh>
    <rPh sb="1" eb="3">
      <t>カンリュウ</t>
    </rPh>
    <rPh sb="3" eb="4">
      <t>リツ</t>
    </rPh>
    <rPh sb="5" eb="6">
      <t>マド</t>
    </rPh>
    <phoneticPr fontId="3"/>
  </si>
  <si>
    <t>窓_日射取得率_冷房</t>
    <rPh sb="0" eb="1">
      <t>マド</t>
    </rPh>
    <rPh sb="2" eb="4">
      <t>ニッシャ</t>
    </rPh>
    <rPh sb="4" eb="7">
      <t>シュトクリツ</t>
    </rPh>
    <rPh sb="8" eb="10">
      <t>レイボウ</t>
    </rPh>
    <phoneticPr fontId="3"/>
  </si>
  <si>
    <t>窓_日射取得率_暖房</t>
    <rPh sb="0" eb="1">
      <t>マド</t>
    </rPh>
    <rPh sb="2" eb="4">
      <t>ニッシャ</t>
    </rPh>
    <rPh sb="4" eb="7">
      <t>シュトクリツ</t>
    </rPh>
    <rPh sb="8" eb="10">
      <t>ダンボウ</t>
    </rPh>
    <phoneticPr fontId="3"/>
  </si>
  <si>
    <t>窓_日射補正係数_冷房</t>
    <rPh sb="0" eb="1">
      <t>マド</t>
    </rPh>
    <rPh sb="2" eb="4">
      <t>ニッシャ</t>
    </rPh>
    <rPh sb="4" eb="6">
      <t>ホセイ</t>
    </rPh>
    <rPh sb="6" eb="8">
      <t>ケイスウ</t>
    </rPh>
    <rPh sb="9" eb="11">
      <t>レイボウ</t>
    </rPh>
    <phoneticPr fontId="3"/>
  </si>
  <si>
    <t>窓_日射補正係数_暖房</t>
    <rPh sb="0" eb="1">
      <t>マド</t>
    </rPh>
    <rPh sb="2" eb="4">
      <t>ニッシャ</t>
    </rPh>
    <rPh sb="4" eb="6">
      <t>ホセイ</t>
    </rPh>
    <rPh sb="6" eb="8">
      <t>ケイスウ</t>
    </rPh>
    <rPh sb="9" eb="11">
      <t>ダンボウ</t>
    </rPh>
    <phoneticPr fontId="3"/>
  </si>
  <si>
    <t>土間床_線熱貫流率_一般</t>
    <rPh sb="0" eb="2">
      <t>ドマ</t>
    </rPh>
    <rPh sb="2" eb="3">
      <t>ユカ</t>
    </rPh>
    <rPh sb="4" eb="5">
      <t>セン</t>
    </rPh>
    <rPh sb="5" eb="6">
      <t>ネツ</t>
    </rPh>
    <rPh sb="6" eb="8">
      <t>カンリュウ</t>
    </rPh>
    <rPh sb="8" eb="9">
      <t>リツ</t>
    </rPh>
    <rPh sb="10" eb="12">
      <t>イッパン</t>
    </rPh>
    <phoneticPr fontId="3"/>
  </si>
  <si>
    <t>土間床_線熱貫流率_玄関等</t>
    <rPh sb="0" eb="2">
      <t>ドマ</t>
    </rPh>
    <rPh sb="2" eb="3">
      <t>ユカ</t>
    </rPh>
    <rPh sb="4" eb="5">
      <t>セン</t>
    </rPh>
    <rPh sb="5" eb="6">
      <t>ネツ</t>
    </rPh>
    <rPh sb="6" eb="8">
      <t>カンリュウ</t>
    </rPh>
    <rPh sb="8" eb="9">
      <t>リツ</t>
    </rPh>
    <rPh sb="10" eb="12">
      <t>ゲンカン</t>
    </rPh>
    <rPh sb="12" eb="13">
      <t>トウ</t>
    </rPh>
    <phoneticPr fontId="3"/>
  </si>
  <si>
    <t>地域</t>
    <rPh sb="0" eb="2">
      <t>チイキ</t>
    </rPh>
    <phoneticPr fontId="3"/>
  </si>
  <si>
    <t>ケース11</t>
  </si>
  <si>
    <t>ケース12</t>
  </si>
  <si>
    <t>ケース13</t>
  </si>
  <si>
    <t>ケース14</t>
  </si>
  <si>
    <t>ケース15</t>
  </si>
  <si>
    <t>ケース16</t>
  </si>
  <si>
    <t>ケース17</t>
  </si>
  <si>
    <t>ケース18</t>
  </si>
  <si>
    <t>ケース19</t>
  </si>
  <si>
    <t>ケース20</t>
  </si>
  <si>
    <t>ケース21</t>
  </si>
  <si>
    <t>ケース22</t>
  </si>
  <si>
    <t>ケース23</t>
  </si>
  <si>
    <t>ケース24</t>
  </si>
  <si>
    <t>ケース25</t>
  </si>
  <si>
    <t>ケース26</t>
  </si>
  <si>
    <t>ケース27</t>
  </si>
  <si>
    <t>ケース28</t>
  </si>
  <si>
    <t>ケース29</t>
  </si>
  <si>
    <t>ケース30</t>
  </si>
  <si>
    <t>ケース31</t>
  </si>
  <si>
    <t>ケース32</t>
  </si>
  <si>
    <t>ケース33</t>
  </si>
  <si>
    <t>ケース34</t>
  </si>
  <si>
    <t>ケース35</t>
  </si>
  <si>
    <t>ケース36</t>
  </si>
  <si>
    <t>ケース37</t>
  </si>
  <si>
    <t>ケース38</t>
  </si>
  <si>
    <t>ケース39</t>
  </si>
  <si>
    <t>ケース40</t>
  </si>
  <si>
    <t>ケース41</t>
  </si>
  <si>
    <t>ケース42</t>
  </si>
  <si>
    <t>ケース43</t>
  </si>
  <si>
    <t>ケース44</t>
  </si>
  <si>
    <t>ケース45</t>
  </si>
  <si>
    <t>ケース46</t>
  </si>
  <si>
    <t>ケース47</t>
  </si>
  <si>
    <t>ケース48</t>
  </si>
  <si>
    <t>ケース49</t>
  </si>
  <si>
    <t>ケース50</t>
  </si>
  <si>
    <t>ケース51</t>
  </si>
  <si>
    <t>ケース52</t>
  </si>
  <si>
    <t>ケース53</t>
  </si>
  <si>
    <t>ケース54</t>
  </si>
  <si>
    <t>内部識別子</t>
    <rPh sb="0" eb="2">
      <t>ナイブ</t>
    </rPh>
    <rPh sb="2" eb="5">
      <t>シキベツシ</t>
    </rPh>
    <phoneticPr fontId="3"/>
  </si>
  <si>
    <t>分類/項目名</t>
    <rPh sb="0" eb="2">
      <t>ブンルイ</t>
    </rPh>
    <rPh sb="3" eb="5">
      <t>コウモク</t>
    </rPh>
    <rPh sb="5" eb="6">
      <t>メイ</t>
    </rPh>
    <phoneticPr fontId="3"/>
  </si>
  <si>
    <t>env_chiki</t>
  </si>
  <si>
    <t>bsc_nobeyuka_menseki</t>
  </si>
  <si>
    <t>bsc_shukyoshitsu_menseki</t>
  </si>
  <si>
    <t>bsc_sonotakyoshitsu_menseki</t>
  </si>
  <si>
    <t>ip_yuka_dannetsu</t>
  </si>
  <si>
    <t>u_value_ceil</t>
    <phoneticPr fontId="3"/>
  </si>
  <si>
    <t>u_value_wall</t>
    <phoneticPr fontId="3"/>
  </si>
  <si>
    <t>u_value_floor</t>
    <phoneticPr fontId="3"/>
  </si>
  <si>
    <t>u_value_door</t>
    <phoneticPr fontId="3"/>
  </si>
  <si>
    <t>u_value_window</t>
    <phoneticPr fontId="3"/>
  </si>
  <si>
    <t>ss_eta_value_window</t>
    <phoneticPr fontId="3"/>
  </si>
  <si>
    <t>sw_eta_value_window</t>
    <phoneticPr fontId="3"/>
  </si>
  <si>
    <t>-</t>
  </si>
  <si>
    <t>W/mK</t>
    <phoneticPr fontId="3"/>
  </si>
  <si>
    <t>W/m2k</t>
    <phoneticPr fontId="3"/>
  </si>
  <si>
    <t>W/m2k</t>
    <phoneticPr fontId="3"/>
  </si>
  <si>
    <t>W/m2k</t>
    <phoneticPr fontId="3"/>
  </si>
  <si>
    <t>syutoku_nissya_houhou</t>
    <phoneticPr fontId="3"/>
  </si>
  <si>
    <t>ss_syutoku_nissya_value_window</t>
    <phoneticPr fontId="3"/>
  </si>
  <si>
    <t>sw_syutoku_nissya_value_window</t>
    <phoneticPr fontId="3"/>
  </si>
  <si>
    <t>gaisyu_houhou</t>
    <phoneticPr fontId="3"/>
  </si>
  <si>
    <t>gaisyu_u_value_ippan</t>
    <phoneticPr fontId="3"/>
  </si>
  <si>
    <t>gaisyu_u_value_entrance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</si>
</sst>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
  </numFmts>
  <fonts count="8">
    <font>
      <sz val="11"/>
      <color theme="1"/>
      <name val="Yu Gothic"/>
      <family val="2"/>
      <scheme val="minor"/>
    </font>
    <font>
      <sz val="11"/>
      <color theme="1"/>
      <name val="Yu Gothic"/>
      <family val="2"/>
      <charset val="128"/>
      <scheme val="minor"/>
    </font>
    <font>
      <sz val="18"/>
      <color theme="3"/>
      <name val="Yu Gothic Light"/>
      <family val="2"/>
      <charset val="128"/>
      <scheme val="major"/>
    </font>
    <font>
      <sz val="6"/>
      <name val="Yu Gothic"/>
      <family val="3"/>
      <charset val="128"/>
      <scheme val="minor"/>
    </font>
    <font>
      <b/>
      <sz val="11"/>
      <color theme="1"/>
      <name val="Yu Gothic"/>
      <family val="3"/>
      <charset val="128"/>
      <scheme val="minor"/>
    </font>
    <font>
      <sz val="11"/>
      <color theme="1"/>
      <name val="ＭＳ 明朝"/>
      <family val="1"/>
      <charset val="128"/>
    </font>
    <font>
      <sz val="6"/>
      <name val="Yu Gothic"/>
      <family val="2"/>
      <charset val="128"/>
      <scheme val="minor"/>
    </font>
    <font>
      <b/>
      <sz val="11"/>
      <color rgb="FFFF0000"/>
      <name val="Yu Gothic"/>
      <family val="3"/>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lignment vertical="center"/>
    </xf>
  </cellStyleXfs>
  <cellXfs count="39">
    <xf numFmtId="0" fontId="0" fillId="0" borderId="0" xfId="0"/>
    <xf numFmtId="0" fontId="0" fillId="2" borderId="1" xfId="0" applyFill="1" applyBorder="1"/>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4" fillId="3" borderId="0" xfId="0" applyFont="1" applyFill="1"/>
    <xf numFmtId="0" fontId="0" fillId="3" borderId="0" xfId="0" applyFill="1"/>
    <xf numFmtId="0" fontId="0" fillId="4" borderId="1" xfId="0" applyFill="1" applyBorder="1"/>
    <xf numFmtId="0" fontId="0" fillId="4" borderId="0" xfId="0" applyFill="1"/>
    <xf numFmtId="0" fontId="1" fillId="0" borderId="0" xfId="1">
      <alignment vertical="center"/>
    </xf>
    <xf numFmtId="0" fontId="5" fillId="0" borderId="1" xfId="1" applyFont="1" applyBorder="1">
      <alignment vertical="center"/>
    </xf>
    <xf numFmtId="0" fontId="1" fillId="5" borderId="0" xfId="1" applyFill="1">
      <alignment vertical="center"/>
    </xf>
    <xf numFmtId="0" fontId="7" fillId="0" borderId="0" xfId="1" applyFont="1">
      <alignment vertical="center"/>
    </xf>
    <xf numFmtId="0" fontId="5" fillId="0" borderId="5" xfId="1" applyFont="1" applyFill="1" applyBorder="1">
      <alignment vertical="center"/>
    </xf>
    <xf numFmtId="0" fontId="4" fillId="0" borderId="0" xfId="1" applyFont="1">
      <alignment vertical="center"/>
    </xf>
    <xf numFmtId="0" fontId="0" fillId="2" borderId="2" xfId="0" applyFill="1" applyBorder="1"/>
    <xf numFmtId="0" fontId="0" fillId="2" borderId="4" xfId="0" applyFill="1" applyBorder="1"/>
    <xf numFmtId="0" fontId="0" fillId="2" borderId="3" xfId="0" applyFill="1" applyBorder="1"/>
    <xf numFmtId="0" fontId="0" fillId="3" borderId="6" xfId="0" applyFill="1" applyBorder="1"/>
    <xf numFmtId="0" fontId="0" fillId="3" borderId="7" xfId="0" applyFill="1" applyBorder="1"/>
    <xf numFmtId="0" fontId="0" fillId="3" borderId="8" xfId="0" applyFill="1" applyBorder="1"/>
    <xf numFmtId="0" fontId="0" fillId="4" borderId="6" xfId="0" applyFill="1" applyBorder="1"/>
    <xf numFmtId="0" fontId="0" fillId="4" borderId="7" xfId="0" applyFill="1" applyBorder="1"/>
    <xf numFmtId="0" fontId="0" fillId="4" borderId="8" xfId="0" applyFill="1" applyBorder="1"/>
    <xf numFmtId="0" fontId="0" fillId="3" borderId="9" xfId="0" applyFill="1" applyBorder="1"/>
    <xf numFmtId="0" fontId="0" fillId="3" borderId="10" xfId="0" applyFill="1" applyBorder="1"/>
    <xf numFmtId="0" fontId="0" fillId="3" borderId="11" xfId="0" applyFill="1" applyBorder="1"/>
    <xf numFmtId="0" fontId="0" fillId="3" borderId="5" xfId="0" applyFill="1" applyBorder="1"/>
    <xf numFmtId="0" fontId="0" fillId="3" borderId="0" xfId="0" applyFill="1" applyBorder="1"/>
    <xf numFmtId="0" fontId="0" fillId="3" borderId="12" xfId="0" applyFill="1" applyBorder="1"/>
    <xf numFmtId="0" fontId="0" fillId="3" borderId="13" xfId="0" applyFill="1" applyBorder="1"/>
    <xf numFmtId="0" fontId="0" fillId="3" borderId="14" xfId="0" applyFill="1" applyBorder="1"/>
    <xf numFmtId="0" fontId="0" fillId="3" borderId="15" xfId="0" applyFill="1" applyBorder="1"/>
    <xf numFmtId="0" fontId="0" fillId="3" borderId="1"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176" fontId="0" fillId="3" borderId="1" xfId="0" applyNumberFormat="1" applyFill="1" applyBorder="1"/>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428625</xdr:colOff>
      <xdr:row>15</xdr:row>
      <xdr:rowOff>76200</xdr:rowOff>
    </xdr:from>
    <xdr:to>
      <xdr:col>14</xdr:col>
      <xdr:colOff>0</xdr:colOff>
      <xdr:row>22</xdr:row>
      <xdr:rowOff>104775</xdr:rowOff>
    </xdr:to>
    <xdr:sp macro="" textlink="">
      <xdr:nvSpPr>
        <xdr:cNvPr id="2" name="テキスト ボックス 1">
          <a:extLst>
            <a:ext uri="{FF2B5EF4-FFF2-40B4-BE49-F238E27FC236}">
              <a16:creationId xmlns:a16="http://schemas.microsoft.com/office/drawing/2014/main" id="{7BA4D184-058F-4188-ACE2-14730D48DDF7}"/>
            </a:ext>
          </a:extLst>
        </xdr:cNvPr>
        <xdr:cNvSpPr txBox="1"/>
      </xdr:nvSpPr>
      <xdr:spPr>
        <a:xfrm>
          <a:off x="4543425" y="3648075"/>
          <a:ext cx="5057775" cy="1695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a:t>八木様、</a:t>
          </a:r>
          <a:br>
            <a:rPr lang="ja-JP" altLang="en-US"/>
          </a:br>
          <a:r>
            <a:rPr lang="ja-JP" altLang="en-US"/>
            <a:t>ありがとうございました。</a:t>
          </a:r>
        </a:p>
        <a:p>
          <a:r>
            <a:rPr lang="ja-JP" altLang="en-US"/>
            <a:t>屋根・天井</a:t>
          </a:r>
          <a:r>
            <a:rPr lang="en-US" altLang="ja-JP"/>
            <a:t>U</a:t>
          </a:r>
          <a:r>
            <a:rPr lang="ja-JP" altLang="en-US"/>
            <a:t>値は、切り上げの、</a:t>
          </a:r>
          <a:r>
            <a:rPr lang="en-US" altLang="ja-JP"/>
            <a:t>7.70</a:t>
          </a:r>
          <a:r>
            <a:rPr lang="ja-JP" altLang="en-US"/>
            <a:t>が良いかと思いました。</a:t>
          </a:r>
        </a:p>
        <a:p>
          <a:r>
            <a:rPr lang="ja-JP" altLang="en-US"/>
            <a:t>床の</a:t>
          </a:r>
          <a:r>
            <a:rPr lang="en-US" altLang="ja-JP"/>
            <a:t>U</a:t>
          </a:r>
          <a:r>
            <a:rPr lang="ja-JP" altLang="en-US"/>
            <a:t>値は床下ではなくオーバーハング床を想定して、</a:t>
          </a:r>
          <a:r>
            <a:rPr lang="en-US" altLang="ja-JP"/>
            <a:t>1 ÷ ( 0.15 + 0.04 ) = 5.263158...  → 5.27 </a:t>
          </a:r>
          <a:r>
            <a:rPr lang="ja-JP" altLang="en-US"/>
            <a:t>が良いかと思いました。</a:t>
          </a:r>
        </a:p>
        <a:p>
          <a:r>
            <a:rPr lang="ja-JP" altLang="en-US"/>
            <a:t>それ以外の値は、ご提案の通りかと思いました。</a:t>
          </a:r>
        </a:p>
        <a:p>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Q40"/>
  <sheetViews>
    <sheetView tabSelected="1" zoomScale="85" zoomScaleNormal="85" workbookViewId="0">
      <pane xSplit="14" ySplit="3" topLeftCell="O7" activePane="bottomRight" state="frozen"/>
      <selection pane="topRight" activeCell="I1" sqref="I1"/>
      <selection pane="bottomLeft" activeCell="A3" sqref="A3"/>
      <selection pane="bottomRight" activeCell="K27" sqref="K27"/>
    </sheetView>
  </sheetViews>
  <sheetFormatPr defaultRowHeight="18.75"/>
  <cols>
    <col min="1" max="1" width="1.625" customWidth="1"/>
    <col min="2" max="2" width="38.875" bestFit="1" customWidth="1"/>
    <col min="3" max="5" width="7.75" customWidth="1"/>
    <col min="6" max="6" width="38.875" customWidth="1"/>
    <col min="7" max="7" width="3.375" bestFit="1" customWidth="1"/>
    <col min="8" max="8" width="23.5" bestFit="1" customWidth="1"/>
    <col min="14" max="14" width="11.75" bestFit="1" customWidth="1"/>
    <col min="15" max="15" width="1" customWidth="1"/>
    <col min="16" max="69" width="13.5" customWidth="1"/>
  </cols>
  <sheetData>
    <row r="1" spans="2:69">
      <c r="B1" s="6" t="s">
        <v>51</v>
      </c>
      <c r="C1" s="6"/>
      <c r="D1" s="6"/>
      <c r="E1" s="6"/>
      <c r="F1" s="6"/>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row>
    <row r="2" spans="2:69">
      <c r="B2" s="6"/>
      <c r="C2" s="6"/>
      <c r="D2" s="6"/>
      <c r="E2" s="6"/>
      <c r="F2" s="6"/>
      <c r="G2" s="7"/>
      <c r="H2" s="7"/>
      <c r="I2" s="7"/>
      <c r="J2" s="7"/>
      <c r="K2" s="7"/>
      <c r="L2" s="7"/>
      <c r="M2" s="7"/>
      <c r="N2" s="7"/>
      <c r="O2" s="7"/>
      <c r="P2" s="7" t="s">
        <v>84</v>
      </c>
      <c r="Q2" s="7" t="s">
        <v>97</v>
      </c>
      <c r="R2" s="7"/>
      <c r="S2" s="7"/>
      <c r="T2" s="7"/>
      <c r="U2" s="7"/>
      <c r="V2" s="7"/>
      <c r="W2" s="7"/>
      <c r="X2" s="7" t="s">
        <v>85</v>
      </c>
      <c r="Y2" s="7"/>
      <c r="Z2" s="7" t="s">
        <v>86</v>
      </c>
      <c r="AA2" s="7"/>
      <c r="AB2" s="7"/>
      <c r="AC2" s="7"/>
      <c r="AD2" s="7" t="s">
        <v>87</v>
      </c>
      <c r="AE2" s="7"/>
      <c r="AF2" s="7"/>
      <c r="AG2" s="7"/>
      <c r="AH2" s="7" t="s">
        <v>88</v>
      </c>
      <c r="AI2" s="7"/>
      <c r="AJ2" s="7"/>
      <c r="AK2" s="7"/>
      <c r="AL2" s="7" t="s">
        <v>89</v>
      </c>
      <c r="AM2" s="7"/>
      <c r="AN2" s="7"/>
      <c r="AO2" s="7"/>
      <c r="AP2" s="7" t="s">
        <v>90</v>
      </c>
      <c r="AQ2" s="7"/>
      <c r="AR2" s="7"/>
      <c r="AS2" s="7"/>
      <c r="AT2" s="7" t="s">
        <v>91</v>
      </c>
      <c r="AU2" s="7"/>
      <c r="AV2" s="7"/>
      <c r="AW2" s="7"/>
      <c r="AX2" s="7" t="s">
        <v>92</v>
      </c>
      <c r="AY2" s="7"/>
      <c r="AZ2" s="7"/>
      <c r="BA2" s="7"/>
      <c r="BB2" s="7" t="s">
        <v>93</v>
      </c>
      <c r="BC2" s="7"/>
      <c r="BD2" s="7"/>
      <c r="BE2" s="7"/>
      <c r="BF2" s="7" t="s">
        <v>94</v>
      </c>
      <c r="BG2" s="7"/>
      <c r="BH2" s="7"/>
      <c r="BI2" s="7"/>
      <c r="BJ2" s="7" t="s">
        <v>95</v>
      </c>
      <c r="BK2" s="7"/>
      <c r="BL2" s="7"/>
      <c r="BM2" s="7"/>
      <c r="BN2" s="7" t="s">
        <v>96</v>
      </c>
      <c r="BO2" s="7"/>
      <c r="BP2" s="7"/>
      <c r="BQ2" s="7"/>
    </row>
    <row r="3" spans="2:69">
      <c r="B3" s="35" t="s">
        <v>143</v>
      </c>
      <c r="C3" s="36"/>
      <c r="D3" s="36"/>
      <c r="E3" s="37"/>
      <c r="F3" s="34" t="s">
        <v>142</v>
      </c>
      <c r="G3" s="2" t="s">
        <v>50</v>
      </c>
      <c r="H3" s="2" t="s">
        <v>49</v>
      </c>
      <c r="I3" s="2" t="s">
        <v>23</v>
      </c>
      <c r="J3" s="2" t="s">
        <v>24</v>
      </c>
      <c r="K3" s="2" t="s">
        <v>25</v>
      </c>
      <c r="L3" s="2" t="s">
        <v>26</v>
      </c>
      <c r="M3" s="2" t="s">
        <v>27</v>
      </c>
      <c r="N3" s="2" t="s">
        <v>28</v>
      </c>
      <c r="P3" s="2" t="s">
        <v>21</v>
      </c>
      <c r="Q3" s="2" t="s">
        <v>22</v>
      </c>
      <c r="R3" s="2" t="s">
        <v>76</v>
      </c>
      <c r="S3" s="2" t="s">
        <v>77</v>
      </c>
      <c r="T3" s="2" t="s">
        <v>78</v>
      </c>
      <c r="U3" s="2" t="s">
        <v>79</v>
      </c>
      <c r="V3" s="2" t="s">
        <v>80</v>
      </c>
      <c r="W3" s="2" t="s">
        <v>81</v>
      </c>
      <c r="X3" s="2" t="s">
        <v>82</v>
      </c>
      <c r="Y3" s="2" t="s">
        <v>83</v>
      </c>
      <c r="Z3" s="2" t="s">
        <v>98</v>
      </c>
      <c r="AA3" s="2" t="s">
        <v>99</v>
      </c>
      <c r="AB3" s="2" t="s">
        <v>100</v>
      </c>
      <c r="AC3" s="2" t="s">
        <v>101</v>
      </c>
      <c r="AD3" s="2" t="s">
        <v>102</v>
      </c>
      <c r="AE3" s="2" t="s">
        <v>103</v>
      </c>
      <c r="AF3" s="2" t="s">
        <v>104</v>
      </c>
      <c r="AG3" s="2" t="s">
        <v>105</v>
      </c>
      <c r="AH3" s="2" t="s">
        <v>106</v>
      </c>
      <c r="AI3" s="2" t="s">
        <v>107</v>
      </c>
      <c r="AJ3" s="2" t="s">
        <v>108</v>
      </c>
      <c r="AK3" s="2" t="s">
        <v>109</v>
      </c>
      <c r="AL3" s="2" t="s">
        <v>110</v>
      </c>
      <c r="AM3" s="2" t="s">
        <v>111</v>
      </c>
      <c r="AN3" s="2" t="s">
        <v>112</v>
      </c>
      <c r="AO3" s="2" t="s">
        <v>113</v>
      </c>
      <c r="AP3" s="2" t="s">
        <v>114</v>
      </c>
      <c r="AQ3" s="2" t="s">
        <v>115</v>
      </c>
      <c r="AR3" s="2" t="s">
        <v>116</v>
      </c>
      <c r="AS3" s="2" t="s">
        <v>117</v>
      </c>
      <c r="AT3" s="2" t="s">
        <v>118</v>
      </c>
      <c r="AU3" s="2" t="s">
        <v>119</v>
      </c>
      <c r="AV3" s="2" t="s">
        <v>120</v>
      </c>
      <c r="AW3" s="2" t="s">
        <v>121</v>
      </c>
      <c r="AX3" s="2" t="s">
        <v>122</v>
      </c>
      <c r="AY3" s="2" t="s">
        <v>123</v>
      </c>
      <c r="AZ3" s="2" t="s">
        <v>124</v>
      </c>
      <c r="BA3" s="2" t="s">
        <v>125</v>
      </c>
      <c r="BB3" s="2" t="s">
        <v>126</v>
      </c>
      <c r="BC3" s="2" t="s">
        <v>127</v>
      </c>
      <c r="BD3" s="2" t="s">
        <v>128</v>
      </c>
      <c r="BE3" s="2" t="s">
        <v>129</v>
      </c>
      <c r="BF3" s="2" t="s">
        <v>130</v>
      </c>
      <c r="BG3" s="2" t="s">
        <v>131</v>
      </c>
      <c r="BH3" s="2" t="s">
        <v>132</v>
      </c>
      <c r="BI3" s="2" t="s">
        <v>133</v>
      </c>
      <c r="BJ3" s="2" t="s">
        <v>134</v>
      </c>
      <c r="BK3" s="2" t="s">
        <v>135</v>
      </c>
      <c r="BL3" s="2" t="s">
        <v>136</v>
      </c>
      <c r="BM3" s="2" t="s">
        <v>137</v>
      </c>
      <c r="BN3" s="2" t="s">
        <v>138</v>
      </c>
      <c r="BO3" s="2" t="s">
        <v>139</v>
      </c>
      <c r="BP3" s="2" t="s">
        <v>140</v>
      </c>
      <c r="BQ3" s="2" t="s">
        <v>141</v>
      </c>
    </row>
    <row r="4" spans="2:69">
      <c r="B4" s="22" t="s">
        <v>0</v>
      </c>
      <c r="C4" s="23"/>
      <c r="D4" s="23"/>
      <c r="E4" s="24"/>
      <c r="F4" s="8"/>
      <c r="G4" s="8"/>
      <c r="H4" s="8"/>
      <c r="I4" s="8"/>
      <c r="J4" s="8"/>
      <c r="K4" s="8"/>
      <c r="L4" s="8"/>
      <c r="M4" s="8"/>
      <c r="N4" s="8"/>
      <c r="O4" s="9"/>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row>
    <row r="5" spans="2:69">
      <c r="B5" s="22" t="s">
        <v>2</v>
      </c>
      <c r="C5" s="23"/>
      <c r="D5" s="23"/>
      <c r="E5" s="24"/>
      <c r="F5" s="8"/>
      <c r="G5" s="8"/>
      <c r="H5" s="8"/>
      <c r="I5" s="8"/>
      <c r="J5" s="8"/>
      <c r="K5" s="8"/>
      <c r="L5" s="8"/>
      <c r="M5" s="8"/>
      <c r="N5" s="8"/>
      <c r="O5" s="9"/>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row>
    <row r="6" spans="2:69">
      <c r="B6" s="25" t="s">
        <v>1</v>
      </c>
      <c r="C6" s="26"/>
      <c r="D6" s="26"/>
      <c r="E6" s="27"/>
      <c r="F6" s="3" t="s">
        <v>144</v>
      </c>
      <c r="G6" s="2">
        <v>1</v>
      </c>
      <c r="H6" s="2" t="s">
        <v>33</v>
      </c>
      <c r="I6" s="3">
        <v>6</v>
      </c>
      <c r="J6" s="3">
        <v>1</v>
      </c>
      <c r="K6" s="3">
        <v>8</v>
      </c>
      <c r="L6" s="3" t="s">
        <v>32</v>
      </c>
      <c r="M6" s="3" t="s">
        <v>48</v>
      </c>
      <c r="N6" s="3" t="s">
        <v>47</v>
      </c>
      <c r="P6" s="3">
        <v>1</v>
      </c>
      <c r="Q6" s="3">
        <v>2</v>
      </c>
      <c r="R6" s="3">
        <v>3</v>
      </c>
      <c r="S6" s="3">
        <v>4</v>
      </c>
      <c r="T6" s="3">
        <v>5</v>
      </c>
      <c r="U6" s="3">
        <v>6</v>
      </c>
      <c r="V6" s="3">
        <v>7</v>
      </c>
      <c r="W6" s="3">
        <v>8</v>
      </c>
      <c r="X6" s="3">
        <v>1</v>
      </c>
      <c r="Y6" s="3">
        <v>1</v>
      </c>
      <c r="Z6" s="3">
        <v>1</v>
      </c>
      <c r="AA6" s="3">
        <v>1</v>
      </c>
      <c r="AB6" s="3">
        <v>1</v>
      </c>
      <c r="AC6" s="3">
        <v>1</v>
      </c>
      <c r="AD6" s="3">
        <v>1</v>
      </c>
      <c r="AE6" s="3">
        <v>1</v>
      </c>
      <c r="AF6" s="3">
        <v>1</v>
      </c>
      <c r="AG6" s="3">
        <v>1</v>
      </c>
      <c r="AH6" s="3">
        <v>1</v>
      </c>
      <c r="AI6" s="3">
        <v>1</v>
      </c>
      <c r="AJ6" s="3">
        <v>1</v>
      </c>
      <c r="AK6" s="3">
        <v>1</v>
      </c>
      <c r="AL6" s="3">
        <v>1</v>
      </c>
      <c r="AM6" s="3">
        <v>1</v>
      </c>
      <c r="AN6" s="3">
        <v>1</v>
      </c>
      <c r="AO6" s="3">
        <v>1</v>
      </c>
      <c r="AP6" s="3">
        <v>1</v>
      </c>
      <c r="AQ6" s="3">
        <v>1</v>
      </c>
      <c r="AR6" s="3">
        <v>1</v>
      </c>
      <c r="AS6" s="3">
        <v>1</v>
      </c>
      <c r="AT6" s="3">
        <v>1</v>
      </c>
      <c r="AU6" s="3">
        <v>1</v>
      </c>
      <c r="AV6" s="3">
        <v>1</v>
      </c>
      <c r="AW6" s="3">
        <v>1</v>
      </c>
      <c r="AX6" s="3">
        <v>1</v>
      </c>
      <c r="AY6" s="3">
        <v>1</v>
      </c>
      <c r="AZ6" s="3">
        <v>1</v>
      </c>
      <c r="BA6" s="3">
        <v>1</v>
      </c>
      <c r="BB6" s="3">
        <v>1</v>
      </c>
      <c r="BC6" s="3">
        <v>1</v>
      </c>
      <c r="BD6" s="3">
        <v>1</v>
      </c>
      <c r="BE6" s="3">
        <v>1</v>
      </c>
      <c r="BF6" s="3">
        <v>1</v>
      </c>
      <c r="BG6" s="3">
        <v>1</v>
      </c>
      <c r="BH6" s="3">
        <v>1</v>
      </c>
      <c r="BI6" s="3">
        <v>1</v>
      </c>
      <c r="BJ6" s="3">
        <v>1</v>
      </c>
      <c r="BK6" s="3">
        <v>1</v>
      </c>
      <c r="BL6" s="3">
        <v>1</v>
      </c>
      <c r="BM6" s="3">
        <v>1</v>
      </c>
      <c r="BN6" s="3">
        <v>1</v>
      </c>
      <c r="BO6" s="3">
        <v>1</v>
      </c>
      <c r="BP6" s="3">
        <v>1</v>
      </c>
      <c r="BQ6" s="3">
        <v>1</v>
      </c>
    </row>
    <row r="7" spans="2:69">
      <c r="B7" s="28"/>
      <c r="C7" s="29"/>
      <c r="D7" s="29"/>
      <c r="E7" s="30"/>
      <c r="F7" s="4"/>
      <c r="G7" s="2">
        <v>2</v>
      </c>
      <c r="H7" s="2" t="s">
        <v>34</v>
      </c>
      <c r="I7" s="4"/>
      <c r="J7" s="4"/>
      <c r="K7" s="4"/>
      <c r="L7" s="4"/>
      <c r="M7" s="4"/>
      <c r="N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row>
    <row r="8" spans="2:69">
      <c r="B8" s="28"/>
      <c r="C8" s="29"/>
      <c r="D8" s="29"/>
      <c r="E8" s="30"/>
      <c r="F8" s="4"/>
      <c r="G8" s="2">
        <v>3</v>
      </c>
      <c r="H8" s="2" t="s">
        <v>35</v>
      </c>
      <c r="I8" s="4"/>
      <c r="J8" s="4"/>
      <c r="K8" s="4"/>
      <c r="L8" s="4"/>
      <c r="M8" s="4"/>
      <c r="N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row>
    <row r="9" spans="2:69">
      <c r="B9" s="28"/>
      <c r="C9" s="29"/>
      <c r="D9" s="29"/>
      <c r="E9" s="30"/>
      <c r="F9" s="4"/>
      <c r="G9" s="2">
        <v>4</v>
      </c>
      <c r="H9" s="2" t="s">
        <v>36</v>
      </c>
      <c r="I9" s="4"/>
      <c r="J9" s="4"/>
      <c r="K9" s="4"/>
      <c r="L9" s="4"/>
      <c r="M9" s="4"/>
      <c r="N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row>
    <row r="10" spans="2:69">
      <c r="B10" s="28"/>
      <c r="C10" s="29"/>
      <c r="D10" s="29"/>
      <c r="E10" s="30"/>
      <c r="F10" s="4"/>
      <c r="G10" s="2">
        <v>5</v>
      </c>
      <c r="H10" s="2" t="s">
        <v>37</v>
      </c>
      <c r="I10" s="4"/>
      <c r="J10" s="4"/>
      <c r="K10" s="4"/>
      <c r="L10" s="4"/>
      <c r="M10" s="4"/>
      <c r="N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row>
    <row r="11" spans="2:69">
      <c r="B11" s="28"/>
      <c r="C11" s="29"/>
      <c r="D11" s="29"/>
      <c r="E11" s="30"/>
      <c r="F11" s="4"/>
      <c r="G11" s="2">
        <v>6</v>
      </c>
      <c r="H11" s="2" t="s">
        <v>38</v>
      </c>
      <c r="I11" s="4"/>
      <c r="J11" s="4"/>
      <c r="K11" s="4"/>
      <c r="L11" s="4"/>
      <c r="M11" s="4"/>
      <c r="N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row>
    <row r="12" spans="2:69">
      <c r="B12" s="28"/>
      <c r="C12" s="29"/>
      <c r="D12" s="29"/>
      <c r="E12" s="30"/>
      <c r="F12" s="4"/>
      <c r="G12" s="2">
        <v>7</v>
      </c>
      <c r="H12" s="2" t="s">
        <v>39</v>
      </c>
      <c r="I12" s="4"/>
      <c r="J12" s="4"/>
      <c r="K12" s="4"/>
      <c r="L12" s="4"/>
      <c r="M12" s="4"/>
      <c r="N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row>
    <row r="13" spans="2:69">
      <c r="B13" s="31"/>
      <c r="C13" s="32"/>
      <c r="D13" s="32"/>
      <c r="E13" s="33"/>
      <c r="F13" s="5"/>
      <c r="G13" s="2">
        <v>8</v>
      </c>
      <c r="H13" s="2" t="s">
        <v>40</v>
      </c>
      <c r="I13" s="5"/>
      <c r="J13" s="5"/>
      <c r="K13" s="5"/>
      <c r="L13" s="5"/>
      <c r="M13" s="5"/>
      <c r="N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row>
    <row r="14" spans="2:69">
      <c r="B14" s="22" t="s">
        <v>3</v>
      </c>
      <c r="C14" s="23"/>
      <c r="D14" s="23"/>
      <c r="E14" s="24"/>
      <c r="F14" s="8"/>
      <c r="G14" s="8"/>
      <c r="H14" s="8"/>
      <c r="I14" s="8"/>
      <c r="J14" s="8"/>
      <c r="K14" s="8"/>
      <c r="L14" s="8"/>
      <c r="M14" s="8"/>
      <c r="N14" s="8"/>
      <c r="O14" s="9"/>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row>
    <row r="15" spans="2:69">
      <c r="B15" s="22" t="s">
        <v>4</v>
      </c>
      <c r="C15" s="23"/>
      <c r="D15" s="23"/>
      <c r="E15" s="24"/>
      <c r="F15" s="8"/>
      <c r="G15" s="8"/>
      <c r="H15" s="8"/>
      <c r="I15" s="8"/>
      <c r="J15" s="8"/>
      <c r="K15" s="8"/>
      <c r="L15" s="8"/>
      <c r="M15" s="8"/>
      <c r="N15" s="8"/>
      <c r="O15" s="9"/>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row>
    <row r="16" spans="2:69">
      <c r="B16" s="19" t="s">
        <v>7</v>
      </c>
      <c r="C16" s="20"/>
      <c r="D16" s="20"/>
      <c r="E16" s="21"/>
      <c r="F16" s="2" t="s">
        <v>145</v>
      </c>
      <c r="G16" s="2"/>
      <c r="H16" s="2"/>
      <c r="I16" s="2">
        <v>120.08</v>
      </c>
      <c r="J16" s="2">
        <v>1</v>
      </c>
      <c r="K16" s="2">
        <v>5000</v>
      </c>
      <c r="L16" s="2" t="s">
        <v>30</v>
      </c>
      <c r="M16" s="2">
        <v>2</v>
      </c>
      <c r="N16" s="2" t="s">
        <v>31</v>
      </c>
      <c r="P16" s="2">
        <v>120.08</v>
      </c>
      <c r="Q16" s="2">
        <v>120.08</v>
      </c>
      <c r="R16" s="2">
        <v>120.08</v>
      </c>
      <c r="S16" s="2">
        <v>120.08</v>
      </c>
      <c r="T16" s="2">
        <v>120.08</v>
      </c>
      <c r="U16" s="2">
        <v>120.08</v>
      </c>
      <c r="V16" s="2">
        <v>120.08</v>
      </c>
      <c r="W16" s="2">
        <v>120.08</v>
      </c>
      <c r="X16" s="2">
        <v>120.08</v>
      </c>
      <c r="Y16" s="2">
        <v>120.08</v>
      </c>
      <c r="Z16" s="2">
        <v>120.08</v>
      </c>
      <c r="AA16" s="2">
        <v>120.08</v>
      </c>
      <c r="AB16" s="2">
        <v>120.08</v>
      </c>
      <c r="AC16" s="2">
        <v>120.08</v>
      </c>
      <c r="AD16" s="2">
        <v>120.08</v>
      </c>
      <c r="AE16" s="2">
        <v>120.08</v>
      </c>
      <c r="AF16" s="2">
        <v>120.08</v>
      </c>
      <c r="AG16" s="2">
        <v>120.08</v>
      </c>
      <c r="AH16" s="2">
        <v>120.08</v>
      </c>
      <c r="AI16" s="2">
        <v>120.08</v>
      </c>
      <c r="AJ16" s="2">
        <v>120.08</v>
      </c>
      <c r="AK16" s="2">
        <v>120.08</v>
      </c>
      <c r="AL16" s="2">
        <v>120.08</v>
      </c>
      <c r="AM16" s="2">
        <v>120.08</v>
      </c>
      <c r="AN16" s="2">
        <v>120.08</v>
      </c>
      <c r="AO16" s="2">
        <v>120.08</v>
      </c>
      <c r="AP16" s="2">
        <v>120.08</v>
      </c>
      <c r="AQ16" s="2">
        <v>120.08</v>
      </c>
      <c r="AR16" s="2">
        <v>120.08</v>
      </c>
      <c r="AS16" s="2">
        <v>120.08</v>
      </c>
      <c r="AT16" s="2">
        <v>120.08</v>
      </c>
      <c r="AU16" s="2">
        <v>120.08</v>
      </c>
      <c r="AV16" s="2">
        <v>120.08</v>
      </c>
      <c r="AW16" s="2">
        <v>120.08</v>
      </c>
      <c r="AX16" s="2">
        <v>120.08</v>
      </c>
      <c r="AY16" s="2">
        <v>120.08</v>
      </c>
      <c r="AZ16" s="2">
        <v>120.08</v>
      </c>
      <c r="BA16" s="2">
        <v>120.08</v>
      </c>
      <c r="BB16" s="2">
        <v>120.08</v>
      </c>
      <c r="BC16" s="2">
        <v>120.08</v>
      </c>
      <c r="BD16" s="2">
        <v>120.08</v>
      </c>
      <c r="BE16" s="2">
        <v>120.08</v>
      </c>
      <c r="BF16" s="2">
        <v>120.08</v>
      </c>
      <c r="BG16" s="2">
        <v>120.08</v>
      </c>
      <c r="BH16" s="2">
        <v>120.08</v>
      </c>
      <c r="BI16" s="2">
        <v>120.08</v>
      </c>
      <c r="BJ16" s="2">
        <v>120.08</v>
      </c>
      <c r="BK16" s="2">
        <v>120.08</v>
      </c>
      <c r="BL16" s="2">
        <v>120.08</v>
      </c>
      <c r="BM16" s="2">
        <v>120.08</v>
      </c>
      <c r="BN16" s="2">
        <v>120.08</v>
      </c>
      <c r="BO16" s="2">
        <v>120.08</v>
      </c>
      <c r="BP16" s="2">
        <v>120.08</v>
      </c>
      <c r="BQ16" s="2">
        <v>120.08</v>
      </c>
    </row>
    <row r="17" spans="2:69">
      <c r="B17" s="19" t="s">
        <v>5</v>
      </c>
      <c r="C17" s="20"/>
      <c r="D17" s="20"/>
      <c r="E17" s="21"/>
      <c r="F17" s="2" t="s">
        <v>146</v>
      </c>
      <c r="G17" s="2"/>
      <c r="H17" s="2"/>
      <c r="I17" s="2">
        <v>29.81</v>
      </c>
      <c r="J17" s="2">
        <v>1</v>
      </c>
      <c r="K17" s="2">
        <v>5000</v>
      </c>
      <c r="L17" s="2" t="s">
        <v>30</v>
      </c>
      <c r="M17" s="2">
        <v>2</v>
      </c>
      <c r="N17" s="2" t="s">
        <v>31</v>
      </c>
      <c r="P17" s="2">
        <v>29.81</v>
      </c>
      <c r="Q17" s="2">
        <v>29.81</v>
      </c>
      <c r="R17" s="2">
        <v>29.81</v>
      </c>
      <c r="S17" s="2">
        <v>29.81</v>
      </c>
      <c r="T17" s="2">
        <v>29.81</v>
      </c>
      <c r="U17" s="2">
        <v>29.81</v>
      </c>
      <c r="V17" s="2">
        <v>29.81</v>
      </c>
      <c r="W17" s="2">
        <v>29.81</v>
      </c>
      <c r="X17" s="2">
        <v>29.81</v>
      </c>
      <c r="Y17" s="2">
        <v>29.81</v>
      </c>
      <c r="Z17" s="2">
        <v>29.81</v>
      </c>
      <c r="AA17" s="2">
        <v>29.81</v>
      </c>
      <c r="AB17" s="2">
        <v>29.81</v>
      </c>
      <c r="AC17" s="2">
        <v>29.81</v>
      </c>
      <c r="AD17" s="2">
        <v>29.81</v>
      </c>
      <c r="AE17" s="2">
        <v>29.81</v>
      </c>
      <c r="AF17" s="2">
        <v>29.81</v>
      </c>
      <c r="AG17" s="2">
        <v>29.81</v>
      </c>
      <c r="AH17" s="2">
        <v>29.81</v>
      </c>
      <c r="AI17" s="2">
        <v>29.81</v>
      </c>
      <c r="AJ17" s="2">
        <v>29.81</v>
      </c>
      <c r="AK17" s="2">
        <v>29.81</v>
      </c>
      <c r="AL17" s="2">
        <v>29.81</v>
      </c>
      <c r="AM17" s="2">
        <v>29.81</v>
      </c>
      <c r="AN17" s="2">
        <v>29.81</v>
      </c>
      <c r="AO17" s="2">
        <v>29.81</v>
      </c>
      <c r="AP17" s="2">
        <v>29.81</v>
      </c>
      <c r="AQ17" s="2">
        <v>29.81</v>
      </c>
      <c r="AR17" s="2">
        <v>29.81</v>
      </c>
      <c r="AS17" s="2">
        <v>29.81</v>
      </c>
      <c r="AT17" s="2">
        <v>29.81</v>
      </c>
      <c r="AU17" s="2">
        <v>29.81</v>
      </c>
      <c r="AV17" s="2">
        <v>29.81</v>
      </c>
      <c r="AW17" s="2">
        <v>29.81</v>
      </c>
      <c r="AX17" s="2">
        <v>29.81</v>
      </c>
      <c r="AY17" s="2">
        <v>29.81</v>
      </c>
      <c r="AZ17" s="2">
        <v>29.81</v>
      </c>
      <c r="BA17" s="2">
        <v>29.81</v>
      </c>
      <c r="BB17" s="2">
        <v>29.81</v>
      </c>
      <c r="BC17" s="2">
        <v>29.81</v>
      </c>
      <c r="BD17" s="2">
        <v>29.81</v>
      </c>
      <c r="BE17" s="2">
        <v>29.81</v>
      </c>
      <c r="BF17" s="2">
        <v>29.81</v>
      </c>
      <c r="BG17" s="2">
        <v>29.81</v>
      </c>
      <c r="BH17" s="2">
        <v>29.81</v>
      </c>
      <c r="BI17" s="2">
        <v>29.81</v>
      </c>
      <c r="BJ17" s="2">
        <v>29.81</v>
      </c>
      <c r="BK17" s="2">
        <v>29.81</v>
      </c>
      <c r="BL17" s="2">
        <v>29.81</v>
      </c>
      <c r="BM17" s="2">
        <v>29.81</v>
      </c>
      <c r="BN17" s="2">
        <v>29.81</v>
      </c>
      <c r="BO17" s="2">
        <v>29.81</v>
      </c>
      <c r="BP17" s="2">
        <v>29.81</v>
      </c>
      <c r="BQ17" s="2">
        <v>29.81</v>
      </c>
    </row>
    <row r="18" spans="2:69">
      <c r="B18" s="19" t="s">
        <v>6</v>
      </c>
      <c r="C18" s="20"/>
      <c r="D18" s="20"/>
      <c r="E18" s="21"/>
      <c r="F18" s="2" t="s">
        <v>147</v>
      </c>
      <c r="G18" s="2"/>
      <c r="H18" s="2"/>
      <c r="I18" s="2">
        <v>51.34</v>
      </c>
      <c r="J18" s="2">
        <v>1</v>
      </c>
      <c r="K18" s="2">
        <v>5000</v>
      </c>
      <c r="L18" s="2" t="s">
        <v>30</v>
      </c>
      <c r="M18" s="2">
        <v>2</v>
      </c>
      <c r="N18" s="2" t="s">
        <v>31</v>
      </c>
      <c r="P18" s="2">
        <v>51.34</v>
      </c>
      <c r="Q18" s="2">
        <v>51.34</v>
      </c>
      <c r="R18" s="2">
        <v>51.34</v>
      </c>
      <c r="S18" s="2">
        <v>51.34</v>
      </c>
      <c r="T18" s="2">
        <v>51.34</v>
      </c>
      <c r="U18" s="2">
        <v>51.34</v>
      </c>
      <c r="V18" s="2">
        <v>51.34</v>
      </c>
      <c r="W18" s="2">
        <v>51.34</v>
      </c>
      <c r="X18" s="2">
        <v>51.34</v>
      </c>
      <c r="Y18" s="2">
        <v>51.34</v>
      </c>
      <c r="Z18" s="2">
        <v>51.34</v>
      </c>
      <c r="AA18" s="2">
        <v>51.34</v>
      </c>
      <c r="AB18" s="2">
        <v>51.34</v>
      </c>
      <c r="AC18" s="2">
        <v>51.34</v>
      </c>
      <c r="AD18" s="2">
        <v>51.34</v>
      </c>
      <c r="AE18" s="2">
        <v>51.34</v>
      </c>
      <c r="AF18" s="2">
        <v>51.34</v>
      </c>
      <c r="AG18" s="2">
        <v>51.34</v>
      </c>
      <c r="AH18" s="2">
        <v>51.34</v>
      </c>
      <c r="AI18" s="2">
        <v>51.34</v>
      </c>
      <c r="AJ18" s="2">
        <v>51.34</v>
      </c>
      <c r="AK18" s="2">
        <v>51.34</v>
      </c>
      <c r="AL18" s="2">
        <v>51.34</v>
      </c>
      <c r="AM18" s="2">
        <v>51.34</v>
      </c>
      <c r="AN18" s="2">
        <v>51.34</v>
      </c>
      <c r="AO18" s="2">
        <v>51.34</v>
      </c>
      <c r="AP18" s="2">
        <v>51.34</v>
      </c>
      <c r="AQ18" s="2">
        <v>51.34</v>
      </c>
      <c r="AR18" s="2">
        <v>51.34</v>
      </c>
      <c r="AS18" s="2">
        <v>51.34</v>
      </c>
      <c r="AT18" s="2">
        <v>51.34</v>
      </c>
      <c r="AU18" s="2">
        <v>51.34</v>
      </c>
      <c r="AV18" s="2">
        <v>51.34</v>
      </c>
      <c r="AW18" s="2">
        <v>51.34</v>
      </c>
      <c r="AX18" s="2">
        <v>51.34</v>
      </c>
      <c r="AY18" s="2">
        <v>51.34</v>
      </c>
      <c r="AZ18" s="2">
        <v>51.34</v>
      </c>
      <c r="BA18" s="2">
        <v>51.34</v>
      </c>
      <c r="BB18" s="2">
        <v>51.34</v>
      </c>
      <c r="BC18" s="2">
        <v>51.34</v>
      </c>
      <c r="BD18" s="2">
        <v>51.34</v>
      </c>
      <c r="BE18" s="2">
        <v>51.34</v>
      </c>
      <c r="BF18" s="2">
        <v>51.34</v>
      </c>
      <c r="BG18" s="2">
        <v>51.34</v>
      </c>
      <c r="BH18" s="2">
        <v>51.34</v>
      </c>
      <c r="BI18" s="2">
        <v>51.34</v>
      </c>
      <c r="BJ18" s="2">
        <v>51.34</v>
      </c>
      <c r="BK18" s="2">
        <v>51.34</v>
      </c>
      <c r="BL18" s="2">
        <v>51.34</v>
      </c>
      <c r="BM18" s="2">
        <v>51.34</v>
      </c>
      <c r="BN18" s="2">
        <v>51.34</v>
      </c>
      <c r="BO18" s="2">
        <v>51.34</v>
      </c>
      <c r="BP18" s="2">
        <v>51.34</v>
      </c>
      <c r="BQ18" s="2">
        <v>51.34</v>
      </c>
    </row>
    <row r="19" spans="2:69">
      <c r="B19" s="25" t="s">
        <v>8</v>
      </c>
      <c r="C19" s="26"/>
      <c r="D19" s="26"/>
      <c r="E19" s="27"/>
      <c r="F19" s="3" t="s">
        <v>148</v>
      </c>
      <c r="G19" s="2">
        <v>1</v>
      </c>
      <c r="H19" s="2" t="s">
        <v>41</v>
      </c>
      <c r="I19" s="3">
        <v>1</v>
      </c>
      <c r="J19" s="3">
        <v>1</v>
      </c>
      <c r="K19" s="3">
        <v>3</v>
      </c>
      <c r="L19" s="3" t="s">
        <v>29</v>
      </c>
      <c r="M19" s="3" t="s">
        <v>47</v>
      </c>
      <c r="N19" s="3" t="s">
        <v>47</v>
      </c>
      <c r="P19" s="3">
        <v>1</v>
      </c>
      <c r="Q19" s="3">
        <v>1</v>
      </c>
      <c r="R19" s="3">
        <v>1</v>
      </c>
      <c r="S19" s="3">
        <v>1</v>
      </c>
      <c r="T19" s="3">
        <v>1</v>
      </c>
      <c r="U19" s="3">
        <v>1</v>
      </c>
      <c r="V19" s="3">
        <v>1</v>
      </c>
      <c r="W19" s="3">
        <v>1</v>
      </c>
      <c r="X19" s="16">
        <v>2</v>
      </c>
      <c r="Y19" s="16">
        <v>3</v>
      </c>
      <c r="Z19" s="3">
        <v>1</v>
      </c>
      <c r="AA19" s="3">
        <v>1</v>
      </c>
      <c r="AB19" s="3">
        <v>1</v>
      </c>
      <c r="AC19" s="3">
        <v>1</v>
      </c>
      <c r="AD19" s="3">
        <v>1</v>
      </c>
      <c r="AE19" s="3">
        <v>1</v>
      </c>
      <c r="AF19" s="3">
        <v>1</v>
      </c>
      <c r="AG19" s="3">
        <v>1</v>
      </c>
      <c r="AH19" s="3">
        <v>1</v>
      </c>
      <c r="AI19" s="3">
        <v>1</v>
      </c>
      <c r="AJ19" s="3">
        <v>1</v>
      </c>
      <c r="AK19" s="3">
        <v>1</v>
      </c>
      <c r="AL19" s="3">
        <v>1</v>
      </c>
      <c r="AM19" s="3">
        <v>1</v>
      </c>
      <c r="AN19" s="3">
        <v>1</v>
      </c>
      <c r="AO19" s="3">
        <v>1</v>
      </c>
      <c r="AP19" s="3">
        <v>1</v>
      </c>
      <c r="AQ19" s="3">
        <v>1</v>
      </c>
      <c r="AR19" s="3">
        <v>1</v>
      </c>
      <c r="AS19" s="3">
        <v>1</v>
      </c>
      <c r="AT19" s="3">
        <v>1</v>
      </c>
      <c r="AU19" s="3">
        <v>1</v>
      </c>
      <c r="AV19" s="3">
        <v>1</v>
      </c>
      <c r="AW19" s="3">
        <v>1</v>
      </c>
      <c r="AX19" s="3">
        <v>1</v>
      </c>
      <c r="AY19" s="3">
        <v>1</v>
      </c>
      <c r="AZ19" s="3">
        <v>1</v>
      </c>
      <c r="BA19" s="3">
        <v>1</v>
      </c>
      <c r="BB19" s="3">
        <v>1</v>
      </c>
      <c r="BC19" s="3">
        <v>1</v>
      </c>
      <c r="BD19" s="3">
        <v>1</v>
      </c>
      <c r="BE19" s="3">
        <v>1</v>
      </c>
      <c r="BF19" s="3">
        <v>1</v>
      </c>
      <c r="BG19" s="3">
        <v>1</v>
      </c>
      <c r="BH19" s="3">
        <v>1</v>
      </c>
      <c r="BI19" s="3">
        <v>1</v>
      </c>
      <c r="BJ19" s="3">
        <v>1</v>
      </c>
      <c r="BK19" s="3">
        <v>1</v>
      </c>
      <c r="BL19" s="3">
        <v>1</v>
      </c>
      <c r="BM19" s="3">
        <v>1</v>
      </c>
      <c r="BN19" s="3">
        <v>1</v>
      </c>
      <c r="BO19" s="3">
        <v>1</v>
      </c>
      <c r="BP19" s="3">
        <v>1</v>
      </c>
      <c r="BQ19" s="3">
        <v>1</v>
      </c>
    </row>
    <row r="20" spans="2:69">
      <c r="B20" s="28"/>
      <c r="C20" s="29"/>
      <c r="D20" s="29"/>
      <c r="E20" s="30"/>
      <c r="F20" s="4"/>
      <c r="G20" s="2">
        <v>2</v>
      </c>
      <c r="H20" s="2" t="s">
        <v>42</v>
      </c>
      <c r="I20" s="4"/>
      <c r="J20" s="4"/>
      <c r="K20" s="4"/>
      <c r="L20" s="4"/>
      <c r="M20" s="4"/>
      <c r="N20" s="4"/>
      <c r="P20" s="4"/>
      <c r="Q20" s="4"/>
      <c r="R20" s="4"/>
      <c r="S20" s="4"/>
      <c r="T20" s="4"/>
      <c r="U20" s="4"/>
      <c r="V20" s="4"/>
      <c r="W20" s="4"/>
      <c r="X20" s="18"/>
      <c r="Y20" s="18"/>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row>
    <row r="21" spans="2:69">
      <c r="B21" s="31"/>
      <c r="C21" s="32"/>
      <c r="D21" s="32"/>
      <c r="E21" s="33"/>
      <c r="F21" s="5"/>
      <c r="G21" s="2">
        <v>3</v>
      </c>
      <c r="H21" s="2" t="s">
        <v>43</v>
      </c>
      <c r="I21" s="5"/>
      <c r="J21" s="5"/>
      <c r="K21" s="5"/>
      <c r="L21" s="5"/>
      <c r="M21" s="5"/>
      <c r="N21" s="5"/>
      <c r="P21" s="5"/>
      <c r="Q21" s="5"/>
      <c r="R21" s="5"/>
      <c r="S21" s="5"/>
      <c r="T21" s="5"/>
      <c r="U21" s="5"/>
      <c r="V21" s="5"/>
      <c r="W21" s="5"/>
      <c r="X21" s="17"/>
      <c r="Y21" s="17"/>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row>
    <row r="22" spans="2:69">
      <c r="B22" s="19" t="s">
        <v>9</v>
      </c>
      <c r="C22" s="20"/>
      <c r="D22" s="20"/>
      <c r="E22" s="21"/>
      <c r="F22" s="2" t="s">
        <v>149</v>
      </c>
      <c r="G22" s="2"/>
      <c r="H22" s="2"/>
      <c r="I22" s="2">
        <v>7.7</v>
      </c>
      <c r="J22" s="2">
        <v>0</v>
      </c>
      <c r="K22" s="2">
        <v>9.9990000000000006</v>
      </c>
      <c r="L22" s="2" t="s">
        <v>30</v>
      </c>
      <c r="M22" s="2">
        <v>3</v>
      </c>
      <c r="N22" s="2" t="s">
        <v>158</v>
      </c>
      <c r="P22" s="2">
        <v>7.7</v>
      </c>
      <c r="Q22" s="2">
        <v>7.7</v>
      </c>
      <c r="R22" s="2">
        <v>7.7</v>
      </c>
      <c r="S22" s="2">
        <v>7.7</v>
      </c>
      <c r="T22" s="2">
        <v>7.7</v>
      </c>
      <c r="U22" s="2">
        <v>7.7</v>
      </c>
      <c r="V22" s="2">
        <v>7.7</v>
      </c>
      <c r="W22" s="2">
        <v>7.7</v>
      </c>
      <c r="X22" s="2">
        <v>7.7</v>
      </c>
      <c r="Y22" s="2">
        <v>7.7</v>
      </c>
      <c r="Z22" s="1">
        <v>0</v>
      </c>
      <c r="AA22" s="1">
        <v>7.7</v>
      </c>
      <c r="AB22" s="1">
        <v>9.9990000000000006</v>
      </c>
      <c r="AC22" s="1">
        <v>10</v>
      </c>
      <c r="AD22" s="2">
        <v>7.7</v>
      </c>
      <c r="AE22" s="2">
        <v>7.7</v>
      </c>
      <c r="AF22" s="2">
        <v>7.7</v>
      </c>
      <c r="AG22" s="2">
        <v>7.7</v>
      </c>
      <c r="AH22" s="2">
        <v>7.7</v>
      </c>
      <c r="AI22" s="2">
        <v>7.7</v>
      </c>
      <c r="AJ22" s="2">
        <v>7.7</v>
      </c>
      <c r="AK22" s="2">
        <v>7.7</v>
      </c>
      <c r="AL22" s="2">
        <v>7.7</v>
      </c>
      <c r="AM22" s="2">
        <v>7.7</v>
      </c>
      <c r="AN22" s="2">
        <v>7.7</v>
      </c>
      <c r="AO22" s="2">
        <v>7.7</v>
      </c>
      <c r="AP22" s="2">
        <v>7.7</v>
      </c>
      <c r="AQ22" s="2">
        <v>7.7</v>
      </c>
      <c r="AR22" s="2">
        <v>7.7</v>
      </c>
      <c r="AS22" s="2">
        <v>7.7</v>
      </c>
      <c r="AT22" s="2">
        <v>7.7</v>
      </c>
      <c r="AU22" s="2">
        <v>7.7</v>
      </c>
      <c r="AV22" s="2">
        <v>7.7</v>
      </c>
      <c r="AW22" s="2">
        <v>7.7</v>
      </c>
      <c r="AX22" s="2">
        <v>7.7</v>
      </c>
      <c r="AY22" s="2">
        <v>7.7</v>
      </c>
      <c r="AZ22" s="2">
        <v>7.7</v>
      </c>
      <c r="BA22" s="2">
        <v>7.7</v>
      </c>
      <c r="BB22" s="2">
        <v>7.7</v>
      </c>
      <c r="BC22" s="2">
        <v>7.7</v>
      </c>
      <c r="BD22" s="2">
        <v>7.7</v>
      </c>
      <c r="BE22" s="2">
        <v>7.7</v>
      </c>
      <c r="BF22" s="2">
        <v>7.7</v>
      </c>
      <c r="BG22" s="2">
        <v>7.7</v>
      </c>
      <c r="BH22" s="2">
        <v>7.7</v>
      </c>
      <c r="BI22" s="2">
        <v>7.7</v>
      </c>
      <c r="BJ22" s="2">
        <v>7.7</v>
      </c>
      <c r="BK22" s="2">
        <v>7.7</v>
      </c>
      <c r="BL22" s="2">
        <v>7.7</v>
      </c>
      <c r="BM22" s="2">
        <v>7.7</v>
      </c>
      <c r="BN22" s="2">
        <v>7.7</v>
      </c>
      <c r="BO22" s="2">
        <v>7.7</v>
      </c>
      <c r="BP22" s="2">
        <v>7.7</v>
      </c>
      <c r="BQ22" s="2">
        <v>7.7</v>
      </c>
    </row>
    <row r="23" spans="2:69">
      <c r="B23" s="19" t="s">
        <v>10</v>
      </c>
      <c r="C23" s="20"/>
      <c r="D23" s="20"/>
      <c r="E23" s="21"/>
      <c r="F23" s="2" t="s">
        <v>150</v>
      </c>
      <c r="G23" s="2"/>
      <c r="H23" s="2"/>
      <c r="I23" s="2">
        <v>6.67</v>
      </c>
      <c r="J23" s="2">
        <v>0</v>
      </c>
      <c r="K23" s="2">
        <v>9.9990000000000006</v>
      </c>
      <c r="L23" s="2" t="s">
        <v>30</v>
      </c>
      <c r="M23" s="2">
        <v>3</v>
      </c>
      <c r="N23" s="2" t="s">
        <v>159</v>
      </c>
      <c r="P23" s="2">
        <v>6.67</v>
      </c>
      <c r="Q23" s="2">
        <v>6.67</v>
      </c>
      <c r="R23" s="2">
        <v>6.67</v>
      </c>
      <c r="S23" s="2">
        <v>6.67</v>
      </c>
      <c r="T23" s="2">
        <v>6.67</v>
      </c>
      <c r="U23" s="2">
        <v>6.67</v>
      </c>
      <c r="V23" s="2">
        <v>6.67</v>
      </c>
      <c r="W23" s="2">
        <v>6.67</v>
      </c>
      <c r="X23" s="2">
        <v>6.67</v>
      </c>
      <c r="Y23" s="2">
        <v>6.67</v>
      </c>
      <c r="Z23" s="2">
        <v>6.67</v>
      </c>
      <c r="AA23" s="2">
        <v>6.67</v>
      </c>
      <c r="AB23" s="2">
        <v>6.67</v>
      </c>
      <c r="AC23" s="2">
        <v>6.67</v>
      </c>
      <c r="AD23" s="1">
        <v>0</v>
      </c>
      <c r="AE23" s="1">
        <v>6.67</v>
      </c>
      <c r="AF23" s="1">
        <v>9.9990000000000006</v>
      </c>
      <c r="AG23" s="1">
        <v>10</v>
      </c>
      <c r="AH23" s="2">
        <v>6.67</v>
      </c>
      <c r="AI23" s="2">
        <v>6.67</v>
      </c>
      <c r="AJ23" s="2">
        <v>6.67</v>
      </c>
      <c r="AK23" s="2">
        <v>6.67</v>
      </c>
      <c r="AL23" s="2">
        <v>6.67</v>
      </c>
      <c r="AM23" s="2">
        <v>6.67</v>
      </c>
      <c r="AN23" s="2">
        <v>6.67</v>
      </c>
      <c r="AO23" s="2">
        <v>6.67</v>
      </c>
      <c r="AP23" s="2">
        <v>6.67</v>
      </c>
      <c r="AQ23" s="2">
        <v>6.67</v>
      </c>
      <c r="AR23" s="2">
        <v>6.67</v>
      </c>
      <c r="AS23" s="2">
        <v>6.67</v>
      </c>
      <c r="AT23" s="2">
        <v>6.67</v>
      </c>
      <c r="AU23" s="2">
        <v>6.67</v>
      </c>
      <c r="AV23" s="2">
        <v>6.67</v>
      </c>
      <c r="AW23" s="2">
        <v>6.67</v>
      </c>
      <c r="AX23" s="2">
        <v>6.67</v>
      </c>
      <c r="AY23" s="2">
        <v>6.67</v>
      </c>
      <c r="AZ23" s="2">
        <v>6.67</v>
      </c>
      <c r="BA23" s="2">
        <v>6.67</v>
      </c>
      <c r="BB23" s="2">
        <v>6.67</v>
      </c>
      <c r="BC23" s="2">
        <v>6.67</v>
      </c>
      <c r="BD23" s="2">
        <v>6.67</v>
      </c>
      <c r="BE23" s="2">
        <v>6.67</v>
      </c>
      <c r="BF23" s="2">
        <v>6.67</v>
      </c>
      <c r="BG23" s="2">
        <v>6.67</v>
      </c>
      <c r="BH23" s="2">
        <v>6.67</v>
      </c>
      <c r="BI23" s="2">
        <v>6.67</v>
      </c>
      <c r="BJ23" s="2">
        <v>6.67</v>
      </c>
      <c r="BK23" s="2">
        <v>6.67</v>
      </c>
      <c r="BL23" s="2">
        <v>6.67</v>
      </c>
      <c r="BM23" s="2">
        <v>6.67</v>
      </c>
      <c r="BN23" s="2">
        <v>6.67</v>
      </c>
      <c r="BO23" s="2">
        <v>6.67</v>
      </c>
      <c r="BP23" s="2">
        <v>6.67</v>
      </c>
      <c r="BQ23" s="2">
        <v>6.67</v>
      </c>
    </row>
    <row r="24" spans="2:69">
      <c r="B24" s="19" t="s">
        <v>11</v>
      </c>
      <c r="C24" s="20"/>
      <c r="D24" s="20"/>
      <c r="E24" s="21"/>
      <c r="F24" s="2" t="s">
        <v>151</v>
      </c>
      <c r="G24" s="2"/>
      <c r="H24" s="2"/>
      <c r="I24" s="2">
        <v>5.27</v>
      </c>
      <c r="J24" s="2">
        <v>0</v>
      </c>
      <c r="K24" s="2">
        <v>9.9990000000000006</v>
      </c>
      <c r="L24" s="2" t="s">
        <v>30</v>
      </c>
      <c r="M24" s="2">
        <v>3</v>
      </c>
      <c r="N24" s="2" t="s">
        <v>159</v>
      </c>
      <c r="P24" s="2">
        <v>5.27</v>
      </c>
      <c r="Q24" s="2">
        <v>5.27</v>
      </c>
      <c r="R24" s="2">
        <v>5.27</v>
      </c>
      <c r="S24" s="2">
        <v>5.27</v>
      </c>
      <c r="T24" s="2">
        <v>5.27</v>
      </c>
      <c r="U24" s="2">
        <v>5.27</v>
      </c>
      <c r="V24" s="2">
        <v>5.27</v>
      </c>
      <c r="W24" s="2">
        <v>5.27</v>
      </c>
      <c r="X24" s="2">
        <v>5.27</v>
      </c>
      <c r="Y24" s="2">
        <v>5.27</v>
      </c>
      <c r="Z24" s="2">
        <v>5.27</v>
      </c>
      <c r="AA24" s="2">
        <v>5.27</v>
      </c>
      <c r="AB24" s="2">
        <v>5.27</v>
      </c>
      <c r="AC24" s="2">
        <v>5.27</v>
      </c>
      <c r="AD24" s="2">
        <v>5.27</v>
      </c>
      <c r="AE24" s="2">
        <v>5.27</v>
      </c>
      <c r="AF24" s="2">
        <v>5.27</v>
      </c>
      <c r="AG24" s="2">
        <v>5.27</v>
      </c>
      <c r="AH24" s="1">
        <v>0</v>
      </c>
      <c r="AI24" s="1">
        <v>5.27</v>
      </c>
      <c r="AJ24" s="1">
        <v>9.9990000000000006</v>
      </c>
      <c r="AK24" s="1">
        <v>10</v>
      </c>
      <c r="AL24" s="2">
        <v>5.27</v>
      </c>
      <c r="AM24" s="2">
        <v>5.27</v>
      </c>
      <c r="AN24" s="2">
        <v>5.27</v>
      </c>
      <c r="AO24" s="2">
        <v>5.27</v>
      </c>
      <c r="AP24" s="2">
        <v>5.27</v>
      </c>
      <c r="AQ24" s="2">
        <v>5.27</v>
      </c>
      <c r="AR24" s="2">
        <v>5.27</v>
      </c>
      <c r="AS24" s="2">
        <v>5.27</v>
      </c>
      <c r="AT24" s="2">
        <v>5.27</v>
      </c>
      <c r="AU24" s="2">
        <v>5.27</v>
      </c>
      <c r="AV24" s="2">
        <v>5.27</v>
      </c>
      <c r="AW24" s="2">
        <v>5.27</v>
      </c>
      <c r="AX24" s="2">
        <v>5.27</v>
      </c>
      <c r="AY24" s="2">
        <v>5.27</v>
      </c>
      <c r="AZ24" s="2">
        <v>5.27</v>
      </c>
      <c r="BA24" s="2">
        <v>5.27</v>
      </c>
      <c r="BB24" s="2">
        <v>5.27</v>
      </c>
      <c r="BC24" s="2">
        <v>5.27</v>
      </c>
      <c r="BD24" s="2">
        <v>5.27</v>
      </c>
      <c r="BE24" s="2">
        <v>5.27</v>
      </c>
      <c r="BF24" s="2">
        <v>5.27</v>
      </c>
      <c r="BG24" s="2">
        <v>5.27</v>
      </c>
      <c r="BH24" s="2">
        <v>5.27</v>
      </c>
      <c r="BI24" s="2">
        <v>5.27</v>
      </c>
      <c r="BJ24" s="2">
        <v>5.27</v>
      </c>
      <c r="BK24" s="2">
        <v>5.27</v>
      </c>
      <c r="BL24" s="2">
        <v>5.27</v>
      </c>
      <c r="BM24" s="2">
        <v>5.27</v>
      </c>
      <c r="BN24" s="2">
        <v>5.27</v>
      </c>
      <c r="BO24" s="2">
        <v>5.27</v>
      </c>
      <c r="BP24" s="2">
        <v>5.27</v>
      </c>
      <c r="BQ24" s="2">
        <v>5.27</v>
      </c>
    </row>
    <row r="25" spans="2:69">
      <c r="B25" s="19" t="s">
        <v>12</v>
      </c>
      <c r="C25" s="20"/>
      <c r="D25" s="20"/>
      <c r="E25" s="21"/>
      <c r="F25" s="2" t="s">
        <v>152</v>
      </c>
      <c r="G25" s="2"/>
      <c r="H25" s="2"/>
      <c r="I25" s="2">
        <v>4.6500000000000004</v>
      </c>
      <c r="J25" s="2">
        <v>0</v>
      </c>
      <c r="K25" s="2">
        <v>9.9990000000000006</v>
      </c>
      <c r="L25" s="2" t="s">
        <v>30</v>
      </c>
      <c r="M25" s="2">
        <v>3</v>
      </c>
      <c r="N25" s="2" t="s">
        <v>160</v>
      </c>
      <c r="P25" s="2">
        <v>4.6500000000000004</v>
      </c>
      <c r="Q25" s="2">
        <v>4.6500000000000004</v>
      </c>
      <c r="R25" s="2">
        <v>4.6500000000000004</v>
      </c>
      <c r="S25" s="2">
        <v>4.6500000000000004</v>
      </c>
      <c r="T25" s="2">
        <v>4.6500000000000004</v>
      </c>
      <c r="U25" s="2">
        <v>4.6500000000000004</v>
      </c>
      <c r="V25" s="2">
        <v>4.6500000000000004</v>
      </c>
      <c r="W25" s="2">
        <v>4.6500000000000004</v>
      </c>
      <c r="X25" s="2">
        <v>4.6500000000000004</v>
      </c>
      <c r="Y25" s="2">
        <v>4.6500000000000004</v>
      </c>
      <c r="Z25" s="2">
        <v>4.6500000000000004</v>
      </c>
      <c r="AA25" s="2">
        <v>4.6500000000000004</v>
      </c>
      <c r="AB25" s="2">
        <v>4.6500000000000004</v>
      </c>
      <c r="AC25" s="2">
        <v>4.6500000000000004</v>
      </c>
      <c r="AD25" s="2">
        <v>4.6500000000000004</v>
      </c>
      <c r="AE25" s="2">
        <v>4.6500000000000004</v>
      </c>
      <c r="AF25" s="2">
        <v>4.6500000000000004</v>
      </c>
      <c r="AG25" s="2">
        <v>4.6500000000000004</v>
      </c>
      <c r="AH25" s="2">
        <v>4.6500000000000004</v>
      </c>
      <c r="AI25" s="2">
        <v>4.6500000000000004</v>
      </c>
      <c r="AJ25" s="2">
        <v>4.6500000000000004</v>
      </c>
      <c r="AK25" s="2">
        <v>4.6500000000000004</v>
      </c>
      <c r="AL25" s="1">
        <v>0</v>
      </c>
      <c r="AM25" s="1">
        <v>4.6500000000000004</v>
      </c>
      <c r="AN25" s="1">
        <v>9.9990000000000006</v>
      </c>
      <c r="AO25" s="1">
        <v>10</v>
      </c>
      <c r="AP25" s="2">
        <v>4.6500000000000004</v>
      </c>
      <c r="AQ25" s="2">
        <v>4.6500000000000004</v>
      </c>
      <c r="AR25" s="2">
        <v>4.6500000000000004</v>
      </c>
      <c r="AS25" s="2">
        <v>4.6500000000000004</v>
      </c>
      <c r="AT25" s="2">
        <v>4.6500000000000004</v>
      </c>
      <c r="AU25" s="2">
        <v>4.6500000000000004</v>
      </c>
      <c r="AV25" s="2">
        <v>4.6500000000000004</v>
      </c>
      <c r="AW25" s="2">
        <v>4.6500000000000004</v>
      </c>
      <c r="AX25" s="2">
        <v>4.6500000000000004</v>
      </c>
      <c r="AY25" s="2">
        <v>4.6500000000000004</v>
      </c>
      <c r="AZ25" s="2">
        <v>4.6500000000000004</v>
      </c>
      <c r="BA25" s="2">
        <v>4.6500000000000004</v>
      </c>
      <c r="BB25" s="2">
        <v>4.6500000000000004</v>
      </c>
      <c r="BC25" s="2">
        <v>4.6500000000000004</v>
      </c>
      <c r="BD25" s="2">
        <v>4.6500000000000004</v>
      </c>
      <c r="BE25" s="2">
        <v>4.6500000000000004</v>
      </c>
      <c r="BF25" s="2">
        <v>4.6500000000000004</v>
      </c>
      <c r="BG25" s="2">
        <v>4.6500000000000004</v>
      </c>
      <c r="BH25" s="2">
        <v>4.6500000000000004</v>
      </c>
      <c r="BI25" s="2">
        <v>4.6500000000000004</v>
      </c>
      <c r="BJ25" s="2">
        <v>4.6500000000000004</v>
      </c>
      <c r="BK25" s="2">
        <v>4.6500000000000004</v>
      </c>
      <c r="BL25" s="2">
        <v>4.6500000000000004</v>
      </c>
      <c r="BM25" s="2">
        <v>4.6500000000000004</v>
      </c>
      <c r="BN25" s="2">
        <v>4.6500000000000004</v>
      </c>
      <c r="BO25" s="2">
        <v>4.6500000000000004</v>
      </c>
      <c r="BP25" s="2">
        <v>4.6500000000000004</v>
      </c>
      <c r="BQ25" s="2">
        <v>4.6500000000000004</v>
      </c>
    </row>
    <row r="26" spans="2:69">
      <c r="B26" s="19" t="s">
        <v>52</v>
      </c>
      <c r="C26" s="20"/>
      <c r="D26" s="20"/>
      <c r="E26" s="21"/>
      <c r="F26" s="2" t="s">
        <v>153</v>
      </c>
      <c r="G26" s="2"/>
      <c r="H26" s="2"/>
      <c r="I26" s="2">
        <v>6.51</v>
      </c>
      <c r="J26" s="2">
        <v>0</v>
      </c>
      <c r="K26" s="2">
        <v>9.9990000000000006</v>
      </c>
      <c r="L26" s="2" t="s">
        <v>30</v>
      </c>
      <c r="M26" s="2">
        <v>3</v>
      </c>
      <c r="N26" s="2" t="s">
        <v>160</v>
      </c>
      <c r="P26" s="2">
        <v>6.51</v>
      </c>
      <c r="Q26" s="2">
        <v>6.51</v>
      </c>
      <c r="R26" s="2">
        <v>6.51</v>
      </c>
      <c r="S26" s="2">
        <v>6.51</v>
      </c>
      <c r="T26" s="2">
        <v>6.51</v>
      </c>
      <c r="U26" s="2">
        <v>6.51</v>
      </c>
      <c r="V26" s="2">
        <v>6.51</v>
      </c>
      <c r="W26" s="2">
        <v>6.51</v>
      </c>
      <c r="X26" s="2">
        <v>6.51</v>
      </c>
      <c r="Y26" s="2">
        <v>6.51</v>
      </c>
      <c r="Z26" s="2">
        <v>6.51</v>
      </c>
      <c r="AA26" s="2">
        <v>6.51</v>
      </c>
      <c r="AB26" s="2">
        <v>6.51</v>
      </c>
      <c r="AC26" s="2">
        <v>6.51</v>
      </c>
      <c r="AD26" s="2">
        <v>6.51</v>
      </c>
      <c r="AE26" s="2">
        <v>6.51</v>
      </c>
      <c r="AF26" s="2">
        <v>6.51</v>
      </c>
      <c r="AG26" s="2">
        <v>6.51</v>
      </c>
      <c r="AH26" s="2">
        <v>6.51</v>
      </c>
      <c r="AI26" s="2">
        <v>6.51</v>
      </c>
      <c r="AJ26" s="2">
        <v>6.51</v>
      </c>
      <c r="AK26" s="2">
        <v>6.51</v>
      </c>
      <c r="AL26" s="2">
        <v>6.51</v>
      </c>
      <c r="AM26" s="2">
        <v>6.51</v>
      </c>
      <c r="AN26" s="2">
        <v>6.51</v>
      </c>
      <c r="AO26" s="2">
        <v>6.51</v>
      </c>
      <c r="AP26" s="1">
        <v>0</v>
      </c>
      <c r="AQ26" s="1">
        <v>6.51</v>
      </c>
      <c r="AR26" s="1">
        <v>9.9990000000000006</v>
      </c>
      <c r="AS26" s="1">
        <v>10</v>
      </c>
      <c r="AT26" s="2">
        <v>6.51</v>
      </c>
      <c r="AU26" s="2">
        <v>6.51</v>
      </c>
      <c r="AV26" s="2">
        <v>6.51</v>
      </c>
      <c r="AW26" s="2">
        <v>6.51</v>
      </c>
      <c r="AX26" s="2">
        <v>6.51</v>
      </c>
      <c r="AY26" s="2">
        <v>6.51</v>
      </c>
      <c r="AZ26" s="2">
        <v>6.51</v>
      </c>
      <c r="BA26" s="2">
        <v>6.51</v>
      </c>
      <c r="BB26" s="2">
        <v>6.51</v>
      </c>
      <c r="BC26" s="2">
        <v>6.51</v>
      </c>
      <c r="BD26" s="2">
        <v>6.51</v>
      </c>
      <c r="BE26" s="2">
        <v>6.51</v>
      </c>
      <c r="BF26" s="2">
        <v>6.51</v>
      </c>
      <c r="BG26" s="2">
        <v>6.51</v>
      </c>
      <c r="BH26" s="2">
        <v>6.51</v>
      </c>
      <c r="BI26" s="2">
        <v>6.51</v>
      </c>
      <c r="BJ26" s="2">
        <v>6.51</v>
      </c>
      <c r="BK26" s="2">
        <v>6.51</v>
      </c>
      <c r="BL26" s="2">
        <v>6.51</v>
      </c>
      <c r="BM26" s="2">
        <v>6.51</v>
      </c>
      <c r="BN26" s="2">
        <v>6.51</v>
      </c>
      <c r="BO26" s="2">
        <v>6.51</v>
      </c>
      <c r="BP26" s="2">
        <v>6.51</v>
      </c>
      <c r="BQ26" s="2">
        <v>6.51</v>
      </c>
    </row>
    <row r="27" spans="2:69">
      <c r="B27" s="19" t="s">
        <v>14</v>
      </c>
      <c r="C27" s="20"/>
      <c r="D27" s="20"/>
      <c r="E27" s="21"/>
      <c r="F27" s="2" t="s">
        <v>154</v>
      </c>
      <c r="G27" s="2"/>
      <c r="H27" s="2"/>
      <c r="I27" s="2">
        <v>0.7</v>
      </c>
      <c r="J27" s="2">
        <v>0</v>
      </c>
      <c r="K27" s="38">
        <v>1</v>
      </c>
      <c r="L27" s="2" t="s">
        <v>30</v>
      </c>
      <c r="M27" s="2">
        <v>3</v>
      </c>
      <c r="N27" s="2" t="s">
        <v>156</v>
      </c>
      <c r="P27" s="2">
        <v>0.7</v>
      </c>
      <c r="Q27" s="2">
        <v>0.7</v>
      </c>
      <c r="R27" s="2">
        <v>0.7</v>
      </c>
      <c r="S27" s="2">
        <v>0.7</v>
      </c>
      <c r="T27" s="2">
        <v>0.7</v>
      </c>
      <c r="U27" s="2">
        <v>0.7</v>
      </c>
      <c r="V27" s="2">
        <v>0.7</v>
      </c>
      <c r="W27" s="2">
        <v>0.7</v>
      </c>
      <c r="X27" s="2">
        <v>0.7</v>
      </c>
      <c r="Y27" s="2">
        <v>0.7</v>
      </c>
      <c r="Z27" s="2">
        <v>0.7</v>
      </c>
      <c r="AA27" s="2">
        <v>0.7</v>
      </c>
      <c r="AB27" s="2">
        <v>0.7</v>
      </c>
      <c r="AC27" s="2">
        <v>0.7</v>
      </c>
      <c r="AD27" s="2">
        <v>0.7</v>
      </c>
      <c r="AE27" s="2">
        <v>0.7</v>
      </c>
      <c r="AF27" s="2">
        <v>0.7</v>
      </c>
      <c r="AG27" s="2">
        <v>0.7</v>
      </c>
      <c r="AH27" s="2">
        <v>0.7</v>
      </c>
      <c r="AI27" s="2">
        <v>0.7</v>
      </c>
      <c r="AJ27" s="2">
        <v>0.7</v>
      </c>
      <c r="AK27" s="2">
        <v>0.7</v>
      </c>
      <c r="AL27" s="2">
        <v>0.7</v>
      </c>
      <c r="AM27" s="2">
        <v>0.7</v>
      </c>
      <c r="AN27" s="2">
        <v>0.7</v>
      </c>
      <c r="AO27" s="2">
        <v>0.7</v>
      </c>
      <c r="AP27" s="2">
        <v>0.7</v>
      </c>
      <c r="AQ27" s="2">
        <v>0.7</v>
      </c>
      <c r="AR27" s="2">
        <v>0.7</v>
      </c>
      <c r="AS27" s="2">
        <v>0.7</v>
      </c>
      <c r="AT27" s="1">
        <v>0</v>
      </c>
      <c r="AU27" s="1">
        <v>0.7</v>
      </c>
      <c r="AV27" s="1">
        <v>99.99</v>
      </c>
      <c r="AW27" s="1">
        <v>100</v>
      </c>
      <c r="AX27" s="2">
        <v>0.7</v>
      </c>
      <c r="AY27" s="2">
        <v>0.7</v>
      </c>
      <c r="AZ27" s="2">
        <v>0.7</v>
      </c>
      <c r="BA27" s="2">
        <v>0.7</v>
      </c>
      <c r="BB27" s="2">
        <v>0.7</v>
      </c>
      <c r="BC27" s="2">
        <v>0.7</v>
      </c>
      <c r="BD27" s="2">
        <v>0.7</v>
      </c>
      <c r="BE27" s="2">
        <v>0.7</v>
      </c>
      <c r="BF27" s="2">
        <v>0.7</v>
      </c>
      <c r="BG27" s="2">
        <v>0.7</v>
      </c>
      <c r="BH27" s="2">
        <v>0.7</v>
      </c>
      <c r="BI27" s="2">
        <v>0.7</v>
      </c>
      <c r="BJ27" s="2">
        <v>0.7</v>
      </c>
      <c r="BK27" s="2">
        <v>0.7</v>
      </c>
      <c r="BL27" s="2">
        <v>0.7</v>
      </c>
      <c r="BM27" s="2">
        <v>0.7</v>
      </c>
      <c r="BN27" s="2">
        <v>0.7</v>
      </c>
      <c r="BO27" s="2">
        <v>0.7</v>
      </c>
      <c r="BP27" s="2">
        <v>0.7</v>
      </c>
      <c r="BQ27" s="2">
        <v>0.7</v>
      </c>
    </row>
    <row r="28" spans="2:69">
      <c r="B28" s="19" t="s">
        <v>15</v>
      </c>
      <c r="C28" s="20"/>
      <c r="D28" s="20"/>
      <c r="E28" s="21"/>
      <c r="F28" s="2" t="s">
        <v>155</v>
      </c>
      <c r="G28" s="2"/>
      <c r="H28" s="2"/>
      <c r="I28" s="2">
        <v>0.7</v>
      </c>
      <c r="J28" s="2">
        <v>0</v>
      </c>
      <c r="K28" s="38">
        <v>1</v>
      </c>
      <c r="L28" s="2" t="s">
        <v>30</v>
      </c>
      <c r="M28" s="2">
        <v>3</v>
      </c>
      <c r="N28" s="2" t="s">
        <v>156</v>
      </c>
      <c r="P28" s="2">
        <v>0.7</v>
      </c>
      <c r="Q28" s="2">
        <v>0.7</v>
      </c>
      <c r="R28" s="2">
        <v>0.7</v>
      </c>
      <c r="S28" s="2">
        <v>0.7</v>
      </c>
      <c r="T28" s="2">
        <v>0.7</v>
      </c>
      <c r="U28" s="2">
        <v>0.7</v>
      </c>
      <c r="V28" s="2">
        <v>0.7</v>
      </c>
      <c r="W28" s="2">
        <v>0.7</v>
      </c>
      <c r="X28" s="2">
        <v>0.7</v>
      </c>
      <c r="Y28" s="2">
        <v>0.7</v>
      </c>
      <c r="Z28" s="2">
        <v>0.7</v>
      </c>
      <c r="AA28" s="2">
        <v>0.7</v>
      </c>
      <c r="AB28" s="2">
        <v>0.7</v>
      </c>
      <c r="AC28" s="2">
        <v>0.7</v>
      </c>
      <c r="AD28" s="2">
        <v>0.7</v>
      </c>
      <c r="AE28" s="2">
        <v>0.7</v>
      </c>
      <c r="AF28" s="2">
        <v>0.7</v>
      </c>
      <c r="AG28" s="2">
        <v>0.7</v>
      </c>
      <c r="AH28" s="2">
        <v>0.7</v>
      </c>
      <c r="AI28" s="2">
        <v>0.7</v>
      </c>
      <c r="AJ28" s="2">
        <v>0.7</v>
      </c>
      <c r="AK28" s="2">
        <v>0.7</v>
      </c>
      <c r="AL28" s="2">
        <v>0.7</v>
      </c>
      <c r="AM28" s="2">
        <v>0.7</v>
      </c>
      <c r="AN28" s="2">
        <v>0.7</v>
      </c>
      <c r="AO28" s="2">
        <v>0.7</v>
      </c>
      <c r="AP28" s="2">
        <v>0.7</v>
      </c>
      <c r="AQ28" s="2">
        <v>0.7</v>
      </c>
      <c r="AR28" s="2">
        <v>0.7</v>
      </c>
      <c r="AS28" s="2">
        <v>0.7</v>
      </c>
      <c r="AT28" s="2">
        <v>0.7</v>
      </c>
      <c r="AU28" s="2">
        <v>0.7</v>
      </c>
      <c r="AV28" s="2">
        <v>0.7</v>
      </c>
      <c r="AW28" s="2">
        <v>0.7</v>
      </c>
      <c r="AX28" s="1">
        <v>0</v>
      </c>
      <c r="AY28" s="1">
        <v>0.7</v>
      </c>
      <c r="AZ28" s="1">
        <v>99.99</v>
      </c>
      <c r="BA28" s="1">
        <v>100</v>
      </c>
      <c r="BB28" s="2">
        <v>0.7</v>
      </c>
      <c r="BC28" s="2">
        <v>0.7</v>
      </c>
      <c r="BD28" s="2">
        <v>0.7</v>
      </c>
      <c r="BE28" s="2">
        <v>0.7</v>
      </c>
      <c r="BF28" s="2">
        <v>0.7</v>
      </c>
      <c r="BG28" s="2">
        <v>0.7</v>
      </c>
      <c r="BH28" s="2">
        <v>0.7</v>
      </c>
      <c r="BI28" s="2">
        <v>0.7</v>
      </c>
      <c r="BJ28" s="2">
        <v>0.7</v>
      </c>
      <c r="BK28" s="2">
        <v>0.7</v>
      </c>
      <c r="BL28" s="2">
        <v>0.7</v>
      </c>
      <c r="BM28" s="2">
        <v>0.7</v>
      </c>
      <c r="BN28" s="2">
        <v>0.7</v>
      </c>
      <c r="BO28" s="2">
        <v>0.7</v>
      </c>
      <c r="BP28" s="2">
        <v>0.7</v>
      </c>
      <c r="BQ28" s="2">
        <v>0.7</v>
      </c>
    </row>
    <row r="29" spans="2:69">
      <c r="B29" s="25" t="s">
        <v>13</v>
      </c>
      <c r="C29" s="26"/>
      <c r="D29" s="26"/>
      <c r="E29" s="27"/>
      <c r="F29" s="3" t="s">
        <v>161</v>
      </c>
      <c r="G29" s="2">
        <v>1</v>
      </c>
      <c r="H29" s="2" t="s">
        <v>44</v>
      </c>
      <c r="I29" s="3">
        <v>1</v>
      </c>
      <c r="J29" s="3">
        <v>1</v>
      </c>
      <c r="K29" s="3">
        <v>2</v>
      </c>
      <c r="L29" s="3" t="s">
        <v>29</v>
      </c>
      <c r="M29" s="3" t="s">
        <v>46</v>
      </c>
      <c r="N29" s="3" t="s">
        <v>46</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c r="AH29" s="3">
        <v>1</v>
      </c>
      <c r="AI29" s="3">
        <v>1</v>
      </c>
      <c r="AJ29" s="3">
        <v>1</v>
      </c>
      <c r="AK29" s="3">
        <v>1</v>
      </c>
      <c r="AL29" s="3">
        <v>1</v>
      </c>
      <c r="AM29" s="3">
        <v>1</v>
      </c>
      <c r="AN29" s="3">
        <v>1</v>
      </c>
      <c r="AO29" s="3">
        <v>1</v>
      </c>
      <c r="AP29" s="3">
        <v>1</v>
      </c>
      <c r="AQ29" s="3">
        <v>1</v>
      </c>
      <c r="AR29" s="3">
        <v>1</v>
      </c>
      <c r="AS29" s="3">
        <v>1</v>
      </c>
      <c r="AT29" s="3">
        <v>1</v>
      </c>
      <c r="AU29" s="3">
        <v>1</v>
      </c>
      <c r="AV29" s="3">
        <v>1</v>
      </c>
      <c r="AW29" s="3">
        <v>1</v>
      </c>
      <c r="AX29" s="3">
        <v>1</v>
      </c>
      <c r="AY29" s="3">
        <v>1</v>
      </c>
      <c r="AZ29" s="3">
        <v>1</v>
      </c>
      <c r="BA29" s="3">
        <v>1</v>
      </c>
      <c r="BB29" s="16">
        <v>2</v>
      </c>
      <c r="BC29" s="16">
        <v>2</v>
      </c>
      <c r="BD29" s="16">
        <v>2</v>
      </c>
      <c r="BE29" s="16">
        <v>2</v>
      </c>
      <c r="BF29" s="16">
        <v>2</v>
      </c>
      <c r="BG29" s="16">
        <v>2</v>
      </c>
      <c r="BH29" s="16">
        <v>2</v>
      </c>
      <c r="BI29" s="16">
        <v>2</v>
      </c>
      <c r="BJ29" s="3">
        <v>1</v>
      </c>
      <c r="BK29" s="3">
        <v>1</v>
      </c>
      <c r="BL29" s="3">
        <v>1</v>
      </c>
      <c r="BM29" s="3">
        <v>1</v>
      </c>
      <c r="BN29" s="3">
        <v>1</v>
      </c>
      <c r="BO29" s="3">
        <v>1</v>
      </c>
      <c r="BP29" s="3">
        <v>1</v>
      </c>
      <c r="BQ29" s="3">
        <v>1</v>
      </c>
    </row>
    <row r="30" spans="2:69">
      <c r="B30" s="31"/>
      <c r="C30" s="32"/>
      <c r="D30" s="32"/>
      <c r="E30" s="33"/>
      <c r="F30" s="5"/>
      <c r="G30" s="2">
        <v>2</v>
      </c>
      <c r="H30" s="2" t="s">
        <v>45</v>
      </c>
      <c r="I30" s="5"/>
      <c r="J30" s="5"/>
      <c r="K30" s="5"/>
      <c r="L30" s="5"/>
      <c r="M30" s="5"/>
      <c r="N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17"/>
      <c r="BC30" s="17"/>
      <c r="BD30" s="17"/>
      <c r="BE30" s="17"/>
      <c r="BF30" s="17"/>
      <c r="BG30" s="17"/>
      <c r="BH30" s="17"/>
      <c r="BI30" s="17"/>
      <c r="BJ30" s="5"/>
      <c r="BK30" s="5"/>
      <c r="BL30" s="5"/>
      <c r="BM30" s="5"/>
      <c r="BN30" s="5"/>
      <c r="BO30" s="5"/>
      <c r="BP30" s="5"/>
      <c r="BQ30" s="5"/>
    </row>
    <row r="31" spans="2:69">
      <c r="B31" s="19" t="s">
        <v>16</v>
      </c>
      <c r="C31" s="20"/>
      <c r="D31" s="20"/>
      <c r="E31" s="21"/>
      <c r="F31" s="2" t="s">
        <v>162</v>
      </c>
      <c r="G31" s="2"/>
      <c r="H31" s="2"/>
      <c r="I31" s="2">
        <v>0.93</v>
      </c>
      <c r="J31" s="2">
        <v>0</v>
      </c>
      <c r="K31" s="38">
        <v>1</v>
      </c>
      <c r="L31" s="2" t="s">
        <v>30</v>
      </c>
      <c r="M31" s="2">
        <v>3</v>
      </c>
      <c r="N31" s="2" t="s">
        <v>156</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1">
        <v>0</v>
      </c>
      <c r="BC31" s="1">
        <v>0.93</v>
      </c>
      <c r="BD31" s="1">
        <v>9.9990000000000006</v>
      </c>
      <c r="BE31" s="1">
        <v>10</v>
      </c>
      <c r="BF31" s="2">
        <v>0.93</v>
      </c>
      <c r="BG31" s="2">
        <v>0.93</v>
      </c>
      <c r="BH31" s="2">
        <v>0.93</v>
      </c>
      <c r="BI31" s="2">
        <v>0.93</v>
      </c>
      <c r="BJ31" s="2"/>
      <c r="BK31" s="2"/>
      <c r="BL31" s="2"/>
      <c r="BM31" s="2"/>
      <c r="BN31" s="2"/>
      <c r="BO31" s="2"/>
      <c r="BP31" s="2"/>
      <c r="BQ31" s="2"/>
    </row>
    <row r="32" spans="2:69">
      <c r="B32" s="19" t="s">
        <v>17</v>
      </c>
      <c r="C32" s="20"/>
      <c r="D32" s="20"/>
      <c r="E32" s="21"/>
      <c r="F32" s="2" t="s">
        <v>163</v>
      </c>
      <c r="G32" s="2"/>
      <c r="H32" s="2"/>
      <c r="I32" s="2">
        <v>0.51</v>
      </c>
      <c r="J32" s="2">
        <v>0</v>
      </c>
      <c r="K32" s="38">
        <v>1</v>
      </c>
      <c r="L32" s="2" t="s">
        <v>30</v>
      </c>
      <c r="M32" s="2">
        <v>3</v>
      </c>
      <c r="N32" s="2" t="s">
        <v>156</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v>0.51</v>
      </c>
      <c r="BC32" s="2">
        <v>0.51</v>
      </c>
      <c r="BD32" s="2">
        <v>0.51</v>
      </c>
      <c r="BE32" s="2">
        <v>0.51</v>
      </c>
      <c r="BF32" s="1">
        <v>0</v>
      </c>
      <c r="BG32" s="1">
        <v>0.51</v>
      </c>
      <c r="BH32" s="1">
        <v>9.9990000000000006</v>
      </c>
      <c r="BI32" s="1">
        <v>10</v>
      </c>
      <c r="BJ32" s="2"/>
      <c r="BK32" s="2"/>
      <c r="BL32" s="2"/>
      <c r="BM32" s="2"/>
      <c r="BN32" s="2"/>
      <c r="BO32" s="2"/>
      <c r="BP32" s="2"/>
      <c r="BQ32" s="2"/>
    </row>
    <row r="33" spans="2:69">
      <c r="B33" s="25" t="s">
        <v>20</v>
      </c>
      <c r="C33" s="26"/>
      <c r="D33" s="26"/>
      <c r="E33" s="27"/>
      <c r="F33" s="3" t="s">
        <v>164</v>
      </c>
      <c r="G33" s="2">
        <v>1</v>
      </c>
      <c r="H33" s="2" t="s">
        <v>44</v>
      </c>
      <c r="I33" s="3">
        <v>1</v>
      </c>
      <c r="J33" s="3">
        <v>1</v>
      </c>
      <c r="K33" s="3">
        <v>2</v>
      </c>
      <c r="L33" s="3" t="s">
        <v>32</v>
      </c>
      <c r="M33" s="3" t="s">
        <v>48</v>
      </c>
      <c r="N33" s="3" t="s">
        <v>48</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c r="AH33" s="3">
        <v>1</v>
      </c>
      <c r="AI33" s="3">
        <v>1</v>
      </c>
      <c r="AJ33" s="3">
        <v>1</v>
      </c>
      <c r="AK33" s="3">
        <v>1</v>
      </c>
      <c r="AL33" s="3">
        <v>1</v>
      </c>
      <c r="AM33" s="3">
        <v>1</v>
      </c>
      <c r="AN33" s="3">
        <v>1</v>
      </c>
      <c r="AO33" s="3">
        <v>1</v>
      </c>
      <c r="AP33" s="3">
        <v>1</v>
      </c>
      <c r="AQ33" s="3">
        <v>1</v>
      </c>
      <c r="AR33" s="3">
        <v>1</v>
      </c>
      <c r="AS33" s="3">
        <v>1</v>
      </c>
      <c r="AT33" s="3">
        <v>1</v>
      </c>
      <c r="AU33" s="3">
        <v>1</v>
      </c>
      <c r="AV33" s="3">
        <v>1</v>
      </c>
      <c r="AW33" s="3">
        <v>1</v>
      </c>
      <c r="AX33" s="3">
        <v>1</v>
      </c>
      <c r="AY33" s="3">
        <v>1</v>
      </c>
      <c r="AZ33" s="3">
        <v>1</v>
      </c>
      <c r="BA33" s="3">
        <v>1</v>
      </c>
      <c r="BB33" s="3">
        <v>1</v>
      </c>
      <c r="BC33" s="3">
        <v>1</v>
      </c>
      <c r="BD33" s="3">
        <v>1</v>
      </c>
      <c r="BE33" s="3">
        <v>1</v>
      </c>
      <c r="BF33" s="3">
        <v>1</v>
      </c>
      <c r="BG33" s="3">
        <v>1</v>
      </c>
      <c r="BH33" s="3">
        <v>1</v>
      </c>
      <c r="BI33" s="3">
        <v>1</v>
      </c>
      <c r="BJ33" s="16">
        <v>2</v>
      </c>
      <c r="BK33" s="16">
        <v>2</v>
      </c>
      <c r="BL33" s="16">
        <v>2</v>
      </c>
      <c r="BM33" s="16">
        <v>2</v>
      </c>
      <c r="BN33" s="16">
        <v>2</v>
      </c>
      <c r="BO33" s="16">
        <v>2</v>
      </c>
      <c r="BP33" s="16">
        <v>2</v>
      </c>
      <c r="BQ33" s="16">
        <v>2</v>
      </c>
    </row>
    <row r="34" spans="2:69">
      <c r="B34" s="31"/>
      <c r="C34" s="32"/>
      <c r="D34" s="32"/>
      <c r="E34" s="33"/>
      <c r="F34" s="5"/>
      <c r="G34" s="2">
        <v>2</v>
      </c>
      <c r="H34" s="2" t="s">
        <v>45</v>
      </c>
      <c r="I34" s="5"/>
      <c r="J34" s="5"/>
      <c r="K34" s="5"/>
      <c r="L34" s="5"/>
      <c r="M34" s="5"/>
      <c r="N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17"/>
      <c r="BK34" s="17"/>
      <c r="BL34" s="17"/>
      <c r="BM34" s="17"/>
      <c r="BN34" s="17"/>
      <c r="BO34" s="17"/>
      <c r="BP34" s="17"/>
      <c r="BQ34" s="17"/>
    </row>
    <row r="35" spans="2:69">
      <c r="B35" s="19" t="s">
        <v>18</v>
      </c>
      <c r="C35" s="20"/>
      <c r="D35" s="20"/>
      <c r="E35" s="21"/>
      <c r="F35" s="2" t="s">
        <v>165</v>
      </c>
      <c r="G35" s="2"/>
      <c r="H35" s="2"/>
      <c r="I35" s="2">
        <v>1.8</v>
      </c>
      <c r="J35" s="2">
        <v>0</v>
      </c>
      <c r="K35" s="2">
        <v>9.9990000000000006</v>
      </c>
      <c r="L35" s="2" t="s">
        <v>30</v>
      </c>
      <c r="M35" s="2">
        <v>3</v>
      </c>
      <c r="N35" s="2" t="s">
        <v>157</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1">
        <v>0</v>
      </c>
      <c r="BK35" s="1">
        <v>1.8</v>
      </c>
      <c r="BL35" s="1">
        <v>9.9990000000000006</v>
      </c>
      <c r="BM35" s="1">
        <v>10</v>
      </c>
      <c r="BN35" s="2">
        <v>1.8</v>
      </c>
      <c r="BO35" s="2">
        <v>1.8</v>
      </c>
      <c r="BP35" s="2">
        <v>1.8</v>
      </c>
      <c r="BQ35" s="2">
        <v>1.8</v>
      </c>
    </row>
    <row r="36" spans="2:69">
      <c r="B36" s="19" t="s">
        <v>19</v>
      </c>
      <c r="C36" s="20"/>
      <c r="D36" s="20"/>
      <c r="E36" s="21"/>
      <c r="F36" s="2" t="s">
        <v>166</v>
      </c>
      <c r="G36" s="2"/>
      <c r="H36" s="2"/>
      <c r="I36" s="2">
        <v>1.8</v>
      </c>
      <c r="J36" s="2">
        <v>0</v>
      </c>
      <c r="K36" s="2">
        <v>9.9990000000000006</v>
      </c>
      <c r="L36" s="2" t="s">
        <v>30</v>
      </c>
      <c r="M36" s="2">
        <v>3</v>
      </c>
      <c r="N36" s="2" t="s">
        <v>157</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v>1.8</v>
      </c>
      <c r="BK36" s="2">
        <v>1.8</v>
      </c>
      <c r="BL36" s="2">
        <v>1.8</v>
      </c>
      <c r="BM36" s="2">
        <v>1.8</v>
      </c>
      <c r="BN36" s="1">
        <v>0</v>
      </c>
      <c r="BO36" s="1">
        <v>1.8</v>
      </c>
      <c r="BP36" s="1">
        <v>9.9990000000000006</v>
      </c>
      <c r="BQ36" s="1">
        <v>10</v>
      </c>
    </row>
    <row r="38" spans="2:69">
      <c r="P38">
        <v>6.13</v>
      </c>
    </row>
    <row r="39" spans="2:69">
      <c r="P39">
        <v>13.5</v>
      </c>
    </row>
    <row r="40" spans="2:69">
      <c r="P40">
        <v>14.4</v>
      </c>
    </row>
  </sheetData>
  <mergeCells count="1">
    <mergeCell ref="B3:E3"/>
  </mergeCells>
  <phoneticPr fontId="3"/>
  <pageMargins left="0.7" right="0.7" top="0.75" bottom="0.75" header="0.3" footer="0.3"/>
  <pageSetup paperSize="9" scale="7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workbookViewId="0">
      <selection activeCell="J10" sqref="J10"/>
    </sheetView>
  </sheetViews>
  <sheetFormatPr defaultRowHeight="18.75"/>
  <cols>
    <col min="1" max="1" width="9" style="10"/>
    <col min="2" max="2" width="27.875" style="10" customWidth="1"/>
    <col min="3" max="3" width="10.25" style="10" customWidth="1"/>
    <col min="4" max="4" width="45.625" style="10" customWidth="1"/>
    <col min="5" max="5" width="10.5" style="10" customWidth="1"/>
    <col min="6" max="16384" width="9" style="10"/>
  </cols>
  <sheetData>
    <row r="1" spans="2:10">
      <c r="B1" s="15" t="s">
        <v>74</v>
      </c>
    </row>
    <row r="3" spans="2:10">
      <c r="B3" s="15" t="s">
        <v>75</v>
      </c>
    </row>
    <row r="4" spans="2:10">
      <c r="B4" s="11"/>
      <c r="C4" s="11" t="s">
        <v>73</v>
      </c>
      <c r="D4" s="11" t="s">
        <v>72</v>
      </c>
      <c r="E4" s="11" t="s">
        <v>71</v>
      </c>
      <c r="G4" s="14" t="s">
        <v>70</v>
      </c>
      <c r="J4" s="13" t="s">
        <v>69</v>
      </c>
    </row>
    <row r="5" spans="2:10">
      <c r="B5" s="11" t="s">
        <v>68</v>
      </c>
      <c r="C5" s="11">
        <v>7.69</v>
      </c>
      <c r="D5" s="11" t="s">
        <v>67</v>
      </c>
      <c r="E5" s="11">
        <f>1/0.13</f>
        <v>7.6923076923076916</v>
      </c>
      <c r="G5" s="12">
        <v>7.7</v>
      </c>
      <c r="J5" s="10">
        <f>G5</f>
        <v>7.7</v>
      </c>
    </row>
    <row r="6" spans="2:10">
      <c r="B6" s="11" t="s">
        <v>66</v>
      </c>
      <c r="C6" s="11">
        <v>6.67</v>
      </c>
      <c r="D6" s="11" t="s">
        <v>65</v>
      </c>
      <c r="E6" s="11">
        <f>1/0.15</f>
        <v>6.666666666666667</v>
      </c>
      <c r="J6" s="10">
        <f>C6</f>
        <v>6.67</v>
      </c>
    </row>
    <row r="7" spans="2:10">
      <c r="B7" s="11" t="s">
        <v>64</v>
      </c>
      <c r="C7" s="11">
        <v>3.33</v>
      </c>
      <c r="D7" s="11" t="s">
        <v>63</v>
      </c>
      <c r="E7" s="11">
        <f>1/0.3</f>
        <v>3.3333333333333335</v>
      </c>
      <c r="G7" s="10">
        <f>1/(0.15+0.04)</f>
        <v>5.2631578947368425</v>
      </c>
      <c r="H7" s="12">
        <v>5.27</v>
      </c>
      <c r="J7" s="10">
        <f>H7</f>
        <v>5.27</v>
      </c>
    </row>
    <row r="8" spans="2:10">
      <c r="B8" s="11" t="s">
        <v>62</v>
      </c>
      <c r="C8" s="11">
        <v>4.6500000000000004</v>
      </c>
      <c r="D8" s="11" t="s">
        <v>61</v>
      </c>
      <c r="E8" s="11"/>
      <c r="J8" s="10">
        <f>C8</f>
        <v>4.6500000000000004</v>
      </c>
    </row>
    <row r="9" spans="2:10">
      <c r="B9" s="11" t="s">
        <v>60</v>
      </c>
      <c r="C9" s="11">
        <v>6.51</v>
      </c>
      <c r="D9" s="11" t="s">
        <v>59</v>
      </c>
      <c r="E9" s="11"/>
      <c r="J9" s="10">
        <f>C9</f>
        <v>6.51</v>
      </c>
    </row>
    <row r="10" spans="2:10">
      <c r="B10" s="11" t="s">
        <v>58</v>
      </c>
      <c r="C10" s="11"/>
      <c r="D10" s="11"/>
      <c r="E10" s="11"/>
    </row>
    <row r="11" spans="2:10">
      <c r="B11" s="11" t="s">
        <v>57</v>
      </c>
      <c r="C11" s="11"/>
      <c r="D11" s="11"/>
      <c r="E11" s="11"/>
    </row>
    <row r="12" spans="2:10">
      <c r="B12" s="11"/>
      <c r="C12" s="11"/>
      <c r="D12" s="11"/>
      <c r="E12" s="11"/>
    </row>
    <row r="13" spans="2:10">
      <c r="B13" s="11" t="s">
        <v>56</v>
      </c>
      <c r="C13" s="11">
        <v>0.93</v>
      </c>
      <c r="D13" s="11" t="s">
        <v>55</v>
      </c>
      <c r="E13" s="11"/>
      <c r="J13" s="10">
        <f>C13</f>
        <v>0.93</v>
      </c>
    </row>
    <row r="14" spans="2:10">
      <c r="B14" s="11" t="s">
        <v>54</v>
      </c>
      <c r="C14" s="11">
        <v>0.51</v>
      </c>
      <c r="D14" s="11" t="s">
        <v>53</v>
      </c>
      <c r="E14" s="11"/>
      <c r="J14" s="10">
        <f>C14</f>
        <v>0.51</v>
      </c>
    </row>
  </sheetData>
  <phoneticPr fontId="3"/>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定義表</vt:lpstr>
      <vt:lpstr>規定値の検討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2018-04-12T09:39:13Z</dcterms:modified>
</cp:coreProperties>
</file>